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B:\Budowa 2021\1. Powiat Pucki\P-05-2021 Chodniki w gm. Krokowa + Leśniewo (FDS)\Wniosek na przetarg Jeldzino\Dokumentacja zadanie 3 - Jeldzino\"/>
    </mc:Choice>
  </mc:AlternateContent>
  <xr:revisionPtr revIDLastSave="0" documentId="13_ncr:1_{AC14437F-107F-46B7-9714-3F6BCED6B78C}" xr6:coauthVersionLast="45" xr6:coauthVersionMax="45" xr10:uidLastSave="{00000000-0000-0000-0000-000000000000}"/>
  <bookViews>
    <workbookView xWindow="8835" yWindow="285" windowWidth="28800" windowHeight="11400" firstSheet="1" activeTab="1" xr2:uid="{00000000-000D-0000-FFFF-FFFF00000000}"/>
  </bookViews>
  <sheets>
    <sheet name="{965AD0B32C57411CC1788A05F9BCE}" sheetId="2" state="hidden" r:id="rId1"/>
    <sheet name="KO" sheetId="8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8" l="1"/>
  <c r="F5" i="8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 l="1"/>
  <c r="F51" i="8" s="1"/>
</calcChain>
</file>

<file path=xl/sharedStrings.xml><?xml version="1.0" encoding="utf-8"?>
<sst xmlns="http://schemas.openxmlformats.org/spreadsheetml/2006/main" count="107" uniqueCount="68">
  <si>
    <t>ZESTAWIENIE SPRZĘTÓW</t>
  </si>
  <si>
    <t>ZESTAWIENIE MATERIAŁÓW</t>
  </si>
  <si>
    <t>ZESTAWIENIE ROBOCIZN</t>
  </si>
  <si>
    <t>WARTOŚĆ KOSZTORYSU</t>
  </si>
  <si>
    <t>TABELA ELEMENTÓW SCALONYCH</t>
  </si>
  <si>
    <t>POZYCJE KOSZTORYSU</t>
  </si>
  <si>
    <t>Lp.</t>
  </si>
  <si>
    <t>Wartość</t>
  </si>
  <si>
    <t>m3</t>
  </si>
  <si>
    <t>m2</t>
  </si>
  <si>
    <t>m</t>
  </si>
  <si>
    <t>szt.</t>
  </si>
  <si>
    <t>Wartość brutto</t>
  </si>
  <si>
    <t>VAT</t>
  </si>
  <si>
    <t>Opis</t>
  </si>
  <si>
    <t>jedn.obm.</t>
  </si>
  <si>
    <t>Obmiar</t>
  </si>
  <si>
    <t>Ręczne ścinanie i karczowanie średniej gęstości krzaków i podszycia</t>
  </si>
  <si>
    <t>ha</t>
  </si>
  <si>
    <t>Wywożenie gałęzi krzaków na odległość 10 km</t>
  </si>
  <si>
    <t>mp</t>
  </si>
  <si>
    <t>Ścinanie drzew piłą mechaniczną (śr. 26-35 cm)</t>
  </si>
  <si>
    <t>Mechaniczne karczowanie pni (śr. 26-35 cm)</t>
  </si>
  <si>
    <t>Wywożenie dłużyc na odległość 10 km</t>
  </si>
  <si>
    <t>Wywożenie gałęzi na odległość 10 km</t>
  </si>
  <si>
    <t>Wywożenie karpiny na odległość 10 km</t>
  </si>
  <si>
    <t>Usunięcie warstwy ziemi urodzajnej (humusu) o grubości 25 cm za pomocą spycharek</t>
  </si>
  <si>
    <t>Wykopy oraz przekopy wykonywane koparkami podsiębiernymi 0.60 m3 na odkład w gruncie kat. III</t>
  </si>
  <si>
    <t>Formowanie i zagęszczanie nasypów o wys. do 3.0 m  spycharkami</t>
  </si>
  <si>
    <t>Roboty ziemne wykonywane koparkami podsiębiernymi 0.60 m3 w ziemi kat. I-III uprzednio zmagazynowanej w hałdach z transportem urobku samochodami samowyładowczymi na odległość 10 km - dowóz brakującej ilości gruntu z zewnętrznego ukopu.</t>
  </si>
  <si>
    <t>Roboty ziemne wykonywane koparkami podsiębiernymi 0.60 m3 w ziemi kat. I-III uprzednio zmagazynowanej w hałdach z transportem urobku samochodami samowyładowczymi na odległość do 1 km - przewóz humusu na odkład wyznaczony przez Inwestora.</t>
  </si>
  <si>
    <t>Mechaniczne profilowanie i zagęszczenie podłoża pod warstwy konstrukcyjne nawierzchni w gruncie kat. I-IV 26-75 pojazdów na godzinę</t>
  </si>
  <si>
    <t>Podbudowa z gruntu stabilizowanego cementem wykonywana mieszarkami doczepnymi - grubość podbudowy po zagęszczeniu 15 cm 26-75 pojazdów na godzinę</t>
  </si>
  <si>
    <t>Podbudowa z kruszywa łamanego - warstwa górna o grubości po zagęszczeniu 10 cm 26-75 pojazdów na godzinę</t>
  </si>
  <si>
    <t>Nawierzchnie z kostki brukowej betonowej Holland fazowanej o grubości 8 cm na podsypce cementowo-piaskowej 26-75 pojazdów na godzinę</t>
  </si>
  <si>
    <t>Podbudowa z gruntu stabilizowanego cementem wykonywana mieszarkami doczepnymi - grubość podbudowy po zagęszczeniu 30 cm 26-75 pojazdów na godzinę - 22 kg cementu na 1 m2 podbudowy</t>
  </si>
  <si>
    <t>Podbudowa z kruszywa łamanego - warstwa górna o grubości po zagęszczeniu 24 cm 26-75 pojazdów na godzinę</t>
  </si>
  <si>
    <t>Nawierzchnie z kostki brukowej betonowej o grubości 8 cm na podsypce cementowo-piaskowej 26-75 pojazdów na godzinę</t>
  </si>
  <si>
    <t>Rowki pod krawężniki i ławy krawężnikowe o wymiarach 30x30 cm w gruncie kat.III-IV 26-75 pojazdów na godzinę</t>
  </si>
  <si>
    <t>Ława pod krawężniki betonowa z oporem 26-75 pojazdów na godzinę</t>
  </si>
  <si>
    <t>Krawężniki betonowe wystające o wymiarach 15x30 cm na podsypce cementowo-piaskowej 26-75 pojazdów na godzinę</t>
  </si>
  <si>
    <t>Ława pod krawężniki betonowa zwykła 26-75 pojazdów na godzinę</t>
  </si>
  <si>
    <t>Ława pod krawężniki - dodatek za wykonanie ławy betonowej na łukach o promieniu do 40 m 26-75 pojazdów na godzinę</t>
  </si>
  <si>
    <t>Krawężniki betonowe ustawiane jako wtopione o wymiarach 15x30 cm na podsypce cementowo-piaskowej 26-75 pojazdów na godzinę</t>
  </si>
  <si>
    <t>Krawężniki betonowe - dodatek za ustawienie na łukach o promieniu do 10 m 26-75 pojazdów na godzinę</t>
  </si>
  <si>
    <t>Obrzeża betonowe o wymiarach 30x8 cm na podsypce cementowo-piaskowej z wypełnieniem spoin zaprawą cementową 26-75 pojazdów na godzinę</t>
  </si>
  <si>
    <t>Przepusty rurowe pod zjazdami - ława fundamentowa żwirowa 26-75 pojazdów na godzinę</t>
  </si>
  <si>
    <t>Przepusty rurowe pod zjazdami - rury betonowe o śr. 40 cm 26-75 pojazdów na godzinę</t>
  </si>
  <si>
    <t>Przepusty rurowe pod zjazdami - rury betonowe o śr. 60 cm 26-75 pojazdów na godzinę</t>
  </si>
  <si>
    <t>Przepusty rurowe pod zjazdami - ścianki czołowe prefabrykowane dla rur o śr. 40 cm 26-75 pojazdów na godzinę</t>
  </si>
  <si>
    <t>ściank.</t>
  </si>
  <si>
    <t>Przepusty rurowe pod zjazdami - ścianki czołowe prefabrykowane dla rur o śr. 60 cm 26-75 pojazdów na godzinę</t>
  </si>
  <si>
    <t>Rury drenarskie polietylenowe DN250 sącząco-transportujące z otworami w 1/3 obwodu w górnej części rury (typ MP) układane w gotowym wykopie</t>
  </si>
  <si>
    <t>Owinięcie rurociągów drenarskich geowłókniną separacyjno-filtracyjną o gramaturze 70-160g/m2</t>
  </si>
  <si>
    <t>Studzienka wykonana z rury karbowanej DN315 długości 1.2m z prefabrykowanym stożkiem obciążającym, włazem żeliwnym i dennicą montowana w gotowym wykopie</t>
  </si>
  <si>
    <t>Żelbetowy prefabrykowany wylot kanału fi250 do rowu</t>
  </si>
  <si>
    <t>wylot.</t>
  </si>
  <si>
    <t>Kruszywo frakcji 4/31.5 (C50/30) (obsypanie rury drenażowej)</t>
  </si>
  <si>
    <t>Warstwa gruntu przepuszczalnego o k&gt;10^(-3)m/s - piasek zwykły (zasypanie wykopu)</t>
  </si>
  <si>
    <t>Separacja warstw gruntu  geowłókniną separacyjno-filtracyjną o gramaturze 70-160g/m2</t>
  </si>
  <si>
    <t>Umocnienie skarp i dna kanałów płytami prefabrykowanymi EKO 8x40x60 cm.</t>
  </si>
  <si>
    <t>KOSZTORYS OFERTOWY</t>
  </si>
  <si>
    <t>Przebudowa drogi powiatowej nr 1524G w zakresie budowy chodnika na terenie gminy Krokowa (Jeldzino)</t>
  </si>
  <si>
    <t>Cena jednostkowa</t>
  </si>
  <si>
    <t>Suma netto:</t>
  </si>
  <si>
    <t>Humusowanie wraz z obsiewem mieszankami traw</t>
  </si>
  <si>
    <t xml:space="preserve">Wyznaczenie trasy chodnika - obsługa geodezyjna 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</si>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</sst>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/>
  </sheetViews>
  <sheetFormatPr defaultRowHeight="15" x14ac:dyDescent="0.25"/>
  <sheetData>
    <row r="1" spans="1:2" x14ac:dyDescent="0.25">
      <c r="A1">
        <v>8</v>
      </c>
    </row>
    <row r="2" spans="1:2" x14ac:dyDescent="0.25">
      <c r="A2">
        <v>5</v>
      </c>
      <c r="B2" t="s">
        <v>0</v>
      </c>
    </row>
    <row r="3" spans="1:2" x14ac:dyDescent="0.25">
      <c r="A3">
        <v>4</v>
      </c>
      <c r="B3" t="s">
        <v>1</v>
      </c>
    </row>
    <row r="4" spans="1:2" x14ac:dyDescent="0.25">
      <c r="A4">
        <v>3</v>
      </c>
      <c r="B4" t="s">
        <v>2</v>
      </c>
    </row>
    <row r="5" spans="1:2" x14ac:dyDescent="0.25">
      <c r="A5">
        <v>2</v>
      </c>
      <c r="B5" t="s">
        <v>3</v>
      </c>
    </row>
    <row r="6" spans="1:2" x14ac:dyDescent="0.25">
      <c r="A6">
        <v>1</v>
      </c>
      <c r="B6" t="s">
        <v>4</v>
      </c>
    </row>
    <row r="7" spans="1:2" x14ac:dyDescent="0.25">
      <c r="A7">
        <v>0</v>
      </c>
      <c r="B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tabSelected="1" topLeftCell="A40" workbookViewId="0">
      <selection activeCell="I13" sqref="I13"/>
    </sheetView>
  </sheetViews>
  <sheetFormatPr defaultRowHeight="15" x14ac:dyDescent="0.25"/>
  <cols>
    <col min="2" max="2" width="84.140625" customWidth="1"/>
    <col min="5" max="5" width="13.28515625" customWidth="1"/>
    <col min="6" max="6" width="15.140625" customWidth="1"/>
  </cols>
  <sheetData>
    <row r="1" spans="1:6" ht="15.75" x14ac:dyDescent="0.25">
      <c r="A1" s="9" t="s">
        <v>61</v>
      </c>
      <c r="B1" s="9"/>
      <c r="C1" s="9"/>
      <c r="D1" s="9"/>
      <c r="E1" s="9"/>
      <c r="F1" s="9"/>
    </row>
    <row r="2" spans="1:6" ht="15.75" x14ac:dyDescent="0.25">
      <c r="A2" s="9" t="s">
        <v>62</v>
      </c>
      <c r="B2" s="9"/>
      <c r="C2" s="9"/>
      <c r="D2" s="9"/>
      <c r="E2" s="9"/>
      <c r="F2" s="9"/>
    </row>
    <row r="3" spans="1:6" ht="30" x14ac:dyDescent="0.25">
      <c r="A3" s="3" t="s">
        <v>6</v>
      </c>
      <c r="B3" s="3" t="s">
        <v>14</v>
      </c>
      <c r="C3" s="3" t="s">
        <v>15</v>
      </c>
      <c r="D3" s="3" t="s">
        <v>16</v>
      </c>
      <c r="E3" s="4" t="s">
        <v>63</v>
      </c>
      <c r="F3" s="3" t="s">
        <v>7</v>
      </c>
    </row>
    <row r="4" spans="1:6" x14ac:dyDescent="0.25">
      <c r="A4" s="5">
        <v>1</v>
      </c>
      <c r="B4" s="11" t="s">
        <v>66</v>
      </c>
      <c r="C4" s="11" t="s">
        <v>67</v>
      </c>
      <c r="D4" s="12">
        <v>915</v>
      </c>
      <c r="E4" s="13"/>
      <c r="F4" s="6">
        <f>ROUND(E4*D4,2)</f>
        <v>0</v>
      </c>
    </row>
    <row r="5" spans="1:6" x14ac:dyDescent="0.25">
      <c r="A5" s="5">
        <v>2</v>
      </c>
      <c r="B5" s="7" t="s">
        <v>17</v>
      </c>
      <c r="C5" s="5" t="s">
        <v>18</v>
      </c>
      <c r="D5" s="5">
        <v>3.4000000000000002E-2</v>
      </c>
      <c r="E5" s="5"/>
      <c r="F5" s="6">
        <f>ROUND(E5*D5,2)</f>
        <v>0</v>
      </c>
    </row>
    <row r="6" spans="1:6" x14ac:dyDescent="0.25">
      <c r="A6" s="5">
        <v>3</v>
      </c>
      <c r="B6" s="7" t="s">
        <v>19</v>
      </c>
      <c r="C6" s="5" t="s">
        <v>20</v>
      </c>
      <c r="D6" s="5">
        <v>68</v>
      </c>
      <c r="E6" s="5"/>
      <c r="F6" s="6">
        <f t="shared" ref="F6:F48" si="0">ROUND(E6*D6,2)</f>
        <v>0</v>
      </c>
    </row>
    <row r="7" spans="1:6" x14ac:dyDescent="0.25">
      <c r="A7" s="5">
        <v>4</v>
      </c>
      <c r="B7" s="7" t="s">
        <v>21</v>
      </c>
      <c r="C7" s="5" t="s">
        <v>11</v>
      </c>
      <c r="D7" s="5">
        <v>27</v>
      </c>
      <c r="E7" s="5"/>
      <c r="F7" s="6">
        <f t="shared" si="0"/>
        <v>0</v>
      </c>
    </row>
    <row r="8" spans="1:6" x14ac:dyDescent="0.25">
      <c r="A8" s="5">
        <v>5</v>
      </c>
      <c r="B8" s="7" t="s">
        <v>22</v>
      </c>
      <c r="C8" s="5" t="s">
        <v>11</v>
      </c>
      <c r="D8" s="5">
        <v>27</v>
      </c>
      <c r="E8" s="5"/>
      <c r="F8" s="6">
        <f t="shared" si="0"/>
        <v>0</v>
      </c>
    </row>
    <row r="9" spans="1:6" x14ac:dyDescent="0.25">
      <c r="A9" s="5">
        <v>6</v>
      </c>
      <c r="B9" s="7" t="s">
        <v>23</v>
      </c>
      <c r="C9" s="5" t="s">
        <v>8</v>
      </c>
      <c r="D9" s="5">
        <v>13.635</v>
      </c>
      <c r="E9" s="5"/>
      <c r="F9" s="6">
        <f t="shared" si="0"/>
        <v>0</v>
      </c>
    </row>
    <row r="10" spans="1:6" x14ac:dyDescent="0.25">
      <c r="A10" s="5">
        <v>7</v>
      </c>
      <c r="B10" s="7" t="s">
        <v>24</v>
      </c>
      <c r="C10" s="5" t="s">
        <v>20</v>
      </c>
      <c r="D10" s="5">
        <v>40.905000000000001</v>
      </c>
      <c r="E10" s="5"/>
      <c r="F10" s="6">
        <f t="shared" si="0"/>
        <v>0</v>
      </c>
    </row>
    <row r="11" spans="1:6" x14ac:dyDescent="0.25">
      <c r="A11" s="5">
        <v>8</v>
      </c>
      <c r="B11" s="7" t="s">
        <v>25</v>
      </c>
      <c r="C11" s="5" t="s">
        <v>20</v>
      </c>
      <c r="D11" s="5">
        <v>10.907999999999999</v>
      </c>
      <c r="E11" s="5"/>
      <c r="F11" s="6">
        <f t="shared" si="0"/>
        <v>0</v>
      </c>
    </row>
    <row r="12" spans="1:6" x14ac:dyDescent="0.25">
      <c r="A12" s="5">
        <v>9</v>
      </c>
      <c r="B12" s="7" t="s">
        <v>26</v>
      </c>
      <c r="C12" s="5" t="s">
        <v>9</v>
      </c>
      <c r="D12" s="5">
        <v>2887.8</v>
      </c>
      <c r="E12" s="5"/>
      <c r="F12" s="6">
        <f t="shared" si="0"/>
        <v>0</v>
      </c>
    </row>
    <row r="13" spans="1:6" ht="30" x14ac:dyDescent="0.25">
      <c r="A13" s="5">
        <v>10</v>
      </c>
      <c r="B13" s="7" t="s">
        <v>27</v>
      </c>
      <c r="C13" s="5" t="s">
        <v>8</v>
      </c>
      <c r="D13" s="5">
        <v>498</v>
      </c>
      <c r="E13" s="5"/>
      <c r="F13" s="6">
        <f t="shared" si="0"/>
        <v>0</v>
      </c>
    </row>
    <row r="14" spans="1:6" x14ac:dyDescent="0.25">
      <c r="A14" s="5">
        <v>11</v>
      </c>
      <c r="B14" s="7" t="s">
        <v>28</v>
      </c>
      <c r="C14" s="5" t="s">
        <v>8</v>
      </c>
      <c r="D14" s="5">
        <v>586</v>
      </c>
      <c r="E14" s="5"/>
      <c r="F14" s="6">
        <f t="shared" si="0"/>
        <v>0</v>
      </c>
    </row>
    <row r="15" spans="1:6" ht="45" x14ac:dyDescent="0.25">
      <c r="A15" s="5">
        <v>12</v>
      </c>
      <c r="B15" s="7" t="s">
        <v>29</v>
      </c>
      <c r="C15" s="5" t="s">
        <v>8</v>
      </c>
      <c r="D15" s="5">
        <v>88</v>
      </c>
      <c r="E15" s="5"/>
      <c r="F15" s="6">
        <f t="shared" si="0"/>
        <v>0</v>
      </c>
    </row>
    <row r="16" spans="1:6" ht="45" x14ac:dyDescent="0.25">
      <c r="A16" s="5">
        <v>13</v>
      </c>
      <c r="B16" s="7" t="s">
        <v>30</v>
      </c>
      <c r="C16" s="5" t="s">
        <v>8</v>
      </c>
      <c r="D16" s="5">
        <v>721.95</v>
      </c>
      <c r="E16" s="5"/>
      <c r="F16" s="6">
        <f t="shared" si="0"/>
        <v>0</v>
      </c>
    </row>
    <row r="17" spans="1:6" ht="30" x14ac:dyDescent="0.25">
      <c r="A17" s="5">
        <v>14</v>
      </c>
      <c r="B17" s="7" t="s">
        <v>31</v>
      </c>
      <c r="C17" s="5" t="s">
        <v>9</v>
      </c>
      <c r="D17" s="5">
        <v>1404</v>
      </c>
      <c r="E17" s="5"/>
      <c r="F17" s="6">
        <f t="shared" si="0"/>
        <v>0</v>
      </c>
    </row>
    <row r="18" spans="1:6" ht="30" x14ac:dyDescent="0.25">
      <c r="A18" s="5">
        <v>15</v>
      </c>
      <c r="B18" s="7" t="s">
        <v>32</v>
      </c>
      <c r="C18" s="5" t="s">
        <v>9</v>
      </c>
      <c r="D18" s="5">
        <v>1404</v>
      </c>
      <c r="E18" s="5"/>
      <c r="F18" s="6">
        <f t="shared" si="0"/>
        <v>0</v>
      </c>
    </row>
    <row r="19" spans="1:6" ht="30" x14ac:dyDescent="0.25">
      <c r="A19" s="5">
        <v>16</v>
      </c>
      <c r="B19" s="7" t="s">
        <v>33</v>
      </c>
      <c r="C19" s="5" t="s">
        <v>9</v>
      </c>
      <c r="D19" s="5">
        <v>1404</v>
      </c>
      <c r="E19" s="5"/>
      <c r="F19" s="6">
        <f t="shared" si="0"/>
        <v>0</v>
      </c>
    </row>
    <row r="20" spans="1:6" ht="30" x14ac:dyDescent="0.25">
      <c r="A20" s="5">
        <v>17</v>
      </c>
      <c r="B20" s="7" t="s">
        <v>34</v>
      </c>
      <c r="C20" s="5" t="s">
        <v>9</v>
      </c>
      <c r="D20" s="5">
        <v>1404</v>
      </c>
      <c r="E20" s="5"/>
      <c r="F20" s="6">
        <f t="shared" si="0"/>
        <v>0</v>
      </c>
    </row>
    <row r="21" spans="1:6" ht="30" x14ac:dyDescent="0.25">
      <c r="A21" s="5">
        <v>18</v>
      </c>
      <c r="B21" s="7" t="s">
        <v>31</v>
      </c>
      <c r="C21" s="5" t="s">
        <v>9</v>
      </c>
      <c r="D21" s="5">
        <v>73</v>
      </c>
      <c r="E21" s="5"/>
      <c r="F21" s="6">
        <f t="shared" si="0"/>
        <v>0</v>
      </c>
    </row>
    <row r="22" spans="1:6" ht="45" x14ac:dyDescent="0.25">
      <c r="A22" s="5">
        <v>19</v>
      </c>
      <c r="B22" s="7" t="s">
        <v>35</v>
      </c>
      <c r="C22" s="5" t="s">
        <v>9</v>
      </c>
      <c r="D22" s="5">
        <v>73</v>
      </c>
      <c r="E22" s="5"/>
      <c r="F22" s="6">
        <f t="shared" si="0"/>
        <v>0</v>
      </c>
    </row>
    <row r="23" spans="1:6" ht="30" x14ac:dyDescent="0.25">
      <c r="A23" s="5">
        <v>20</v>
      </c>
      <c r="B23" s="7" t="s">
        <v>36</v>
      </c>
      <c r="C23" s="5" t="s">
        <v>9</v>
      </c>
      <c r="D23" s="5">
        <v>73</v>
      </c>
      <c r="E23" s="5"/>
      <c r="F23" s="6">
        <f t="shared" si="0"/>
        <v>0</v>
      </c>
    </row>
    <row r="24" spans="1:6" ht="30" x14ac:dyDescent="0.25">
      <c r="A24" s="5">
        <v>21</v>
      </c>
      <c r="B24" s="7" t="s">
        <v>37</v>
      </c>
      <c r="C24" s="5" t="s">
        <v>9</v>
      </c>
      <c r="D24" s="5">
        <v>73</v>
      </c>
      <c r="E24" s="5"/>
      <c r="F24" s="6">
        <f t="shared" si="0"/>
        <v>0</v>
      </c>
    </row>
    <row r="25" spans="1:6" ht="30" x14ac:dyDescent="0.25">
      <c r="A25" s="5">
        <v>22</v>
      </c>
      <c r="B25" s="7" t="s">
        <v>38</v>
      </c>
      <c r="C25" s="5" t="s">
        <v>10</v>
      </c>
      <c r="D25" s="5">
        <v>12</v>
      </c>
      <c r="E25" s="5"/>
      <c r="F25" s="6">
        <f t="shared" si="0"/>
        <v>0</v>
      </c>
    </row>
    <row r="26" spans="1:6" x14ac:dyDescent="0.25">
      <c r="A26" s="5">
        <v>23</v>
      </c>
      <c r="B26" s="7" t="s">
        <v>39</v>
      </c>
      <c r="C26" s="5" t="s">
        <v>8</v>
      </c>
      <c r="D26" s="5">
        <v>0.9</v>
      </c>
      <c r="E26" s="5"/>
      <c r="F26" s="6">
        <f t="shared" si="0"/>
        <v>0</v>
      </c>
    </row>
    <row r="27" spans="1:6" ht="30" x14ac:dyDescent="0.25">
      <c r="A27" s="5">
        <v>24</v>
      </c>
      <c r="B27" s="7" t="s">
        <v>40</v>
      </c>
      <c r="C27" s="5" t="s">
        <v>10</v>
      </c>
      <c r="D27" s="5">
        <v>12</v>
      </c>
      <c r="E27" s="5"/>
      <c r="F27" s="6">
        <f t="shared" si="0"/>
        <v>0</v>
      </c>
    </row>
    <row r="28" spans="1:6" ht="30" x14ac:dyDescent="0.25">
      <c r="A28" s="5">
        <v>25</v>
      </c>
      <c r="B28" s="7" t="s">
        <v>38</v>
      </c>
      <c r="C28" s="5" t="s">
        <v>10</v>
      </c>
      <c r="D28" s="5">
        <v>101</v>
      </c>
      <c r="E28" s="5"/>
      <c r="F28" s="6">
        <f t="shared" si="0"/>
        <v>0</v>
      </c>
    </row>
    <row r="29" spans="1:6" x14ac:dyDescent="0.25">
      <c r="A29" s="5">
        <v>26</v>
      </c>
      <c r="B29" s="7" t="s">
        <v>41</v>
      </c>
      <c r="C29" s="5" t="s">
        <v>8</v>
      </c>
      <c r="D29" s="5">
        <v>7.5750000000000002</v>
      </c>
      <c r="E29" s="5"/>
      <c r="F29" s="6">
        <f t="shared" si="0"/>
        <v>0</v>
      </c>
    </row>
    <row r="30" spans="1:6" ht="30" x14ac:dyDescent="0.25">
      <c r="A30" s="5">
        <v>27</v>
      </c>
      <c r="B30" s="7" t="s">
        <v>42</v>
      </c>
      <c r="C30" s="5" t="s">
        <v>8</v>
      </c>
      <c r="D30" s="5">
        <v>4.3499999999999996</v>
      </c>
      <c r="E30" s="5"/>
      <c r="F30" s="6">
        <f t="shared" si="0"/>
        <v>0</v>
      </c>
    </row>
    <row r="31" spans="1:6" ht="30" x14ac:dyDescent="0.25">
      <c r="A31" s="5">
        <v>28</v>
      </c>
      <c r="B31" s="7" t="s">
        <v>43</v>
      </c>
      <c r="C31" s="5" t="s">
        <v>10</v>
      </c>
      <c r="D31" s="5">
        <v>101</v>
      </c>
      <c r="E31" s="5"/>
      <c r="F31" s="6">
        <f t="shared" si="0"/>
        <v>0</v>
      </c>
    </row>
    <row r="32" spans="1:6" ht="30" x14ac:dyDescent="0.25">
      <c r="A32" s="5">
        <v>29</v>
      </c>
      <c r="B32" s="7" t="s">
        <v>44</v>
      </c>
      <c r="C32" s="5" t="s">
        <v>10</v>
      </c>
      <c r="D32" s="5">
        <v>58</v>
      </c>
      <c r="E32" s="5"/>
      <c r="F32" s="6">
        <f t="shared" si="0"/>
        <v>0</v>
      </c>
    </row>
    <row r="33" spans="1:6" ht="30" x14ac:dyDescent="0.25">
      <c r="A33" s="5">
        <v>30</v>
      </c>
      <c r="B33" s="7" t="s">
        <v>38</v>
      </c>
      <c r="C33" s="5" t="s">
        <v>10</v>
      </c>
      <c r="D33" s="5">
        <v>1920</v>
      </c>
      <c r="E33" s="5"/>
      <c r="F33" s="6">
        <f t="shared" si="0"/>
        <v>0</v>
      </c>
    </row>
    <row r="34" spans="1:6" ht="30" x14ac:dyDescent="0.25">
      <c r="A34" s="5">
        <v>31</v>
      </c>
      <c r="B34" s="7" t="s">
        <v>45</v>
      </c>
      <c r="C34" s="5" t="s">
        <v>10</v>
      </c>
      <c r="D34" s="5">
        <v>1920</v>
      </c>
      <c r="E34" s="5"/>
      <c r="F34" s="6">
        <f t="shared" si="0"/>
        <v>0</v>
      </c>
    </row>
    <row r="35" spans="1:6" x14ac:dyDescent="0.25">
      <c r="A35" s="5">
        <v>32</v>
      </c>
      <c r="B35" s="7" t="s">
        <v>46</v>
      </c>
      <c r="C35" s="5" t="s">
        <v>8</v>
      </c>
      <c r="D35" s="5">
        <v>5.04</v>
      </c>
      <c r="E35" s="5"/>
      <c r="F35" s="6">
        <f t="shared" si="0"/>
        <v>0</v>
      </c>
    </row>
    <row r="36" spans="1:6" x14ac:dyDescent="0.25">
      <c r="A36" s="5">
        <v>33</v>
      </c>
      <c r="B36" s="7" t="s">
        <v>47</v>
      </c>
      <c r="C36" s="5" t="s">
        <v>10</v>
      </c>
      <c r="D36" s="5">
        <v>16</v>
      </c>
      <c r="E36" s="5"/>
      <c r="F36" s="6">
        <f t="shared" si="0"/>
        <v>0</v>
      </c>
    </row>
    <row r="37" spans="1:6" x14ac:dyDescent="0.25">
      <c r="A37" s="5">
        <v>34</v>
      </c>
      <c r="B37" s="7" t="s">
        <v>48</v>
      </c>
      <c r="C37" s="5" t="s">
        <v>10</v>
      </c>
      <c r="D37" s="5">
        <v>14</v>
      </c>
      <c r="E37" s="5"/>
      <c r="F37" s="6">
        <f t="shared" si="0"/>
        <v>0</v>
      </c>
    </row>
    <row r="38" spans="1:6" ht="30" x14ac:dyDescent="0.25">
      <c r="A38" s="5">
        <v>35</v>
      </c>
      <c r="B38" s="7" t="s">
        <v>49</v>
      </c>
      <c r="C38" s="5" t="s">
        <v>50</v>
      </c>
      <c r="D38" s="5">
        <v>4</v>
      </c>
      <c r="E38" s="5"/>
      <c r="F38" s="6">
        <f t="shared" si="0"/>
        <v>0</v>
      </c>
    </row>
    <row r="39" spans="1:6" ht="30" x14ac:dyDescent="0.25">
      <c r="A39" s="5">
        <v>36</v>
      </c>
      <c r="B39" s="7" t="s">
        <v>51</v>
      </c>
      <c r="C39" s="5" t="s">
        <v>50</v>
      </c>
      <c r="D39" s="5">
        <v>2</v>
      </c>
      <c r="E39" s="5"/>
      <c r="F39" s="6">
        <f t="shared" si="0"/>
        <v>0</v>
      </c>
    </row>
    <row r="40" spans="1:6" ht="30" x14ac:dyDescent="0.25">
      <c r="A40" s="5">
        <v>37</v>
      </c>
      <c r="B40" s="7" t="s">
        <v>52</v>
      </c>
      <c r="C40" s="5" t="s">
        <v>10</v>
      </c>
      <c r="D40" s="5">
        <v>75.3</v>
      </c>
      <c r="E40" s="5"/>
      <c r="F40" s="6">
        <f t="shared" si="0"/>
        <v>0</v>
      </c>
    </row>
    <row r="41" spans="1:6" ht="30" x14ac:dyDescent="0.25">
      <c r="A41" s="5">
        <v>38</v>
      </c>
      <c r="B41" s="7" t="s">
        <v>53</v>
      </c>
      <c r="C41" s="5" t="s">
        <v>9</v>
      </c>
      <c r="D41" s="5">
        <v>88</v>
      </c>
      <c r="E41" s="5"/>
      <c r="F41" s="6">
        <f t="shared" si="0"/>
        <v>0</v>
      </c>
    </row>
    <row r="42" spans="1:6" ht="30" x14ac:dyDescent="0.25">
      <c r="A42" s="5">
        <v>39</v>
      </c>
      <c r="B42" s="7" t="s">
        <v>54</v>
      </c>
      <c r="C42" s="5" t="s">
        <v>11</v>
      </c>
      <c r="D42" s="5">
        <v>1</v>
      </c>
      <c r="E42" s="5"/>
      <c r="F42" s="6">
        <f t="shared" si="0"/>
        <v>0</v>
      </c>
    </row>
    <row r="43" spans="1:6" x14ac:dyDescent="0.25">
      <c r="A43" s="5">
        <v>40</v>
      </c>
      <c r="B43" s="7" t="s">
        <v>55</v>
      </c>
      <c r="C43" s="5" t="s">
        <v>56</v>
      </c>
      <c r="D43" s="5">
        <v>2</v>
      </c>
      <c r="E43" s="5"/>
      <c r="F43" s="6">
        <f t="shared" si="0"/>
        <v>0</v>
      </c>
    </row>
    <row r="44" spans="1:6" x14ac:dyDescent="0.25">
      <c r="A44" s="5">
        <v>41</v>
      </c>
      <c r="B44" s="7" t="s">
        <v>57</v>
      </c>
      <c r="C44" s="5" t="s">
        <v>8</v>
      </c>
      <c r="D44" s="5">
        <v>30.5</v>
      </c>
      <c r="E44" s="5"/>
      <c r="F44" s="6">
        <f t="shared" si="0"/>
        <v>0</v>
      </c>
    </row>
    <row r="45" spans="1:6" x14ac:dyDescent="0.25">
      <c r="A45" s="5">
        <v>42</v>
      </c>
      <c r="B45" s="7" t="s">
        <v>58</v>
      </c>
      <c r="C45" s="5" t="s">
        <v>8</v>
      </c>
      <c r="D45" s="5">
        <v>36.15</v>
      </c>
      <c r="E45" s="5"/>
      <c r="F45" s="6">
        <f t="shared" si="0"/>
        <v>0</v>
      </c>
    </row>
    <row r="46" spans="1:6" x14ac:dyDescent="0.25">
      <c r="A46" s="5">
        <v>43</v>
      </c>
      <c r="B46" s="7" t="s">
        <v>59</v>
      </c>
      <c r="C46" s="5" t="s">
        <v>9</v>
      </c>
      <c r="D46" s="5">
        <v>220</v>
      </c>
      <c r="E46" s="5"/>
      <c r="F46" s="6">
        <f t="shared" si="0"/>
        <v>0</v>
      </c>
    </row>
    <row r="47" spans="1:6" x14ac:dyDescent="0.25">
      <c r="A47" s="5">
        <v>44</v>
      </c>
      <c r="B47" s="7" t="s">
        <v>60</v>
      </c>
      <c r="C47" s="5" t="s">
        <v>9</v>
      </c>
      <c r="D47" s="5">
        <v>65</v>
      </c>
      <c r="E47" s="5"/>
      <c r="F47" s="6">
        <f t="shared" si="0"/>
        <v>0</v>
      </c>
    </row>
    <row r="48" spans="1:6" x14ac:dyDescent="0.25">
      <c r="A48" s="5">
        <v>45</v>
      </c>
      <c r="B48" s="7" t="s">
        <v>65</v>
      </c>
      <c r="C48" s="5" t="s">
        <v>9</v>
      </c>
      <c r="D48" s="5">
        <v>360</v>
      </c>
      <c r="E48" s="5"/>
      <c r="F48" s="6">
        <f t="shared" si="0"/>
        <v>0</v>
      </c>
    </row>
    <row r="49" spans="3:6" x14ac:dyDescent="0.25">
      <c r="C49" s="10" t="s">
        <v>64</v>
      </c>
      <c r="D49" s="10"/>
      <c r="E49" s="10"/>
      <c r="F49" s="2">
        <f>SUM(F4:F48)</f>
        <v>0</v>
      </c>
    </row>
    <row r="50" spans="3:6" x14ac:dyDescent="0.25">
      <c r="C50" s="8" t="s">
        <v>13</v>
      </c>
      <c r="D50" s="8"/>
      <c r="E50" s="8"/>
      <c r="F50" s="1">
        <f>ROUND(0.23*F49,2)</f>
        <v>0</v>
      </c>
    </row>
    <row r="51" spans="3:6" x14ac:dyDescent="0.25">
      <c r="C51" s="8" t="s">
        <v>12</v>
      </c>
      <c r="D51" s="8"/>
      <c r="E51" s="8"/>
      <c r="F51" s="1">
        <f>SUM(F50,F49)</f>
        <v>0</v>
      </c>
    </row>
  </sheetData>
  <mergeCells count="5">
    <mergeCell ref="C51:E51"/>
    <mergeCell ref="A1:F1"/>
    <mergeCell ref="A2:F2"/>
    <mergeCell ref="C49:E49"/>
    <mergeCell ref="C50:E50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{965AD0B32C57411CC1788A05F9BCE}</vt:lpstr>
      <vt:lpstr>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ksluborska</cp:lastModifiedBy>
  <cp:lastPrinted>2021-11-08T08:49:13Z</cp:lastPrinted>
  <dcterms:created xsi:type="dcterms:W3CDTF">2021-02-09T13:49:12Z</dcterms:created>
  <dcterms:modified xsi:type="dcterms:W3CDTF">2021-11-22T08:41:39Z</dcterms:modified>
</cp:coreProperties>
</file>