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ciolek1632\Documents\2021\MOSTKI\ZAPYTANIE - PLATFORMA\"/>
    </mc:Choice>
  </mc:AlternateContent>
  <bookViews>
    <workbookView xWindow="0" yWindow="0" windowWidth="28800" windowHeight="12300"/>
  </bookViews>
  <sheets>
    <sheet name="STA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O7" i="1"/>
  <c r="O8" i="1"/>
  <c r="O9" i="1"/>
  <c r="O10" i="1"/>
  <c r="O11" i="1"/>
  <c r="O12" i="1"/>
  <c r="O13" i="1"/>
  <c r="P6" i="1"/>
  <c r="Q6" i="1" s="1"/>
  <c r="K14" i="1"/>
  <c r="Q14" i="1" l="1"/>
  <c r="P14" i="1"/>
</calcChain>
</file>

<file path=xl/sharedStrings.xml><?xml version="1.0" encoding="utf-8"?>
<sst xmlns="http://schemas.openxmlformats.org/spreadsheetml/2006/main" count="79" uniqueCount="67">
  <si>
    <t>PARAMETRY TECHNICZNE</t>
  </si>
  <si>
    <t>MOSTEK PRZEŁADUNKOWY RUCHOMY LEKKI</t>
  </si>
  <si>
    <t>Długość (mm)</t>
  </si>
  <si>
    <t>Szerokość (mm)</t>
  </si>
  <si>
    <t>Różnica poziomów (mm)</t>
  </si>
  <si>
    <t>Nośność min.
 (kg)</t>
  </si>
  <si>
    <t>Masa maks.
(kg)</t>
  </si>
  <si>
    <t>min.</t>
  </si>
  <si>
    <t>maks.</t>
  </si>
  <si>
    <t>Do pokonywania stopni 
i progów</t>
  </si>
  <si>
    <t>1200 ÷ 1400</t>
  </si>
  <si>
    <t>Z ruchomym podestem najazdowym</t>
  </si>
  <si>
    <t>1200 ÷ 1600</t>
  </si>
  <si>
    <t>1200  ÷ 1700</t>
  </si>
  <si>
    <t>100 ÷ 200</t>
  </si>
  <si>
    <t>1700 ÷ 2000</t>
  </si>
  <si>
    <t>1200 ÷ 1700</t>
  </si>
  <si>
    <t>150 ÷ 250</t>
  </si>
  <si>
    <t xml:space="preserve">O uniwersalnym zastosowaniu </t>
  </si>
  <si>
    <t>500 ÷ 700</t>
  </si>
  <si>
    <t>1500 ÷ 1700</t>
  </si>
  <si>
    <t>600 ÷ 800</t>
  </si>
  <si>
    <t>500 ÷ 800</t>
  </si>
  <si>
    <t>1800 ÷ 2000</t>
  </si>
  <si>
    <t>900 ÷ 1300</t>
  </si>
  <si>
    <t>1600 ÷ 1800</t>
  </si>
  <si>
    <t>-80 ÷ -50</t>
  </si>
  <si>
    <t>- 90  ÷ -70</t>
  </si>
  <si>
    <t>-90  ÷ -30</t>
  </si>
  <si>
    <t>-120 ÷ -90</t>
  </si>
  <si>
    <r>
      <t xml:space="preserve">500 </t>
    </r>
    <r>
      <rPr>
        <sz val="11"/>
        <rFont val="Calibri"/>
        <family val="2"/>
        <charset val="238"/>
      </rPr>
      <t>÷ 600</t>
    </r>
  </si>
  <si>
    <t>Ilość zderzaków dolnych
(minimum)</t>
  </si>
  <si>
    <t>TYP MOSTKA</t>
  </si>
  <si>
    <t>CENA JEDNOSTKOWA</t>
  </si>
  <si>
    <t>NETTO
(pln)</t>
  </si>
  <si>
    <t>RAZEM
szt.</t>
  </si>
  <si>
    <t>BRUTTO
(pln)</t>
  </si>
  <si>
    <t>WARTOŚĆ</t>
  </si>
  <si>
    <t>WYPEŁNIA WYKONAWCA</t>
  </si>
  <si>
    <t>SUMA</t>
  </si>
  <si>
    <t>załącznik nr 1</t>
  </si>
  <si>
    <t>PRODUCENT</t>
  </si>
  <si>
    <t xml:space="preserve">UWAGI 
</t>
  </si>
  <si>
    <t>Wyposażony w uchwyty lub inne elementy umożliwiające bezpieczne przenoszenie, przewożenie mostka</t>
  </si>
  <si>
    <t xml:space="preserve">Antypoślizgowa (ryflowana) powierzchnia </t>
  </si>
  <si>
    <t>Zabezpieczony przed zsunięciem (zderzaki dolne, profile gumowe itp.)</t>
  </si>
  <si>
    <t>Odporny na zmienne warunki atmosferyczne</t>
  </si>
  <si>
    <t>Zabezpieczony antykorozyjnie (jeżeli dotyczy)</t>
  </si>
  <si>
    <t>&gt; Nazwa Producenta/Dostawcy</t>
  </si>
  <si>
    <t>&gt; Wykonany zgodnie z normą…………</t>
  </si>
  <si>
    <t>&gt; Rok produkcji…………</t>
  </si>
  <si>
    <t>&gt; Typ mostka ……….</t>
  </si>
  <si>
    <t>&gt; Dopuszczalne obciążenie robocze (DOR) ……..</t>
  </si>
  <si>
    <t>WYMAGANIA TECZNICZNE</t>
  </si>
  <si>
    <t>WYMAGANIA INNE</t>
  </si>
  <si>
    <t>Proszę wpisać
TAK lub NIE</t>
  </si>
  <si>
    <t>UWAGI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</si>
  <si>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Wykonywany zgodnie z normą </t>
    </r>
    <r>
      <rPr>
        <b/>
        <sz val="12"/>
        <color rgb="FF000000"/>
        <rFont val="Arial"/>
        <family val="2"/>
        <charset val="238"/>
      </rPr>
      <t xml:space="preserve">PN-EN 1398:2009 Mostki ładunkowe – Wymagania bezpieczeństwa </t>
    </r>
    <r>
      <rPr>
        <sz val="12"/>
        <color rgb="FF000000"/>
        <rFont val="Arial"/>
        <family val="2"/>
        <charset val="238"/>
      </rPr>
      <t>lub równoważną (proszę wpisać jaką)</t>
    </r>
  </si>
  <si>
    <t>Dostarczenie do każdego egzemplarza mostka certyfikatu zgodności wyrobu z normą  PN-EN 1398:2009 lub równoważną (proszę wpisać jaką)</t>
  </si>
  <si>
    <t>Umożliwiający wjazd/wyjazd sprzętu przeładunkowego i podnośnikowego do/z pojazdu przy zachowaniu bezpieczeństwa pracy</t>
  </si>
  <si>
    <t>65 ÷ 75</t>
  </si>
  <si>
    <t>70 ÷ 100</t>
  </si>
  <si>
    <t xml:space="preserve"> 90 ÷ 120</t>
  </si>
  <si>
    <t xml:space="preserve"> 60 ÷ 90</t>
  </si>
  <si>
    <t xml:space="preserve"> 40 ÷ 90</t>
  </si>
  <si>
    <t xml:space="preserve"> 110 ÷ 170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</si>
  <si>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Arial"/>
        <family val="2"/>
        <charset val="238"/>
      </rPr>
      <t>Oznaczony (ocechowany) w sposób trwały (np. tabliczka znamionowa, zawieszka):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</si>
</sst>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6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center" vertical="center"/>
    </xf>
    <xf numFmtId="4" fontId="0" fillId="2" borderId="41" xfId="0" applyNumberFormat="1" applyFill="1" applyBorder="1" applyAlignment="1">
      <alignment horizontal="right" vertical="center" indent="1"/>
    </xf>
    <xf numFmtId="4" fontId="0" fillId="2" borderId="42" xfId="0" applyNumberFormat="1" applyFill="1" applyBorder="1" applyAlignment="1">
      <alignment horizontal="right" vertical="center" indent="1"/>
    </xf>
    <xf numFmtId="4" fontId="0" fillId="2" borderId="43" xfId="0" applyNumberFormat="1" applyFill="1" applyBorder="1" applyAlignment="1">
      <alignment horizontal="right" vertical="center" indent="1"/>
    </xf>
    <xf numFmtId="4" fontId="0" fillId="2" borderId="45" xfId="0" applyNumberFormat="1" applyFill="1" applyBorder="1" applyAlignment="1">
      <alignment horizontal="right" vertical="center" indent="1"/>
    </xf>
    <xf numFmtId="4" fontId="0" fillId="2" borderId="6" xfId="0" applyNumberFormat="1" applyFill="1" applyBorder="1" applyAlignment="1">
      <alignment horizontal="right" vertical="center" indent="1"/>
    </xf>
    <xf numFmtId="4" fontId="0" fillId="2" borderId="46" xfId="0" applyNumberFormat="1" applyFill="1" applyBorder="1" applyAlignment="1">
      <alignment horizontal="right" vertical="center" indent="1"/>
    </xf>
    <xf numFmtId="4" fontId="0" fillId="2" borderId="48" xfId="0" applyNumberFormat="1" applyFill="1" applyBorder="1" applyAlignment="1">
      <alignment horizontal="right" vertical="center" indent="1"/>
    </xf>
    <xf numFmtId="4" fontId="0" fillId="2" borderId="49" xfId="0" applyNumberFormat="1" applyFill="1" applyBorder="1" applyAlignment="1">
      <alignment horizontal="right" vertical="center" indent="1"/>
    </xf>
    <xf numFmtId="4" fontId="0" fillId="2" borderId="50" xfId="0" applyNumberFormat="1" applyFill="1" applyBorder="1" applyAlignment="1">
      <alignment horizontal="right" vertical="center" indent="1"/>
    </xf>
    <xf numFmtId="4" fontId="0" fillId="2" borderId="40" xfId="0" applyNumberFormat="1" applyFill="1" applyBorder="1" applyAlignment="1">
      <alignment horizontal="right" vertical="center" indent="1"/>
    </xf>
    <xf numFmtId="4" fontId="0" fillId="0" borderId="48" xfId="0" applyNumberFormat="1" applyBorder="1" applyAlignment="1">
      <alignment horizontal="right" vertical="center" indent="1"/>
    </xf>
    <xf numFmtId="4" fontId="0" fillId="2" borderId="56" xfId="0" applyNumberFormat="1" applyFill="1" applyBorder="1" applyAlignment="1">
      <alignment horizontal="right" vertical="center" indent="1"/>
    </xf>
    <xf numFmtId="4" fontId="0" fillId="2" borderId="57" xfId="0" applyNumberFormat="1" applyFill="1" applyBorder="1" applyAlignment="1">
      <alignment horizontal="right" vertical="center" indent="1"/>
    </xf>
    <xf numFmtId="4" fontId="0" fillId="2" borderId="58" xfId="0" applyNumberFormat="1" applyFill="1" applyBorder="1" applyAlignment="1">
      <alignment horizontal="right" vertical="center" indent="1"/>
    </xf>
    <xf numFmtId="4" fontId="0" fillId="0" borderId="40" xfId="0" applyNumberFormat="1" applyBorder="1" applyAlignment="1">
      <alignment horizontal="right" vertical="center" indent="1"/>
    </xf>
    <xf numFmtId="4" fontId="0" fillId="0" borderId="53" xfId="0" applyNumberFormat="1" applyBorder="1" applyAlignment="1">
      <alignment horizontal="right" vertical="center" indent="1"/>
    </xf>
    <xf numFmtId="4" fontId="0" fillId="2" borderId="54" xfId="0" applyNumberFormat="1" applyFill="1" applyBorder="1" applyAlignment="1">
      <alignment horizontal="right" vertical="center" indent="1"/>
    </xf>
    <xf numFmtId="4" fontId="0" fillId="2" borderId="53" xfId="0" applyNumberFormat="1" applyFill="1" applyBorder="1" applyAlignment="1">
      <alignment horizontal="right" vertical="center" indent="1"/>
    </xf>
    <xf numFmtId="4" fontId="0" fillId="2" borderId="55" xfId="0" applyNumberFormat="1" applyFill="1" applyBorder="1" applyAlignment="1">
      <alignment horizontal="right" vertical="center" indent="1"/>
    </xf>
    <xf numFmtId="0" fontId="0" fillId="0" borderId="59" xfId="0" applyBorder="1"/>
    <xf numFmtId="0" fontId="0" fillId="0" borderId="36" xfId="0" applyBorder="1"/>
    <xf numFmtId="0" fontId="0" fillId="0" borderId="38" xfId="0" applyBorder="1"/>
    <xf numFmtId="0" fontId="0" fillId="0" borderId="51" xfId="0" applyBorder="1"/>
    <xf numFmtId="0" fontId="1" fillId="2" borderId="3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right" vertical="center" indent="1"/>
    </xf>
    <xf numFmtId="0" fontId="9" fillId="3" borderId="0" xfId="0" applyFont="1" applyFill="1" applyAlignment="1">
      <alignment horizontal="right" vertical="center" indent="1"/>
    </xf>
    <xf numFmtId="4" fontId="9" fillId="3" borderId="0" xfId="0" applyNumberFormat="1" applyFont="1" applyFill="1" applyAlignment="1">
      <alignment horizontal="right" vertical="center" indent="1"/>
    </xf>
    <xf numFmtId="0" fontId="0" fillId="0" borderId="0" xfId="0" applyAlignment="1"/>
    <xf numFmtId="0" fontId="0" fillId="0" borderId="65" xfId="0" applyBorder="1"/>
    <xf numFmtId="0" fontId="0" fillId="0" borderId="65" xfId="0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49" fontId="1" fillId="4" borderId="23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0" fillId="4" borderId="4" xfId="0" applyFill="1" applyBorder="1"/>
    <xf numFmtId="0" fontId="0" fillId="4" borderId="14" xfId="0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9" fontId="5" fillId="2" borderId="59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6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6" fillId="0" borderId="65" xfId="0" applyFont="1" applyBorder="1" applyAlignment="1">
      <alignment horizontal="left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11" fillId="0" borderId="67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T12" sqref="T12"/>
    </sheetView>
  </sheetViews>
  <sheetFormatPr defaultRowHeight="15" x14ac:dyDescent="0.25"/>
  <cols>
    <col min="1" max="1" width="5.42578125" customWidth="1"/>
    <col min="2" max="2" width="22.5703125" customWidth="1"/>
    <col min="3" max="3" width="5.85546875" customWidth="1"/>
    <col min="4" max="5" width="12" customWidth="1"/>
    <col min="6" max="6" width="10.42578125" customWidth="1"/>
    <col min="7" max="7" width="11.28515625" customWidth="1"/>
    <col min="8" max="8" width="11.85546875" customWidth="1"/>
    <col min="11" max="11" width="7.7109375" customWidth="1"/>
    <col min="12" max="12" width="13.85546875" style="1" customWidth="1"/>
    <col min="13" max="13" width="13.7109375" customWidth="1"/>
    <col min="14" max="17" width="10.7109375" customWidth="1"/>
    <col min="18" max="18" width="22.85546875" customWidth="1"/>
  </cols>
  <sheetData>
    <row r="1" spans="1:18" ht="33.7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32.25" customHeight="1" thickBot="1" x14ac:dyDescent="0.3">
      <c r="A2" s="103" t="s">
        <v>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M2" s="2"/>
      <c r="N2" s="93" t="s">
        <v>40</v>
      </c>
      <c r="O2" s="93"/>
      <c r="P2" s="93"/>
      <c r="Q2" s="93"/>
      <c r="R2" s="93"/>
    </row>
    <row r="3" spans="1:18" ht="33" customHeight="1" thickTop="1" thickBot="1" x14ac:dyDescent="0.3">
      <c r="A3" s="47"/>
      <c r="B3" s="47"/>
      <c r="C3" s="47"/>
      <c r="D3" s="107" t="s">
        <v>0</v>
      </c>
      <c r="E3" s="108"/>
      <c r="F3" s="108"/>
      <c r="G3" s="108"/>
      <c r="H3" s="108"/>
      <c r="I3" s="108"/>
      <c r="J3" s="109"/>
      <c r="K3" s="48"/>
      <c r="L3" s="119" t="s">
        <v>38</v>
      </c>
      <c r="M3" s="120"/>
      <c r="N3" s="120"/>
      <c r="O3" s="120"/>
      <c r="P3" s="120"/>
      <c r="Q3" s="120"/>
      <c r="R3" s="121"/>
    </row>
    <row r="4" spans="1:18" ht="34.5" customHeight="1" x14ac:dyDescent="0.25">
      <c r="A4" s="85"/>
      <c r="B4" s="110" t="s">
        <v>1</v>
      </c>
      <c r="C4" s="112"/>
      <c r="D4" s="114" t="s">
        <v>2</v>
      </c>
      <c r="E4" s="114" t="s">
        <v>3</v>
      </c>
      <c r="F4" s="116" t="s">
        <v>4</v>
      </c>
      <c r="G4" s="116"/>
      <c r="H4" s="114" t="s">
        <v>31</v>
      </c>
      <c r="I4" s="114" t="s">
        <v>5</v>
      </c>
      <c r="J4" s="117" t="s">
        <v>6</v>
      </c>
      <c r="K4" s="94" t="s">
        <v>35</v>
      </c>
      <c r="L4" s="101" t="s">
        <v>41</v>
      </c>
      <c r="M4" s="98" t="s">
        <v>32</v>
      </c>
      <c r="N4" s="96" t="s">
        <v>33</v>
      </c>
      <c r="O4" s="97"/>
      <c r="P4" s="96" t="s">
        <v>37</v>
      </c>
      <c r="Q4" s="100"/>
      <c r="R4" s="122" t="s">
        <v>42</v>
      </c>
    </row>
    <row r="5" spans="1:18" ht="39" customHeight="1" thickBot="1" x14ac:dyDescent="0.3">
      <c r="A5" s="86"/>
      <c r="B5" s="111"/>
      <c r="C5" s="113"/>
      <c r="D5" s="115"/>
      <c r="E5" s="115"/>
      <c r="F5" s="49" t="s">
        <v>7</v>
      </c>
      <c r="G5" s="49" t="s">
        <v>8</v>
      </c>
      <c r="H5" s="115"/>
      <c r="I5" s="115"/>
      <c r="J5" s="118"/>
      <c r="K5" s="95"/>
      <c r="L5" s="102"/>
      <c r="M5" s="99"/>
      <c r="N5" s="44" t="s">
        <v>34</v>
      </c>
      <c r="O5" s="45" t="s">
        <v>36</v>
      </c>
      <c r="P5" s="44" t="s">
        <v>34</v>
      </c>
      <c r="Q5" s="46" t="s">
        <v>36</v>
      </c>
      <c r="R5" s="123"/>
    </row>
    <row r="6" spans="1:18" ht="35.1" customHeight="1" thickTop="1" thickBot="1" x14ac:dyDescent="0.3">
      <c r="A6" s="87">
        <v>1</v>
      </c>
      <c r="B6" s="50" t="s">
        <v>9</v>
      </c>
      <c r="C6" s="51"/>
      <c r="D6" s="51" t="s">
        <v>30</v>
      </c>
      <c r="E6" s="51" t="s">
        <v>10</v>
      </c>
      <c r="F6" s="51">
        <v>0</v>
      </c>
      <c r="G6" s="52" t="s">
        <v>60</v>
      </c>
      <c r="H6" s="53"/>
      <c r="I6" s="51">
        <v>3000</v>
      </c>
      <c r="J6" s="54">
        <v>30</v>
      </c>
      <c r="K6" s="55">
        <v>16</v>
      </c>
      <c r="L6" s="31"/>
      <c r="M6" s="4"/>
      <c r="N6" s="8"/>
      <c r="O6" s="9">
        <f>PRODUCT(N6,1.23)</f>
        <v>1.23</v>
      </c>
      <c r="P6" s="8">
        <f>PRODUCT(N6,K6)</f>
        <v>16</v>
      </c>
      <c r="Q6" s="10">
        <f>PRODUCT(P6,1.23)</f>
        <v>19.68</v>
      </c>
      <c r="R6" s="29"/>
    </row>
    <row r="7" spans="1:18" ht="35.1" customHeight="1" x14ac:dyDescent="0.25">
      <c r="A7" s="88">
        <v>2</v>
      </c>
      <c r="B7" s="56" t="s">
        <v>11</v>
      </c>
      <c r="C7" s="57"/>
      <c r="D7" s="57" t="s">
        <v>12</v>
      </c>
      <c r="E7" s="57" t="s">
        <v>13</v>
      </c>
      <c r="F7" s="57">
        <v>0</v>
      </c>
      <c r="G7" s="58" t="s">
        <v>14</v>
      </c>
      <c r="H7" s="59">
        <v>1</v>
      </c>
      <c r="I7" s="57">
        <v>4000</v>
      </c>
      <c r="J7" s="60">
        <v>100</v>
      </c>
      <c r="K7" s="61">
        <v>1</v>
      </c>
      <c r="L7" s="32"/>
      <c r="M7" s="5"/>
      <c r="N7" s="11"/>
      <c r="O7" s="12">
        <f t="shared" ref="O7:O13" si="0">PRODUCT(N7,1.23)</f>
        <v>1.23</v>
      </c>
      <c r="P7" s="11">
        <f t="shared" ref="P7:P13" si="1">PRODUCT(N7,K7)</f>
        <v>1</v>
      </c>
      <c r="Q7" s="13">
        <f t="shared" ref="Q7:Q13" si="2">PRODUCT(P7,1.23)</f>
        <v>1.23</v>
      </c>
      <c r="R7" s="27"/>
    </row>
    <row r="8" spans="1:18" ht="35.1" customHeight="1" thickBot="1" x14ac:dyDescent="0.3">
      <c r="A8" s="89">
        <v>3</v>
      </c>
      <c r="B8" s="62" t="s">
        <v>11</v>
      </c>
      <c r="C8" s="63"/>
      <c r="D8" s="63" t="s">
        <v>15</v>
      </c>
      <c r="E8" s="63" t="s">
        <v>16</v>
      </c>
      <c r="F8" s="63">
        <v>0</v>
      </c>
      <c r="G8" s="64" t="s">
        <v>17</v>
      </c>
      <c r="H8" s="65">
        <v>1</v>
      </c>
      <c r="I8" s="63">
        <v>3000</v>
      </c>
      <c r="J8" s="66">
        <v>120</v>
      </c>
      <c r="K8" s="67">
        <v>2</v>
      </c>
      <c r="L8" s="36"/>
      <c r="M8" s="6"/>
      <c r="N8" s="14"/>
      <c r="O8" s="15">
        <f t="shared" si="0"/>
        <v>1.23</v>
      </c>
      <c r="P8" s="14">
        <f t="shared" si="1"/>
        <v>2</v>
      </c>
      <c r="Q8" s="16">
        <f t="shared" si="2"/>
        <v>2.46</v>
      </c>
      <c r="R8" s="30"/>
    </row>
    <row r="9" spans="1:18" ht="35.1" customHeight="1" x14ac:dyDescent="0.25">
      <c r="A9" s="88">
        <v>4</v>
      </c>
      <c r="B9" s="56" t="s">
        <v>18</v>
      </c>
      <c r="C9" s="57"/>
      <c r="D9" s="57" t="s">
        <v>19</v>
      </c>
      <c r="E9" s="57" t="s">
        <v>20</v>
      </c>
      <c r="F9" s="58" t="s">
        <v>26</v>
      </c>
      <c r="G9" s="58" t="s">
        <v>61</v>
      </c>
      <c r="H9" s="59">
        <v>2</v>
      </c>
      <c r="I9" s="57">
        <v>4000</v>
      </c>
      <c r="J9" s="60">
        <v>40</v>
      </c>
      <c r="K9" s="61">
        <v>24</v>
      </c>
      <c r="L9" s="33"/>
      <c r="M9" s="3"/>
      <c r="N9" s="17"/>
      <c r="O9" s="12">
        <f t="shared" si="0"/>
        <v>1.23</v>
      </c>
      <c r="P9" s="11">
        <f t="shared" si="1"/>
        <v>24</v>
      </c>
      <c r="Q9" s="13">
        <f t="shared" si="2"/>
        <v>29.52</v>
      </c>
      <c r="R9" s="27"/>
    </row>
    <row r="10" spans="1:18" ht="35.1" customHeight="1" thickBot="1" x14ac:dyDescent="0.3">
      <c r="A10" s="89">
        <v>5</v>
      </c>
      <c r="B10" s="62" t="s">
        <v>18</v>
      </c>
      <c r="C10" s="63"/>
      <c r="D10" s="63" t="s">
        <v>21</v>
      </c>
      <c r="E10" s="63" t="s">
        <v>20</v>
      </c>
      <c r="F10" s="64" t="s">
        <v>27</v>
      </c>
      <c r="G10" s="64" t="s">
        <v>62</v>
      </c>
      <c r="H10" s="65">
        <v>2</v>
      </c>
      <c r="I10" s="63">
        <v>4000</v>
      </c>
      <c r="J10" s="66">
        <v>40</v>
      </c>
      <c r="K10" s="67">
        <v>3</v>
      </c>
      <c r="L10" s="36"/>
      <c r="M10" s="6"/>
      <c r="N10" s="18"/>
      <c r="O10" s="19">
        <f t="shared" si="0"/>
        <v>1.23</v>
      </c>
      <c r="P10" s="20">
        <f t="shared" si="1"/>
        <v>3</v>
      </c>
      <c r="Q10" s="21">
        <f t="shared" si="2"/>
        <v>3.69</v>
      </c>
      <c r="R10" s="30"/>
    </row>
    <row r="11" spans="1:18" ht="35.1" customHeight="1" x14ac:dyDescent="0.25">
      <c r="A11" s="90">
        <v>6</v>
      </c>
      <c r="B11" s="68" t="s">
        <v>18</v>
      </c>
      <c r="C11" s="69"/>
      <c r="D11" s="69" t="s">
        <v>22</v>
      </c>
      <c r="E11" s="69" t="s">
        <v>20</v>
      </c>
      <c r="F11" s="70" t="s">
        <v>28</v>
      </c>
      <c r="G11" s="70" t="s">
        <v>63</v>
      </c>
      <c r="H11" s="71">
        <v>1</v>
      </c>
      <c r="I11" s="69">
        <v>4000</v>
      </c>
      <c r="J11" s="72">
        <v>40</v>
      </c>
      <c r="K11" s="61">
        <v>1</v>
      </c>
      <c r="L11" s="33"/>
      <c r="M11" s="3"/>
      <c r="N11" s="22"/>
      <c r="O11" s="12">
        <f t="shared" si="0"/>
        <v>1.23</v>
      </c>
      <c r="P11" s="11">
        <f t="shared" si="1"/>
        <v>1</v>
      </c>
      <c r="Q11" s="13">
        <f t="shared" si="2"/>
        <v>1.23</v>
      </c>
      <c r="R11" s="27"/>
    </row>
    <row r="12" spans="1:18" ht="35.1" customHeight="1" thickBot="1" x14ac:dyDescent="0.3">
      <c r="A12" s="91">
        <v>7</v>
      </c>
      <c r="B12" s="73" t="s">
        <v>18</v>
      </c>
      <c r="C12" s="74"/>
      <c r="D12" s="74" t="s">
        <v>22</v>
      </c>
      <c r="E12" s="74" t="s">
        <v>23</v>
      </c>
      <c r="F12" s="75" t="s">
        <v>28</v>
      </c>
      <c r="G12" s="75" t="s">
        <v>64</v>
      </c>
      <c r="H12" s="76">
        <v>1</v>
      </c>
      <c r="I12" s="74">
        <v>4000</v>
      </c>
      <c r="J12" s="77">
        <v>40</v>
      </c>
      <c r="K12" s="78">
        <v>3</v>
      </c>
      <c r="L12" s="34"/>
      <c r="M12" s="6"/>
      <c r="N12" s="18"/>
      <c r="O12" s="19">
        <f t="shared" si="0"/>
        <v>1.23</v>
      </c>
      <c r="P12" s="20">
        <f t="shared" si="1"/>
        <v>3</v>
      </c>
      <c r="Q12" s="21">
        <f t="shared" si="2"/>
        <v>3.69</v>
      </c>
      <c r="R12" s="30"/>
    </row>
    <row r="13" spans="1:18" ht="35.1" customHeight="1" thickBot="1" x14ac:dyDescent="0.3">
      <c r="A13" s="92">
        <v>8</v>
      </c>
      <c r="B13" s="79" t="s">
        <v>18</v>
      </c>
      <c r="C13" s="79"/>
      <c r="D13" s="80" t="s">
        <v>24</v>
      </c>
      <c r="E13" s="80" t="s">
        <v>25</v>
      </c>
      <c r="F13" s="81" t="s">
        <v>29</v>
      </c>
      <c r="G13" s="81" t="s">
        <v>65</v>
      </c>
      <c r="H13" s="82">
        <v>1</v>
      </c>
      <c r="I13" s="80">
        <v>4000</v>
      </c>
      <c r="J13" s="83">
        <v>80</v>
      </c>
      <c r="K13" s="84">
        <v>10</v>
      </c>
      <c r="L13" s="35"/>
      <c r="M13" s="7"/>
      <c r="N13" s="23"/>
      <c r="O13" s="24">
        <f t="shared" si="0"/>
        <v>1.23</v>
      </c>
      <c r="P13" s="25">
        <f t="shared" si="1"/>
        <v>10</v>
      </c>
      <c r="Q13" s="26">
        <f t="shared" si="2"/>
        <v>12.3</v>
      </c>
      <c r="R13" s="28"/>
    </row>
    <row r="14" spans="1:18" ht="37.5" customHeight="1" x14ac:dyDescent="0.25">
      <c r="I14" s="37" t="s">
        <v>39</v>
      </c>
      <c r="J14" s="37"/>
      <c r="K14" s="38">
        <f>SUM(K6:K13)</f>
        <v>60</v>
      </c>
      <c r="L14" s="38"/>
      <c r="M14" s="39"/>
      <c r="N14" s="39"/>
      <c r="O14" s="39"/>
      <c r="P14" s="40">
        <f>SUM(P6:P13)</f>
        <v>60</v>
      </c>
      <c r="Q14" s="40">
        <f>SUM(Q6:Q13)</f>
        <v>73.8</v>
      </c>
    </row>
    <row r="16" spans="1:18" ht="25.5" customHeight="1" x14ac:dyDescent="0.25">
      <c r="A16" s="130" t="s">
        <v>54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2"/>
      <c r="N16" s="129" t="s">
        <v>38</v>
      </c>
      <c r="O16" s="129"/>
      <c r="P16" s="129"/>
      <c r="Q16" s="129"/>
      <c r="R16" s="129"/>
    </row>
    <row r="17" spans="1:18" ht="36.75" customHeight="1" x14ac:dyDescent="0.25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5"/>
      <c r="N17" s="128" t="s">
        <v>55</v>
      </c>
      <c r="O17" s="129"/>
      <c r="P17" s="129"/>
      <c r="Q17" s="129" t="s">
        <v>56</v>
      </c>
      <c r="R17" s="129"/>
    </row>
    <row r="18" spans="1:18" ht="38.1" customHeight="1" x14ac:dyDescent="0.25">
      <c r="A18" s="43">
        <v>1</v>
      </c>
      <c r="B18" s="127" t="s">
        <v>57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40"/>
      <c r="O18" s="141"/>
      <c r="P18" s="142"/>
      <c r="Q18" s="136"/>
      <c r="R18" s="136"/>
    </row>
    <row r="19" spans="1:18" ht="38.1" customHeight="1" x14ac:dyDescent="0.25">
      <c r="A19" s="43">
        <v>2</v>
      </c>
      <c r="B19" s="104" t="s">
        <v>58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6"/>
      <c r="N19" s="140"/>
      <c r="O19" s="141"/>
      <c r="P19" s="142"/>
      <c r="Q19" s="136"/>
      <c r="R19" s="136"/>
    </row>
    <row r="20" spans="1:18" ht="38.1" customHeight="1" x14ac:dyDescent="0.25">
      <c r="A20" s="43">
        <v>3</v>
      </c>
      <c r="B20" s="104" t="s">
        <v>59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140"/>
      <c r="O20" s="141"/>
      <c r="P20" s="142"/>
      <c r="Q20" s="136"/>
      <c r="R20" s="136"/>
    </row>
    <row r="21" spans="1:18" ht="38.1" customHeight="1" x14ac:dyDescent="0.25">
      <c r="A21" s="43">
        <v>4</v>
      </c>
      <c r="B21" s="104" t="s">
        <v>43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140"/>
      <c r="O21" s="141"/>
      <c r="P21" s="142"/>
      <c r="Q21" s="136"/>
      <c r="R21" s="136"/>
    </row>
    <row r="22" spans="1:18" ht="38.1" customHeight="1" x14ac:dyDescent="0.25">
      <c r="A22" s="43">
        <v>5</v>
      </c>
      <c r="B22" s="104" t="s">
        <v>44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140"/>
      <c r="O22" s="141"/>
      <c r="P22" s="142"/>
      <c r="Q22" s="136"/>
      <c r="R22" s="136"/>
    </row>
    <row r="23" spans="1:18" ht="38.1" customHeight="1" x14ac:dyDescent="0.25">
      <c r="A23" s="43">
        <v>6</v>
      </c>
      <c r="B23" s="137" t="s">
        <v>45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  <c r="N23" s="140"/>
      <c r="O23" s="141"/>
      <c r="P23" s="142"/>
      <c r="Q23" s="136"/>
      <c r="R23" s="136"/>
    </row>
    <row r="24" spans="1:18" ht="38.1" customHeight="1" x14ac:dyDescent="0.25">
      <c r="A24" s="43">
        <v>7</v>
      </c>
      <c r="B24" s="104" t="s">
        <v>46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140"/>
      <c r="O24" s="141"/>
      <c r="P24" s="142"/>
      <c r="Q24" s="136"/>
      <c r="R24" s="136"/>
    </row>
    <row r="25" spans="1:18" ht="38.1" customHeight="1" x14ac:dyDescent="0.25">
      <c r="A25" s="43">
        <v>8</v>
      </c>
      <c r="B25" s="104" t="s">
        <v>47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40"/>
      <c r="O25" s="141"/>
      <c r="P25" s="142"/>
      <c r="Q25" s="136"/>
      <c r="R25" s="136"/>
    </row>
    <row r="26" spans="1:18" ht="38.1" customHeight="1" x14ac:dyDescent="0.25">
      <c r="A26" s="43">
        <v>9</v>
      </c>
      <c r="B26" s="104" t="s">
        <v>66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  <c r="N26" s="140"/>
      <c r="O26" s="141"/>
      <c r="P26" s="142"/>
      <c r="Q26" s="136"/>
      <c r="R26" s="136"/>
    </row>
    <row r="27" spans="1:18" ht="21" customHeight="1" x14ac:dyDescent="0.25">
      <c r="A27" s="42"/>
      <c r="B27" s="124" t="s">
        <v>48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1:18" ht="21" customHeight="1" x14ac:dyDescent="0.25">
      <c r="A28" s="42"/>
      <c r="B28" s="124" t="s">
        <v>51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1:18" ht="21" customHeight="1" x14ac:dyDescent="0.25">
      <c r="A29" s="42"/>
      <c r="B29" s="124" t="s">
        <v>49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6"/>
    </row>
    <row r="30" spans="1:18" ht="21" customHeight="1" x14ac:dyDescent="0.25">
      <c r="A30" s="42"/>
      <c r="B30" s="124" t="s">
        <v>50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1:18" ht="21" customHeight="1" x14ac:dyDescent="0.25">
      <c r="A31" s="42"/>
      <c r="B31" s="124" t="s">
        <v>52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6"/>
    </row>
  </sheetData>
  <mergeCells count="54">
    <mergeCell ref="Q24:R24"/>
    <mergeCell ref="Q25:R25"/>
    <mergeCell ref="Q26:R26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Q19:R19"/>
    <mergeCell ref="Q20:R20"/>
    <mergeCell ref="Q21:R21"/>
    <mergeCell ref="Q22:R22"/>
    <mergeCell ref="B31:M31"/>
    <mergeCell ref="B18:M18"/>
    <mergeCell ref="N17:P17"/>
    <mergeCell ref="A16:M17"/>
    <mergeCell ref="Q17:R17"/>
    <mergeCell ref="N16:R16"/>
    <mergeCell ref="Q18:R18"/>
    <mergeCell ref="B23:M23"/>
    <mergeCell ref="B24:M24"/>
    <mergeCell ref="B25:M25"/>
    <mergeCell ref="B26:M26"/>
    <mergeCell ref="Q23:R23"/>
    <mergeCell ref="B27:M27"/>
    <mergeCell ref="B28:M28"/>
    <mergeCell ref="B29:M29"/>
    <mergeCell ref="B30:M30"/>
    <mergeCell ref="B19:M19"/>
    <mergeCell ref="B20:M20"/>
    <mergeCell ref="B21:M21"/>
    <mergeCell ref="B22:M22"/>
    <mergeCell ref="D3:J3"/>
    <mergeCell ref="B4:B5"/>
    <mergeCell ref="C4:C5"/>
    <mergeCell ref="D4:D5"/>
    <mergeCell ref="E4:E5"/>
    <mergeCell ref="F4:G4"/>
    <mergeCell ref="H4:H5"/>
    <mergeCell ref="I4:I5"/>
    <mergeCell ref="J4:J5"/>
    <mergeCell ref="L3:R3"/>
    <mergeCell ref="R4:R5"/>
    <mergeCell ref="N2:R2"/>
    <mergeCell ref="K4:K5"/>
    <mergeCell ref="N4:O4"/>
    <mergeCell ref="M4:M5"/>
    <mergeCell ref="P4:Q4"/>
    <mergeCell ref="L4:L5"/>
    <mergeCell ref="A2:K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0A005900-6B46-4939-AD4B-1978F12FBC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STAWY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KOCIOŁEK Piotr</cp:lastModifiedBy>
  <dcterms:created xsi:type="dcterms:W3CDTF">2021-06-08T05:40:11Z</dcterms:created>
  <dcterms:modified xsi:type="dcterms:W3CDTF">2021-06-15T08:44:09Z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eed5227d-953f-44cc-8355-443533182db4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H3tGXZ1Zoq0NOhCnSW7TC88X3pvd3qwQ</vt:lpwstr>
  </property>
  <property fmtid="{D5CDD505-2E9C-101B-9397-08002B2CF9AE}" pid="8" name="bjClsUserRVM">
    <vt:lpwstr>[]</vt:lpwstr>
  </property>
</Properties>
</file>