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64" activeTab="0"/>
  </bookViews>
  <sheets>
    <sheet name="24 mc" sheetId="1" r:id="rId1"/>
  </sheets>
  <definedNames>
    <definedName name="_xlnm.Print_Area" localSheetId="0">'24 mc'!$A$1:$G$62</definedName>
  </definedNames>
  <calcPr fullCalcOnLoad="1"/>
</workbook>
</file>

<file path=xl/sharedStrings.xml><?xml version="1.0" encoding="utf-8"?>
<sst xmlns="http://schemas.openxmlformats.org/spreadsheetml/2006/main" count="72" uniqueCount="48">
  <si>
    <t>I. Przegląd systemu wentylacji i klimatyzacji</t>
  </si>
  <si>
    <t>ul. Gronowa 22 ab</t>
  </si>
  <si>
    <t>ul. Libelta 16/20</t>
  </si>
  <si>
    <t>pl. Kolegiacki 17</t>
  </si>
  <si>
    <t>ul. Słowackiego 22</t>
  </si>
  <si>
    <t>ul. Matejki 50</t>
  </si>
  <si>
    <t>ul. Gronowa 20</t>
  </si>
  <si>
    <t>Stary Rynek 2</t>
  </si>
  <si>
    <t>ul.3 maja 46</t>
  </si>
  <si>
    <t xml:space="preserve">Przyjazd grupy serwisowej*  </t>
  </si>
  <si>
    <t xml:space="preserve">V. Wartość oferty brutto </t>
  </si>
  <si>
    <t>II. Czyszczenie i dezynfekcja  instalacji wentylacji</t>
  </si>
  <si>
    <t xml:space="preserve">Naprawy awaryjne systemu wentylacji i klimatyzacji </t>
  </si>
  <si>
    <t>Suma rozdziałów I + II</t>
  </si>
  <si>
    <t>Procentowy udział napraw do przeglądów [%]</t>
  </si>
  <si>
    <t>netto</t>
  </si>
  <si>
    <t>Ilość przyjazdów serwisowych</t>
  </si>
  <si>
    <t>Rozdział</t>
  </si>
  <si>
    <t>RAZEM</t>
  </si>
  <si>
    <t>Podatek VAT 23%</t>
  </si>
  <si>
    <t>ul. 3 Maja 46</t>
  </si>
  <si>
    <t>ul. Stefanii Wojtulanis - Karpińskiej 7</t>
  </si>
  <si>
    <t>ul. 23 Lutego 4-6</t>
  </si>
  <si>
    <t xml:space="preserve">netto </t>
  </si>
  <si>
    <t>VAT 23 %</t>
  </si>
  <si>
    <t xml:space="preserve">brutto </t>
  </si>
  <si>
    <t>Budynek UMP</t>
  </si>
  <si>
    <t xml:space="preserve">Ilość mb instalacji wentylacji i klimatyzacji </t>
  </si>
  <si>
    <t xml:space="preserve"> Wartość</t>
  </si>
  <si>
    <t>Cena jednostkowa</t>
  </si>
  <si>
    <t xml:space="preserve"> Cena jednostkowa</t>
  </si>
  <si>
    <t xml:space="preserve">Razem cena jednego przeglądu </t>
  </si>
  <si>
    <t xml:space="preserve">Ilość przeglądów </t>
  </si>
  <si>
    <t>-</t>
  </si>
  <si>
    <t xml:space="preserve">Razem cena jednego czyszczenia i dezynfekcji </t>
  </si>
  <si>
    <t>Nazwa zadania</t>
  </si>
  <si>
    <t>Wartość</t>
  </si>
  <si>
    <t>Netto</t>
  </si>
  <si>
    <t>Brutto</t>
  </si>
  <si>
    <t>Formularz Cenowy</t>
  </si>
  <si>
    <t xml:space="preserve">Razem cena czterech przeglądów (Rozdział I) </t>
  </si>
  <si>
    <t xml:space="preserve">Razem cena dwóch przeglądów (Rozdział II) </t>
  </si>
  <si>
    <t>Razem (Rozdział III)</t>
  </si>
  <si>
    <t>Razem (Rozdział IV)</t>
  </si>
  <si>
    <t xml:space="preserve">IV. Naprawy awaryjne systemu wentylacji i klimatyzacji </t>
  </si>
  <si>
    <t>IV. Naprawy awaryjne systemu wentylacji i klimatyzacji</t>
  </si>
  <si>
    <t>III. Serwis utrzymania w ruchu systemu wentylacji i klimatyzacji</t>
  </si>
  <si>
    <t xml:space="preserve">Załącznik nr 1 do Formularza ofertowego/
Załącznik nr 1  do umowy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</si>
</sst>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_-* #,##0.00\ [$zł-415]_-;\-* #,##0.00\ [$zł-415]_-;_-* &quot;-&quot;??\ [$zł-415]_-;_-@_-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4" fontId="6" fillId="0" borderId="10" xfId="58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14" xfId="58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7" fontId="6" fillId="0" borderId="15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67" fontId="1" fillId="34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right" vertical="center" wrapText="1"/>
    </xf>
    <xf numFmtId="167" fontId="1" fillId="0" borderId="11" xfId="0" applyNumberFormat="1" applyFont="1" applyBorder="1" applyAlignment="1">
      <alignment horizontal="right" vertical="center" wrapText="1"/>
    </xf>
    <xf numFmtId="167" fontId="1" fillId="0" borderId="16" xfId="0" applyNumberFormat="1" applyFont="1" applyBorder="1" applyAlignment="1">
      <alignment horizontal="center" vertical="center" wrapText="1"/>
    </xf>
    <xf numFmtId="167" fontId="3" fillId="13" borderId="17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44" fontId="1" fillId="13" borderId="1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44" fontId="6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="115" zoomScaleNormal="115" zoomScaleSheetLayoutView="115" zoomScalePageLayoutView="0" workbookViewId="0" topLeftCell="A43">
      <selection activeCell="A3" sqref="A3:G3"/>
    </sheetView>
  </sheetViews>
  <sheetFormatPr defaultColWidth="11.57421875" defaultRowHeight="12.75"/>
  <cols>
    <col min="1" max="1" width="35.7109375" style="4" customWidth="1"/>
    <col min="2" max="2" width="12.57421875" style="4" customWidth="1"/>
    <col min="3" max="7" width="14.7109375" style="4" customWidth="1"/>
    <col min="8" max="9" width="11.57421875" style="1" customWidth="1"/>
    <col min="10" max="10" width="13.7109375" style="1" bestFit="1" customWidth="1"/>
    <col min="11" max="16384" width="11.57421875" style="1" customWidth="1"/>
  </cols>
  <sheetData>
    <row r="1" spans="4:7" ht="36.75" customHeight="1">
      <c r="D1" s="85" t="s">
        <v>47</v>
      </c>
      <c r="E1" s="86"/>
      <c r="F1" s="86"/>
      <c r="G1" s="86"/>
    </row>
    <row r="3" spans="1:7" ht="25.5" customHeight="1">
      <c r="A3" s="84" t="s">
        <v>39</v>
      </c>
      <c r="B3" s="84"/>
      <c r="C3" s="84"/>
      <c r="D3" s="84"/>
      <c r="E3" s="84"/>
      <c r="F3" s="84"/>
      <c r="G3" s="84"/>
    </row>
    <row r="5" spans="1:7" ht="23.25" customHeight="1">
      <c r="A5" s="76" t="s">
        <v>0</v>
      </c>
      <c r="B5" s="76"/>
      <c r="C5" s="76"/>
      <c r="D5" s="76"/>
      <c r="E5" s="76"/>
      <c r="F5" s="16"/>
      <c r="G5" s="16"/>
    </row>
    <row r="6" spans="1:5" ht="30" customHeight="1">
      <c r="A6" s="77" t="s">
        <v>26</v>
      </c>
      <c r="B6" s="77" t="s">
        <v>32</v>
      </c>
      <c r="C6" s="71" t="s">
        <v>30</v>
      </c>
      <c r="D6" s="72"/>
      <c r="E6" s="73"/>
    </row>
    <row r="7" spans="1:5" ht="30" customHeight="1">
      <c r="A7" s="78"/>
      <c r="B7" s="78"/>
      <c r="C7" s="19" t="s">
        <v>23</v>
      </c>
      <c r="D7" s="19" t="s">
        <v>24</v>
      </c>
      <c r="E7" s="19" t="s">
        <v>25</v>
      </c>
    </row>
    <row r="8" spans="1:7" s="3" customFormat="1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8"/>
      <c r="G8" s="8"/>
    </row>
    <row r="9" spans="1:5" ht="19.5" customHeight="1">
      <c r="A9" s="7" t="s">
        <v>1</v>
      </c>
      <c r="B9" s="7">
        <v>1</v>
      </c>
      <c r="C9" s="47">
        <v>0</v>
      </c>
      <c r="D9" s="21">
        <f>ROUND((C9*23%),2)</f>
        <v>0</v>
      </c>
      <c r="E9" s="21">
        <f>C9+D9</f>
        <v>0</v>
      </c>
    </row>
    <row r="10" spans="1:5" ht="19.5" customHeight="1">
      <c r="A10" s="7" t="s">
        <v>2</v>
      </c>
      <c r="B10" s="7">
        <v>1</v>
      </c>
      <c r="C10" s="47">
        <v>0</v>
      </c>
      <c r="D10" s="21">
        <f aca="true" t="shared" si="0" ref="D10:D18">ROUND((C10*23%),2)</f>
        <v>0</v>
      </c>
      <c r="E10" s="21">
        <f aca="true" t="shared" si="1" ref="E10:E18">C10+D10</f>
        <v>0</v>
      </c>
    </row>
    <row r="11" spans="1:5" ht="19.5" customHeight="1">
      <c r="A11" s="7" t="s">
        <v>3</v>
      </c>
      <c r="B11" s="7">
        <v>1</v>
      </c>
      <c r="C11" s="47">
        <v>0</v>
      </c>
      <c r="D11" s="21">
        <f t="shared" si="0"/>
        <v>0</v>
      </c>
      <c r="E11" s="21">
        <f t="shared" si="1"/>
        <v>0</v>
      </c>
    </row>
    <row r="12" spans="1:5" ht="19.5" customHeight="1">
      <c r="A12" s="7" t="s">
        <v>4</v>
      </c>
      <c r="B12" s="7">
        <v>1</v>
      </c>
      <c r="C12" s="47">
        <v>0</v>
      </c>
      <c r="D12" s="21">
        <f t="shared" si="0"/>
        <v>0</v>
      </c>
      <c r="E12" s="21">
        <f t="shared" si="1"/>
        <v>0</v>
      </c>
    </row>
    <row r="13" spans="1:5" ht="19.5" customHeight="1">
      <c r="A13" s="7" t="s">
        <v>5</v>
      </c>
      <c r="B13" s="7">
        <v>1</v>
      </c>
      <c r="C13" s="47">
        <v>0</v>
      </c>
      <c r="D13" s="21">
        <f t="shared" si="0"/>
        <v>0</v>
      </c>
      <c r="E13" s="21">
        <f t="shared" si="1"/>
        <v>0</v>
      </c>
    </row>
    <row r="14" spans="1:5" ht="19.5" customHeight="1">
      <c r="A14" s="7" t="s">
        <v>6</v>
      </c>
      <c r="B14" s="7">
        <v>1</v>
      </c>
      <c r="C14" s="47">
        <v>0</v>
      </c>
      <c r="D14" s="21">
        <f t="shared" si="0"/>
        <v>0</v>
      </c>
      <c r="E14" s="21">
        <f t="shared" si="1"/>
        <v>0</v>
      </c>
    </row>
    <row r="15" spans="1:5" ht="19.5" customHeight="1">
      <c r="A15" s="7" t="s">
        <v>7</v>
      </c>
      <c r="B15" s="7">
        <v>1</v>
      </c>
      <c r="C15" s="47">
        <v>0</v>
      </c>
      <c r="D15" s="21">
        <f t="shared" si="0"/>
        <v>0</v>
      </c>
      <c r="E15" s="21">
        <f t="shared" si="1"/>
        <v>0</v>
      </c>
    </row>
    <row r="16" spans="1:5" ht="19.5" customHeight="1">
      <c r="A16" s="7" t="s">
        <v>20</v>
      </c>
      <c r="B16" s="7">
        <v>1</v>
      </c>
      <c r="C16" s="47">
        <v>0</v>
      </c>
      <c r="D16" s="21">
        <f t="shared" si="0"/>
        <v>0</v>
      </c>
      <c r="E16" s="21">
        <f t="shared" si="1"/>
        <v>0</v>
      </c>
    </row>
    <row r="17" spans="1:5" ht="19.5" customHeight="1">
      <c r="A17" s="7" t="s">
        <v>21</v>
      </c>
      <c r="B17" s="7">
        <v>1</v>
      </c>
      <c r="C17" s="47">
        <v>0</v>
      </c>
      <c r="D17" s="21">
        <f t="shared" si="0"/>
        <v>0</v>
      </c>
      <c r="E17" s="21">
        <f t="shared" si="1"/>
        <v>0</v>
      </c>
    </row>
    <row r="18" spans="1:5" ht="19.5" customHeight="1">
      <c r="A18" s="7" t="s">
        <v>22</v>
      </c>
      <c r="B18" s="7">
        <v>1</v>
      </c>
      <c r="C18" s="47">
        <v>0</v>
      </c>
      <c r="D18" s="21">
        <f t="shared" si="0"/>
        <v>0</v>
      </c>
      <c r="E18" s="21">
        <f t="shared" si="1"/>
        <v>0</v>
      </c>
    </row>
    <row r="19" spans="1:5" ht="30" customHeight="1">
      <c r="A19" s="32" t="s">
        <v>31</v>
      </c>
      <c r="B19" s="32">
        <v>1</v>
      </c>
      <c r="C19" s="33">
        <f>SUM(C9:C18)</f>
        <v>0</v>
      </c>
      <c r="D19" s="33">
        <f>SUM(D9:D18)</f>
        <v>0</v>
      </c>
      <c r="E19" s="33">
        <f>SUM(E9:E18)</f>
        <v>0</v>
      </c>
    </row>
    <row r="20" spans="1:5" ht="15">
      <c r="A20" s="22"/>
      <c r="B20" s="22"/>
      <c r="C20" s="22"/>
      <c r="D20" s="22"/>
      <c r="E20" s="22"/>
    </row>
    <row r="21" spans="1:5" ht="39.75" customHeight="1">
      <c r="A21" s="44" t="s">
        <v>40</v>
      </c>
      <c r="B21" s="44">
        <v>4</v>
      </c>
      <c r="C21" s="45">
        <f>B21*C19</f>
        <v>0</v>
      </c>
      <c r="D21" s="45">
        <f>B21*D19</f>
        <v>0</v>
      </c>
      <c r="E21" s="45">
        <f>B21*E19</f>
        <v>0</v>
      </c>
    </row>
    <row r="22" spans="1:5" ht="18.75" customHeight="1">
      <c r="A22" s="10"/>
      <c r="B22" s="10"/>
      <c r="C22" s="18"/>
      <c r="D22" s="18"/>
      <c r="E22" s="18"/>
    </row>
    <row r="23" spans="1:7" ht="15.75" customHeight="1">
      <c r="A23" s="76" t="s">
        <v>11</v>
      </c>
      <c r="B23" s="76"/>
      <c r="C23" s="76"/>
      <c r="D23" s="76"/>
      <c r="E23" s="76"/>
      <c r="F23" s="76"/>
      <c r="G23" s="16"/>
    </row>
    <row r="24" spans="1:6" ht="30" customHeight="1">
      <c r="A24" s="77" t="s">
        <v>26</v>
      </c>
      <c r="B24" s="77" t="s">
        <v>32</v>
      </c>
      <c r="C24" s="80" t="s">
        <v>27</v>
      </c>
      <c r="D24" s="71" t="s">
        <v>29</v>
      </c>
      <c r="E24" s="72"/>
      <c r="F24" s="73"/>
    </row>
    <row r="25" spans="1:6" ht="30" customHeight="1">
      <c r="A25" s="78"/>
      <c r="B25" s="78"/>
      <c r="C25" s="81"/>
      <c r="D25" s="19" t="s">
        <v>23</v>
      </c>
      <c r="E25" s="19" t="s">
        <v>24</v>
      </c>
      <c r="F25" s="19" t="s">
        <v>25</v>
      </c>
    </row>
    <row r="26" spans="1:7" s="3" customFormat="1" ht="15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8"/>
    </row>
    <row r="27" spans="1:6" ht="19.5" customHeight="1">
      <c r="A27" s="23" t="s">
        <v>1</v>
      </c>
      <c r="B27" s="23">
        <v>1</v>
      </c>
      <c r="C27" s="24">
        <v>552</v>
      </c>
      <c r="D27" s="47">
        <v>0</v>
      </c>
      <c r="E27" s="25">
        <f aca="true" t="shared" si="2" ref="E27:E34">ROUND((D27*23%),2)</f>
        <v>0</v>
      </c>
      <c r="F27" s="26">
        <f aca="true" t="shared" si="3" ref="F27:F34">SUM(D27:E27)</f>
        <v>0</v>
      </c>
    </row>
    <row r="28" spans="1:6" ht="19.5" customHeight="1">
      <c r="A28" s="7" t="s">
        <v>2</v>
      </c>
      <c r="B28" s="7">
        <v>1</v>
      </c>
      <c r="C28" s="7">
        <v>1200</v>
      </c>
      <c r="D28" s="47">
        <v>0</v>
      </c>
      <c r="E28" s="25">
        <f t="shared" si="2"/>
        <v>0</v>
      </c>
      <c r="F28" s="26">
        <f t="shared" si="3"/>
        <v>0</v>
      </c>
    </row>
    <row r="29" spans="1:6" ht="19.5" customHeight="1">
      <c r="A29" s="7" t="s">
        <v>3</v>
      </c>
      <c r="B29" s="7">
        <v>1</v>
      </c>
      <c r="C29" s="27">
        <v>600</v>
      </c>
      <c r="D29" s="47">
        <v>0</v>
      </c>
      <c r="E29" s="25">
        <f t="shared" si="2"/>
        <v>0</v>
      </c>
      <c r="F29" s="26">
        <f t="shared" si="3"/>
        <v>0</v>
      </c>
    </row>
    <row r="30" spans="1:6" ht="19.5" customHeight="1">
      <c r="A30" s="7" t="s">
        <v>7</v>
      </c>
      <c r="B30" s="7">
        <v>1</v>
      </c>
      <c r="C30" s="27">
        <v>75</v>
      </c>
      <c r="D30" s="47">
        <v>0</v>
      </c>
      <c r="E30" s="25">
        <f t="shared" si="2"/>
        <v>0</v>
      </c>
      <c r="F30" s="26">
        <f t="shared" si="3"/>
        <v>0</v>
      </c>
    </row>
    <row r="31" spans="1:6" ht="19.5" customHeight="1">
      <c r="A31" s="7" t="s">
        <v>4</v>
      </c>
      <c r="B31" s="7">
        <v>1</v>
      </c>
      <c r="C31" s="27">
        <v>59</v>
      </c>
      <c r="D31" s="47">
        <v>0</v>
      </c>
      <c r="E31" s="25">
        <f t="shared" si="2"/>
        <v>0</v>
      </c>
      <c r="F31" s="26">
        <f t="shared" si="3"/>
        <v>0</v>
      </c>
    </row>
    <row r="32" spans="1:6" ht="19.5" customHeight="1">
      <c r="A32" s="28" t="s">
        <v>8</v>
      </c>
      <c r="B32" s="28">
        <v>1</v>
      </c>
      <c r="C32" s="29">
        <v>100</v>
      </c>
      <c r="D32" s="47">
        <v>0</v>
      </c>
      <c r="E32" s="30">
        <f t="shared" si="2"/>
        <v>0</v>
      </c>
      <c r="F32" s="26">
        <f t="shared" si="3"/>
        <v>0</v>
      </c>
    </row>
    <row r="33" spans="1:6" ht="19.5" customHeight="1">
      <c r="A33" s="7" t="s">
        <v>21</v>
      </c>
      <c r="B33" s="7">
        <v>1</v>
      </c>
      <c r="C33" s="27">
        <v>100</v>
      </c>
      <c r="D33" s="47">
        <v>0</v>
      </c>
      <c r="E33" s="25">
        <f t="shared" si="2"/>
        <v>0</v>
      </c>
      <c r="F33" s="31">
        <f t="shared" si="3"/>
        <v>0</v>
      </c>
    </row>
    <row r="34" spans="1:6" ht="19.5" customHeight="1">
      <c r="A34" s="7" t="s">
        <v>22</v>
      </c>
      <c r="B34" s="7">
        <v>1</v>
      </c>
      <c r="C34" s="27">
        <v>50</v>
      </c>
      <c r="D34" s="47">
        <v>0</v>
      </c>
      <c r="E34" s="25">
        <f t="shared" si="2"/>
        <v>0</v>
      </c>
      <c r="F34" s="31">
        <f t="shared" si="3"/>
        <v>0</v>
      </c>
    </row>
    <row r="35" spans="1:7" s="2" customFormat="1" ht="30" customHeight="1">
      <c r="A35" s="32" t="s">
        <v>34</v>
      </c>
      <c r="B35" s="32">
        <v>1</v>
      </c>
      <c r="C35" s="32" t="s">
        <v>33</v>
      </c>
      <c r="D35" s="36">
        <f>SUM(D27:D34)</f>
        <v>0</v>
      </c>
      <c r="E35" s="36">
        <f>SUM(E27:E34)</f>
        <v>0</v>
      </c>
      <c r="F35" s="36">
        <f>SUM(F27:F34)</f>
        <v>0</v>
      </c>
      <c r="G35" s="6"/>
    </row>
    <row r="36" spans="1:7" s="2" customFormat="1" ht="19.5" customHeight="1">
      <c r="A36" s="34"/>
      <c r="B36" s="34"/>
      <c r="C36" s="34"/>
      <c r="D36" s="35"/>
      <c r="E36" s="35"/>
      <c r="F36" s="35"/>
      <c r="G36" s="6"/>
    </row>
    <row r="37" spans="1:6" ht="39.75" customHeight="1">
      <c r="A37" s="44" t="s">
        <v>41</v>
      </c>
      <c r="B37" s="44">
        <v>2</v>
      </c>
      <c r="C37" s="45" t="s">
        <v>33</v>
      </c>
      <c r="D37" s="45">
        <f>B37*D35</f>
        <v>0</v>
      </c>
      <c r="E37" s="45">
        <f>B37*E35</f>
        <v>0</v>
      </c>
      <c r="F37" s="45">
        <f>B37*F35</f>
        <v>0</v>
      </c>
    </row>
    <row r="39" spans="1:7" ht="15.75" customHeight="1">
      <c r="A39" s="76" t="s">
        <v>46</v>
      </c>
      <c r="B39" s="76"/>
      <c r="C39" s="76"/>
      <c r="D39" s="76"/>
      <c r="E39" s="76"/>
      <c r="F39" s="76"/>
      <c r="G39" s="76"/>
    </row>
    <row r="40" spans="1:7" ht="27" customHeight="1">
      <c r="A40" s="75" t="s">
        <v>35</v>
      </c>
      <c r="B40" s="75"/>
      <c r="C40" s="7" t="s">
        <v>29</v>
      </c>
      <c r="D40" s="75" t="s">
        <v>16</v>
      </c>
      <c r="E40" s="75" t="s">
        <v>28</v>
      </c>
      <c r="F40" s="75"/>
      <c r="G40" s="75"/>
    </row>
    <row r="41" spans="1:7" ht="24.75" customHeight="1">
      <c r="A41" s="75"/>
      <c r="B41" s="75"/>
      <c r="C41" s="7" t="s">
        <v>15</v>
      </c>
      <c r="D41" s="75"/>
      <c r="E41" s="32" t="s">
        <v>23</v>
      </c>
      <c r="F41" s="32" t="s">
        <v>24</v>
      </c>
      <c r="G41" s="32" t="s">
        <v>25</v>
      </c>
    </row>
    <row r="42" spans="1:7" s="3" customFormat="1" ht="15">
      <c r="A42" s="82">
        <v>1</v>
      </c>
      <c r="B42" s="82"/>
      <c r="C42" s="37">
        <v>2</v>
      </c>
      <c r="D42" s="37">
        <v>3</v>
      </c>
      <c r="E42" s="37">
        <v>4</v>
      </c>
      <c r="F42" s="37">
        <v>5</v>
      </c>
      <c r="G42" s="37">
        <v>6</v>
      </c>
    </row>
    <row r="43" spans="1:10" ht="42" customHeight="1">
      <c r="A43" s="79" t="s">
        <v>9</v>
      </c>
      <c r="B43" s="79"/>
      <c r="C43" s="47">
        <v>0</v>
      </c>
      <c r="D43" s="5">
        <v>80</v>
      </c>
      <c r="E43" s="9">
        <f>C43*D43</f>
        <v>0</v>
      </c>
      <c r="F43" s="9">
        <f>ROUND((E43*23%),2)</f>
        <v>0</v>
      </c>
      <c r="G43" s="9">
        <f>SUM(E43:F43)</f>
        <v>0</v>
      </c>
      <c r="J43" s="46"/>
    </row>
    <row r="44" spans="1:7" ht="39.75" customHeight="1">
      <c r="A44" s="83" t="s">
        <v>42</v>
      </c>
      <c r="B44" s="83"/>
      <c r="C44" s="83"/>
      <c r="D44" s="83"/>
      <c r="E44" s="39">
        <f>SUM(E43)</f>
        <v>0</v>
      </c>
      <c r="F44" s="39">
        <f>SUM(F43)</f>
        <v>0</v>
      </c>
      <c r="G44" s="39">
        <f>SUM(G43)</f>
        <v>0</v>
      </c>
    </row>
    <row r="45" spans="4:7" ht="15.75">
      <c r="D45" s="11"/>
      <c r="E45" s="11"/>
      <c r="F45" s="11"/>
      <c r="G45" s="12"/>
    </row>
    <row r="46" spans="4:7" ht="15.75">
      <c r="D46" s="11"/>
      <c r="E46" s="11"/>
      <c r="F46" s="11"/>
      <c r="G46" s="12"/>
    </row>
    <row r="47" spans="1:7" ht="15.75" customHeight="1">
      <c r="A47" s="76" t="s">
        <v>44</v>
      </c>
      <c r="B47" s="76"/>
      <c r="C47" s="76"/>
      <c r="D47" s="76"/>
      <c r="E47" s="76"/>
      <c r="F47" s="76"/>
      <c r="G47" s="76"/>
    </row>
    <row r="48" spans="1:7" ht="47.25" customHeight="1">
      <c r="A48" s="67" t="s">
        <v>35</v>
      </c>
      <c r="B48" s="68"/>
      <c r="C48" s="7" t="s">
        <v>13</v>
      </c>
      <c r="D48" s="75" t="s">
        <v>14</v>
      </c>
      <c r="E48" s="75" t="s">
        <v>28</v>
      </c>
      <c r="F48" s="75"/>
      <c r="G48" s="75"/>
    </row>
    <row r="49" spans="1:7" ht="49.5" customHeight="1">
      <c r="A49" s="69"/>
      <c r="B49" s="70"/>
      <c r="C49" s="7" t="s">
        <v>15</v>
      </c>
      <c r="D49" s="75"/>
      <c r="E49" s="32" t="s">
        <v>23</v>
      </c>
      <c r="F49" s="32" t="s">
        <v>24</v>
      </c>
      <c r="G49" s="32" t="s">
        <v>25</v>
      </c>
    </row>
    <row r="50" spans="1:7" s="3" customFormat="1" ht="15">
      <c r="A50" s="51">
        <v>1</v>
      </c>
      <c r="B50" s="52"/>
      <c r="C50" s="37">
        <v>2</v>
      </c>
      <c r="D50" s="37">
        <v>3</v>
      </c>
      <c r="E50" s="37">
        <v>4</v>
      </c>
      <c r="F50" s="37">
        <v>5</v>
      </c>
      <c r="G50" s="37">
        <v>6</v>
      </c>
    </row>
    <row r="51" spans="1:7" ht="48" customHeight="1">
      <c r="A51" s="49" t="s">
        <v>12</v>
      </c>
      <c r="B51" s="50"/>
      <c r="C51" s="9">
        <f>C21+D37</f>
        <v>0</v>
      </c>
      <c r="D51" s="38">
        <v>0.15</v>
      </c>
      <c r="E51" s="9">
        <f>ROUND((C51*D51),2)</f>
        <v>0</v>
      </c>
      <c r="F51" s="9">
        <f>ROUND((E51*23%),2)</f>
        <v>0</v>
      </c>
      <c r="G51" s="9">
        <f>SUM(E51:F51)</f>
        <v>0</v>
      </c>
    </row>
    <row r="52" spans="1:7" s="2" customFormat="1" ht="39.75" customHeight="1">
      <c r="A52" s="83" t="s">
        <v>43</v>
      </c>
      <c r="B52" s="83"/>
      <c r="C52" s="83"/>
      <c r="D52" s="83"/>
      <c r="E52" s="39">
        <f>SUM(E51)</f>
        <v>0</v>
      </c>
      <c r="F52" s="39">
        <f>SUM(F51)</f>
        <v>0</v>
      </c>
      <c r="G52" s="39">
        <f>SUM(G51)</f>
        <v>0</v>
      </c>
    </row>
    <row r="53" spans="4:7" ht="15.75">
      <c r="D53" s="11"/>
      <c r="E53" s="11"/>
      <c r="F53" s="11"/>
      <c r="G53" s="12"/>
    </row>
    <row r="54" spans="1:7" ht="19.5" customHeight="1">
      <c r="A54" s="74" t="s">
        <v>10</v>
      </c>
      <c r="B54" s="74"/>
      <c r="C54" s="74"/>
      <c r="D54" s="74"/>
      <c r="E54" s="74"/>
      <c r="F54" s="74"/>
      <c r="G54" s="74"/>
    </row>
    <row r="55" spans="1:7" ht="30" customHeight="1">
      <c r="A55" s="61" t="s">
        <v>17</v>
      </c>
      <c r="B55" s="62"/>
      <c r="C55" s="62"/>
      <c r="D55" s="63"/>
      <c r="E55" s="58" t="s">
        <v>36</v>
      </c>
      <c r="F55" s="59"/>
      <c r="G55" s="60"/>
    </row>
    <row r="56" spans="1:7" ht="30" customHeight="1">
      <c r="A56" s="64"/>
      <c r="B56" s="65"/>
      <c r="C56" s="65"/>
      <c r="D56" s="66"/>
      <c r="E56" s="13" t="s">
        <v>37</v>
      </c>
      <c r="F56" s="13" t="s">
        <v>19</v>
      </c>
      <c r="G56" s="13" t="s">
        <v>38</v>
      </c>
    </row>
    <row r="57" spans="1:7" ht="24.75" customHeight="1">
      <c r="A57" s="48" t="str">
        <f>A5</f>
        <v>I. Przegląd systemu wentylacji i klimatyzacji</v>
      </c>
      <c r="B57" s="48"/>
      <c r="C57" s="48"/>
      <c r="D57" s="48"/>
      <c r="E57" s="40">
        <f>C21</f>
        <v>0</v>
      </c>
      <c r="F57" s="14">
        <f>D21</f>
        <v>0</v>
      </c>
      <c r="G57" s="14">
        <f>E21</f>
        <v>0</v>
      </c>
    </row>
    <row r="58" spans="1:7" ht="24.75" customHeight="1">
      <c r="A58" s="48" t="str">
        <f>A23</f>
        <v>II. Czyszczenie i dezynfekcja  instalacji wentylacji</v>
      </c>
      <c r="B58" s="48"/>
      <c r="C58" s="48"/>
      <c r="D58" s="48"/>
      <c r="E58" s="40">
        <f>D37</f>
        <v>0</v>
      </c>
      <c r="F58" s="14">
        <f>E37</f>
        <v>0</v>
      </c>
      <c r="G58" s="14">
        <f>F37</f>
        <v>0</v>
      </c>
    </row>
    <row r="59" spans="1:7" ht="24.75" customHeight="1">
      <c r="A59" s="48" t="s">
        <v>46</v>
      </c>
      <c r="B59" s="48"/>
      <c r="C59" s="48"/>
      <c r="D59" s="48"/>
      <c r="E59" s="40">
        <f>E44</f>
        <v>0</v>
      </c>
      <c r="F59" s="14">
        <f>F44</f>
        <v>0</v>
      </c>
      <c r="G59" s="14">
        <f>G44</f>
        <v>0</v>
      </c>
    </row>
    <row r="60" spans="1:7" ht="24.75" customHeight="1" thickBot="1">
      <c r="A60" s="54" t="s">
        <v>45</v>
      </c>
      <c r="B60" s="54"/>
      <c r="C60" s="54"/>
      <c r="D60" s="54"/>
      <c r="E60" s="41">
        <f>E52</f>
        <v>0</v>
      </c>
      <c r="F60" s="15">
        <f>F52</f>
        <v>0</v>
      </c>
      <c r="G60" s="15">
        <f>G52</f>
        <v>0</v>
      </c>
    </row>
    <row r="61" spans="1:7" ht="24.75" customHeight="1" thickBot="1">
      <c r="A61" s="55" t="s">
        <v>18</v>
      </c>
      <c r="B61" s="56"/>
      <c r="C61" s="56"/>
      <c r="D61" s="57"/>
      <c r="E61" s="42">
        <f>SUM(E57:E60)</f>
        <v>0</v>
      </c>
      <c r="F61" s="42">
        <f>SUM(F57:F60)</f>
        <v>0</v>
      </c>
      <c r="G61" s="43">
        <f>SUM(G57:G60)</f>
        <v>0</v>
      </c>
    </row>
    <row r="63" spans="1:7" ht="75.75" customHeight="1">
      <c r="A63" s="53"/>
      <c r="B63" s="53"/>
      <c r="C63" s="53"/>
      <c r="D63" s="53"/>
      <c r="E63" s="53"/>
      <c r="F63" s="53"/>
      <c r="G63" s="53"/>
    </row>
  </sheetData>
  <sheetProtection selectLockedCells="1" selectUnlockedCells="1"/>
  <mergeCells count="34">
    <mergeCell ref="D1:G1"/>
    <mergeCell ref="A44:D44"/>
    <mergeCell ref="A52:D52"/>
    <mergeCell ref="A23:F23"/>
    <mergeCell ref="A39:G39"/>
    <mergeCell ref="A47:G47"/>
    <mergeCell ref="A3:G3"/>
    <mergeCell ref="E48:G48"/>
    <mergeCell ref="A24:A25"/>
    <mergeCell ref="E40:G40"/>
    <mergeCell ref="A5:E5"/>
    <mergeCell ref="B6:B7"/>
    <mergeCell ref="B24:B25"/>
    <mergeCell ref="A40:B41"/>
    <mergeCell ref="A43:B43"/>
    <mergeCell ref="A6:A7"/>
    <mergeCell ref="C6:E6"/>
    <mergeCell ref="C24:C25"/>
    <mergeCell ref="D40:D41"/>
    <mergeCell ref="A42:B42"/>
    <mergeCell ref="A48:B49"/>
    <mergeCell ref="D24:F24"/>
    <mergeCell ref="A57:D57"/>
    <mergeCell ref="A58:D58"/>
    <mergeCell ref="A54:G54"/>
    <mergeCell ref="D48:D49"/>
    <mergeCell ref="A59:D59"/>
    <mergeCell ref="A51:B51"/>
    <mergeCell ref="A50:B50"/>
    <mergeCell ref="A63:G63"/>
    <mergeCell ref="A60:D60"/>
    <mergeCell ref="A61:D61"/>
    <mergeCell ref="E55:G55"/>
    <mergeCell ref="A55:D56"/>
  </mergeCells>
  <printOptions horizontalCentered="1"/>
  <pageMargins left="0.7" right="0.7" top="0.75" bottom="0.75" header="0.3" footer="0.3"/>
  <pageSetup firstPageNumber="1" useFirstPageNumber="1"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Atmanowicz</dc:creator>
  <cp:keywords/>
  <dc:description/>
  <cp:lastModifiedBy>Małgorzata Abramczyk</cp:lastModifiedBy>
  <cp:lastPrinted>2022-03-16T07:38:51Z</cp:lastPrinted>
  <dcterms:created xsi:type="dcterms:W3CDTF">2020-12-03T08:58:14Z</dcterms:created>
  <dcterms:modified xsi:type="dcterms:W3CDTF">2024-01-22T08:05:12Z</dcterms:modified>
  <cp:category/>
  <cp:version/>
  <cp:contentType/>
  <cp:contentStatus/>
</cp:coreProperties>
</file>