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na\OneDrive\Desktop\praca zdalna\Piastowska\odp 18.11\"/>
    </mc:Choice>
  </mc:AlternateContent>
  <xr:revisionPtr revIDLastSave="0" documentId="13_ncr:1_{2D65A9B5-C11A-4707-8E74-F371BC223C9F}" xr6:coauthVersionLast="47" xr6:coauthVersionMax="47" xr10:uidLastSave="{00000000-0000-0000-0000-000000000000}"/>
  <bookViews>
    <workbookView xWindow="-108" yWindow="-108" windowWidth="23256" windowHeight="12456" xr2:uid="{599D1243-2C31-4F6C-9981-984D94F0378A}"/>
  </bookViews>
  <sheets>
    <sheet name="kosztorys ofert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7" i="1"/>
  <c r="E24" i="1"/>
  <c r="E29" i="1"/>
  <c r="E26" i="1" l="1"/>
  <c r="E28" i="1"/>
</calcChain>
</file>

<file path=xl/sharedStrings.xml><?xml version="1.0" encoding="utf-8"?>
<sst xmlns="http://schemas.openxmlformats.org/spreadsheetml/2006/main" count="125" uniqueCount="103">
  <si>
    <t>Lp.</t>
  </si>
  <si>
    <t>Podstawa</t>
  </si>
  <si>
    <t>Opis</t>
  </si>
  <si>
    <t>Ilość</t>
  </si>
  <si>
    <t>Cena jedn.</t>
  </si>
  <si>
    <t>Wartość</t>
  </si>
  <si>
    <t>Roboty pomiarowe</t>
  </si>
  <si>
    <t>1 d.1</t>
  </si>
  <si>
    <t>D-01.01.00.00</t>
  </si>
  <si>
    <t>Roboty pomiarowe przy liniowych robotach ziemnych - trasa dróg w terenie równinnym.</t>
  </si>
  <si>
    <t>kpl</t>
  </si>
  <si>
    <t>Nawierzchnia jezdni</t>
  </si>
  <si>
    <t>D-05.03.11.30</t>
  </si>
  <si>
    <t>3 d.2</t>
  </si>
  <si>
    <t>4 d.2</t>
  </si>
  <si>
    <t>5 d.2</t>
  </si>
  <si>
    <t>6 d.2</t>
  </si>
  <si>
    <t>D-04.03.01.00</t>
  </si>
  <si>
    <t>Mechaniczne oczyszczenie i skropienie emulsją asfaltową nawierzchni kamiennej/bitumicznej zużycie emulsji 0,5 kg/m2</t>
  </si>
  <si>
    <t>7 d.2</t>
  </si>
  <si>
    <t>D-08.01.02.11</t>
  </si>
  <si>
    <t>Regulacja istniejących krawężników kamiennych</t>
  </si>
  <si>
    <t>m</t>
  </si>
  <si>
    <t>8 d.2</t>
  </si>
  <si>
    <t>D.08.01.01.41</t>
  </si>
  <si>
    <t>Wykonanie ławy betonowej pod krawężniki z oporem</t>
  </si>
  <si>
    <t>9 d.2</t>
  </si>
  <si>
    <t>D-05.03.05.11</t>
  </si>
  <si>
    <t>Warstwa wyrównawcza nawierzchni asfaltowej AC16W z lepiszczem 50/70  układana mechanicznie ok. 5 cm</t>
  </si>
  <si>
    <t>t</t>
  </si>
  <si>
    <t>10 d.2</t>
  </si>
  <si>
    <t>D-03.06.01.00</t>
  </si>
  <si>
    <t>Regulacja elementów infrastruktury pasa drogowego</t>
  </si>
  <si>
    <t>szt.</t>
  </si>
  <si>
    <t>11 d.2</t>
  </si>
  <si>
    <t>D-03.07.01.30</t>
  </si>
  <si>
    <t>12 d.2</t>
  </si>
  <si>
    <t>13 d.2</t>
  </si>
  <si>
    <t>D-05.03.13.13</t>
  </si>
  <si>
    <t>Warstwa ścieralna nawierzchnia SMA 11 z lepiszczem PMB 45/80-55 układana mechanicznie gr. 4 cm</t>
  </si>
  <si>
    <t>Roboty towarzyszące</t>
  </si>
  <si>
    <t>D-07.01.01.30</t>
  </si>
  <si>
    <t>Odtworzenie oznakowania poziomego - grubowarstwowo</t>
  </si>
  <si>
    <t>D-07.02.01.41</t>
  </si>
  <si>
    <t xml:space="preserve">Ustawienie słupków z rur stalowych zaków drogowych </t>
  </si>
  <si>
    <t>D-07.02.01.44</t>
  </si>
  <si>
    <t>Montaż znaków drogowych tarcze znaków dużych min. 800mm, folia II gen.</t>
  </si>
  <si>
    <t>WARTOŚĆ NETTO:</t>
  </si>
  <si>
    <t>VAT:</t>
  </si>
  <si>
    <t>WARTOŚĆ BRUTTO:</t>
  </si>
  <si>
    <t>Chodnik</t>
  </si>
  <si>
    <t>Mechaniczna rozbiórka istniejącej nawierzchni bitumicznej chodnika</t>
  </si>
  <si>
    <t>mb</t>
  </si>
  <si>
    <t>17 d.3</t>
  </si>
  <si>
    <t>Mechaniczne profilowanie i zagęszczanie podłoża pod warstwy konstrukcyjne w gruncie kat. I - IV</t>
  </si>
  <si>
    <t>18 d.3</t>
  </si>
  <si>
    <t>Ława betonowa C12/15 gr. 15 cm</t>
  </si>
  <si>
    <t>19 d.3</t>
  </si>
  <si>
    <t xml:space="preserve">Wymiana obrzeży betonowych  8x20x100 </t>
  </si>
  <si>
    <t>20 d.3</t>
  </si>
  <si>
    <t>Uzupełnienie / doziarnienie warstwy podbudowy z kruszywa łamanego 
0-31,5mm  gr. 10 cm</t>
  </si>
  <si>
    <t>14 d.2</t>
  </si>
  <si>
    <t xml:space="preserve">Wymiana osadników wpustów drogowych DN500 wraz z pokrywami </t>
  </si>
  <si>
    <t>15 d.2</t>
  </si>
  <si>
    <t>21 d.3</t>
  </si>
  <si>
    <t>22 d.3</t>
  </si>
  <si>
    <t>24 d.4</t>
  </si>
  <si>
    <t>25 d.4</t>
  </si>
  <si>
    <t>kalk. własna</t>
  </si>
  <si>
    <t>Transport destruktu w miejsce wskazane przez Zamawiającego do 15 km</t>
  </si>
  <si>
    <t>D-08.01.01.13</t>
  </si>
  <si>
    <t>Wymiana krawężników betonowych wysokich 20x30x100 lub najazdowych 20x22x100</t>
  </si>
  <si>
    <t>D-01.02.04.22</t>
  </si>
  <si>
    <t>D-01.02.04.44</t>
  </si>
  <si>
    <t>D-03.02.01.41</t>
  </si>
  <si>
    <t>D-04.04.01.11</t>
  </si>
  <si>
    <t>D-04.01.01.11</t>
  </si>
  <si>
    <t>D-08.02.02.22</t>
  </si>
  <si>
    <t>D-08.03.01.12</t>
  </si>
  <si>
    <t>D-08.01.01.41</t>
  </si>
  <si>
    <t>1.</t>
  </si>
  <si>
    <t>2.</t>
  </si>
  <si>
    <t>3.</t>
  </si>
  <si>
    <t>4.</t>
  </si>
  <si>
    <t>Remont DP 1193 O ul. Piastowskiej i ul. Łokietka w Brzegu na odc. km 2+805 – 3+120</t>
  </si>
  <si>
    <t>Jedn. obm.</t>
  </si>
  <si>
    <t>26 d.4</t>
  </si>
  <si>
    <t>m²</t>
  </si>
  <si>
    <t>m³</t>
  </si>
  <si>
    <t>Mechaniczna rozbiórka istniejących obrzeży chodnikowych wraz z utylizacją</t>
  </si>
  <si>
    <t>2 d.1</t>
  </si>
  <si>
    <t>Tymczasowa organizacja ruchu drogowego - z zatwierdzeniem</t>
  </si>
  <si>
    <t>Rozebranie nawierzchni - frezowanie nawierzchni jezdni bitumicznych do                        9 cm z wywiezieniem i utylizacją materiału z rozbiórki</t>
  </si>
  <si>
    <t xml:space="preserve">Regulacja i czyszczenie ciśnieniowe wpustów drogowych i przykanalików z wymianą pokryw </t>
  </si>
  <si>
    <t>Uszczelnienie bezwykopowe przykanalików za pomocą rękawów termowygrzewalnych</t>
  </si>
  <si>
    <t>Nawierzchnia z kostki betonowej szarej gr. 8 cm na podsypce kamiennej                     0-4 mm</t>
  </si>
  <si>
    <t>D-01.02.01.22</t>
  </si>
  <si>
    <t>Karczowanie krzewów i wykaszanie trawników przy drogach powiatowych</t>
  </si>
  <si>
    <t>ha</t>
  </si>
  <si>
    <t>16 d.3</t>
  </si>
  <si>
    <t>23 d.4</t>
  </si>
  <si>
    <t>UWAGA: do kosztorysu ofertowego należy dołączyc zestawienie cen robocizny, materiałów, pracy sprzętu oraz narzuty zastosowane do jego wyceny</t>
  </si>
  <si>
    <t>zmieniony 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</si>
</sst>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1A7F-7332-491C-BF65-4BD42A919CE3}">
  <sheetPr>
    <pageSetUpPr fitToPage="1"/>
  </sheetPr>
  <dimension ref="A1:G43"/>
  <sheetViews>
    <sheetView tabSelected="1" zoomScale="110" zoomScaleNormal="110" workbookViewId="0">
      <selection activeCell="I28" sqref="I28"/>
    </sheetView>
  </sheetViews>
  <sheetFormatPr defaultRowHeight="14.4" x14ac:dyDescent="0.3"/>
  <cols>
    <col min="1" max="1" width="8.44140625" customWidth="1"/>
    <col min="2" max="2" width="14.109375" bestFit="1" customWidth="1"/>
    <col min="3" max="3" width="63.5546875" customWidth="1"/>
    <col min="4" max="4" width="8.5546875" customWidth="1"/>
    <col min="5" max="5" width="10.6640625" customWidth="1"/>
    <col min="6" max="6" width="13.44140625" customWidth="1"/>
    <col min="7" max="7" width="14" customWidth="1"/>
  </cols>
  <sheetData>
    <row r="1" spans="1:7" ht="17.399999999999999" x14ac:dyDescent="0.3">
      <c r="A1" s="41" t="s">
        <v>102</v>
      </c>
      <c r="B1" s="41"/>
      <c r="C1" s="41"/>
      <c r="D1" s="41"/>
      <c r="E1" s="41"/>
      <c r="F1" s="41"/>
      <c r="G1" s="41"/>
    </row>
    <row r="2" spans="1:7" ht="15.6" x14ac:dyDescent="0.3">
      <c r="A2" s="35" t="s">
        <v>84</v>
      </c>
      <c r="B2" s="36"/>
      <c r="C2" s="36"/>
      <c r="D2" s="36"/>
      <c r="E2" s="36"/>
      <c r="F2" s="36"/>
      <c r="G2" s="36"/>
    </row>
    <row r="3" spans="1:7" x14ac:dyDescent="0.3">
      <c r="A3" s="1"/>
      <c r="B3" s="2"/>
      <c r="C3" s="1"/>
      <c r="D3" s="1"/>
      <c r="E3" s="3"/>
      <c r="F3" s="4"/>
      <c r="G3" s="5"/>
    </row>
    <row r="4" spans="1:7" ht="34.5" customHeight="1" x14ac:dyDescent="0.3">
      <c r="A4" s="8" t="s">
        <v>0</v>
      </c>
      <c r="B4" s="8" t="s">
        <v>1</v>
      </c>
      <c r="C4" s="8" t="s">
        <v>2</v>
      </c>
      <c r="D4" s="8" t="s">
        <v>85</v>
      </c>
      <c r="E4" s="9" t="s">
        <v>3</v>
      </c>
      <c r="F4" s="10" t="s">
        <v>4</v>
      </c>
      <c r="G4" s="10" t="s">
        <v>5</v>
      </c>
    </row>
    <row r="5" spans="1:7" x14ac:dyDescent="0.3">
      <c r="A5" s="26" t="s">
        <v>80</v>
      </c>
      <c r="B5" s="42" t="s">
        <v>6</v>
      </c>
      <c r="C5" s="43"/>
      <c r="D5" s="43"/>
      <c r="E5" s="43"/>
      <c r="F5" s="43"/>
      <c r="G5" s="44"/>
    </row>
    <row r="6" spans="1:7" ht="26.4" x14ac:dyDescent="0.3">
      <c r="A6" s="11" t="s">
        <v>7</v>
      </c>
      <c r="B6" s="12" t="s">
        <v>8</v>
      </c>
      <c r="C6" s="13" t="s">
        <v>9</v>
      </c>
      <c r="D6" s="11" t="s">
        <v>10</v>
      </c>
      <c r="E6" s="14">
        <v>0.315</v>
      </c>
      <c r="F6" s="15"/>
      <c r="G6" s="15"/>
    </row>
    <row r="7" spans="1:7" ht="24.9" customHeight="1" x14ac:dyDescent="0.3">
      <c r="A7" s="11" t="s">
        <v>90</v>
      </c>
      <c r="B7" s="12" t="s">
        <v>68</v>
      </c>
      <c r="C7" s="13" t="s">
        <v>91</v>
      </c>
      <c r="D7" s="11" t="s">
        <v>10</v>
      </c>
      <c r="E7" s="19">
        <v>1</v>
      </c>
      <c r="F7" s="15"/>
      <c r="G7" s="15"/>
    </row>
    <row r="8" spans="1:7" x14ac:dyDescent="0.3">
      <c r="A8" s="26" t="s">
        <v>81</v>
      </c>
      <c r="B8" s="42" t="s">
        <v>11</v>
      </c>
      <c r="C8" s="43"/>
      <c r="D8" s="43"/>
      <c r="E8" s="43"/>
      <c r="F8" s="43"/>
      <c r="G8" s="44"/>
    </row>
    <row r="9" spans="1:7" ht="26.4" x14ac:dyDescent="0.3">
      <c r="A9" s="12" t="s">
        <v>13</v>
      </c>
      <c r="B9" s="12" t="s">
        <v>12</v>
      </c>
      <c r="C9" s="16" t="s">
        <v>92</v>
      </c>
      <c r="D9" s="11" t="s">
        <v>87</v>
      </c>
      <c r="E9" s="17">
        <v>4255</v>
      </c>
      <c r="F9" s="15"/>
      <c r="G9" s="15"/>
    </row>
    <row r="10" spans="1:7" ht="24.9" customHeight="1" x14ac:dyDescent="0.3">
      <c r="A10" s="12" t="s">
        <v>14</v>
      </c>
      <c r="B10" s="12" t="s">
        <v>68</v>
      </c>
      <c r="C10" s="16" t="s">
        <v>69</v>
      </c>
      <c r="D10" s="11" t="s">
        <v>88</v>
      </c>
      <c r="E10" s="17">
        <f>E9*0.09</f>
        <v>382.95</v>
      </c>
      <c r="F10" s="15"/>
      <c r="G10" s="15"/>
    </row>
    <row r="11" spans="1:7" ht="30" customHeight="1" x14ac:dyDescent="0.3">
      <c r="A11" s="12" t="s">
        <v>15</v>
      </c>
      <c r="B11" s="18" t="s">
        <v>17</v>
      </c>
      <c r="C11" s="16" t="s">
        <v>18</v>
      </c>
      <c r="D11" s="11" t="s">
        <v>87</v>
      </c>
      <c r="E11" s="17">
        <v>4255</v>
      </c>
      <c r="F11" s="15"/>
      <c r="G11" s="15"/>
    </row>
    <row r="12" spans="1:7" ht="30" customHeight="1" x14ac:dyDescent="0.3">
      <c r="A12" s="12" t="s">
        <v>16</v>
      </c>
      <c r="B12" s="28" t="s">
        <v>20</v>
      </c>
      <c r="C12" s="16" t="s">
        <v>21</v>
      </c>
      <c r="D12" s="11" t="s">
        <v>22</v>
      </c>
      <c r="E12" s="17">
        <v>450</v>
      </c>
      <c r="F12" s="15"/>
      <c r="G12" s="15"/>
    </row>
    <row r="13" spans="1:7" ht="30" customHeight="1" x14ac:dyDescent="0.3">
      <c r="A13" s="12" t="s">
        <v>19</v>
      </c>
      <c r="B13" s="7" t="s">
        <v>70</v>
      </c>
      <c r="C13" s="16" t="s">
        <v>71</v>
      </c>
      <c r="D13" s="11" t="s">
        <v>22</v>
      </c>
      <c r="E13" s="17">
        <v>220</v>
      </c>
      <c r="F13" s="15"/>
      <c r="G13" s="15"/>
    </row>
    <row r="14" spans="1:7" ht="24.9" customHeight="1" x14ac:dyDescent="0.3">
      <c r="A14" s="12" t="s">
        <v>23</v>
      </c>
      <c r="B14" s="18" t="s">
        <v>24</v>
      </c>
      <c r="C14" s="16" t="s">
        <v>25</v>
      </c>
      <c r="D14" s="11" t="s">
        <v>88</v>
      </c>
      <c r="E14" s="17">
        <v>36</v>
      </c>
      <c r="F14" s="15"/>
      <c r="G14" s="15"/>
    </row>
    <row r="15" spans="1:7" ht="30" customHeight="1" x14ac:dyDescent="0.3">
      <c r="A15" s="12" t="s">
        <v>26</v>
      </c>
      <c r="B15" s="11" t="s">
        <v>27</v>
      </c>
      <c r="C15" s="13" t="s">
        <v>28</v>
      </c>
      <c r="D15" s="11" t="s">
        <v>29</v>
      </c>
      <c r="E15" s="19">
        <v>574.42999999999995</v>
      </c>
      <c r="F15" s="15"/>
      <c r="G15" s="15"/>
    </row>
    <row r="16" spans="1:7" ht="24.9" customHeight="1" x14ac:dyDescent="0.3">
      <c r="A16" s="12" t="s">
        <v>30</v>
      </c>
      <c r="B16" s="12" t="s">
        <v>31</v>
      </c>
      <c r="C16" s="13" t="s">
        <v>32</v>
      </c>
      <c r="D16" s="11" t="s">
        <v>33</v>
      </c>
      <c r="E16" s="19">
        <v>18</v>
      </c>
      <c r="F16" s="15"/>
      <c r="G16" s="15"/>
    </row>
    <row r="17" spans="1:7" ht="24.9" customHeight="1" x14ac:dyDescent="0.3">
      <c r="A17" s="12" t="s">
        <v>34</v>
      </c>
      <c r="B17" s="11" t="s">
        <v>35</v>
      </c>
      <c r="C17" s="13" t="s">
        <v>93</v>
      </c>
      <c r="D17" s="11" t="s">
        <v>33</v>
      </c>
      <c r="E17" s="19">
        <v>14</v>
      </c>
      <c r="F17" s="15"/>
      <c r="G17" s="15"/>
    </row>
    <row r="18" spans="1:7" ht="24.9" customHeight="1" x14ac:dyDescent="0.3">
      <c r="A18" s="12" t="s">
        <v>36</v>
      </c>
      <c r="B18" s="11" t="s">
        <v>68</v>
      </c>
      <c r="C18" s="13" t="s">
        <v>94</v>
      </c>
      <c r="D18" s="11" t="s">
        <v>33</v>
      </c>
      <c r="E18" s="19">
        <v>14</v>
      </c>
      <c r="F18" s="15"/>
      <c r="G18" s="15"/>
    </row>
    <row r="19" spans="1:7" ht="24.9" customHeight="1" x14ac:dyDescent="0.3">
      <c r="A19" s="12" t="s">
        <v>37</v>
      </c>
      <c r="B19" s="11" t="s">
        <v>74</v>
      </c>
      <c r="C19" s="13" t="s">
        <v>62</v>
      </c>
      <c r="D19" s="11" t="s">
        <v>33</v>
      </c>
      <c r="E19" s="19">
        <v>8</v>
      </c>
      <c r="F19" s="15"/>
      <c r="G19" s="15"/>
    </row>
    <row r="20" spans="1:7" ht="30" customHeight="1" x14ac:dyDescent="0.3">
      <c r="A20" s="12" t="s">
        <v>61</v>
      </c>
      <c r="B20" s="11" t="s">
        <v>17</v>
      </c>
      <c r="C20" s="16" t="s">
        <v>18</v>
      </c>
      <c r="D20" s="11" t="s">
        <v>87</v>
      </c>
      <c r="E20" s="19">
        <v>4215</v>
      </c>
      <c r="F20" s="15"/>
      <c r="G20" s="15"/>
    </row>
    <row r="21" spans="1:7" ht="30" customHeight="1" x14ac:dyDescent="0.3">
      <c r="A21" s="12" t="s">
        <v>63</v>
      </c>
      <c r="B21" s="12" t="s">
        <v>38</v>
      </c>
      <c r="C21" s="13" t="s">
        <v>39</v>
      </c>
      <c r="D21" s="11" t="s">
        <v>87</v>
      </c>
      <c r="E21" s="19">
        <v>4215</v>
      </c>
      <c r="F21" s="15"/>
      <c r="G21" s="15"/>
    </row>
    <row r="22" spans="1:7" x14ac:dyDescent="0.3">
      <c r="A22" s="27" t="s">
        <v>82</v>
      </c>
      <c r="B22" s="42" t="s">
        <v>50</v>
      </c>
      <c r="C22" s="43"/>
      <c r="D22" s="43"/>
      <c r="E22" s="43"/>
      <c r="F22" s="43"/>
      <c r="G22" s="44"/>
    </row>
    <row r="23" spans="1:7" ht="24.9" customHeight="1" x14ac:dyDescent="0.3">
      <c r="A23" s="18" t="s">
        <v>99</v>
      </c>
      <c r="B23" s="20" t="s">
        <v>72</v>
      </c>
      <c r="C23" s="16" t="s">
        <v>51</v>
      </c>
      <c r="D23" s="11" t="s">
        <v>87</v>
      </c>
      <c r="E23" s="19">
        <v>395</v>
      </c>
      <c r="F23" s="21"/>
      <c r="G23" s="15"/>
    </row>
    <row r="24" spans="1:7" ht="24.9" customHeight="1" x14ac:dyDescent="0.3">
      <c r="A24" s="18" t="s">
        <v>53</v>
      </c>
      <c r="B24" s="18" t="s">
        <v>73</v>
      </c>
      <c r="C24" s="22" t="s">
        <v>89</v>
      </c>
      <c r="D24" s="18" t="s">
        <v>52</v>
      </c>
      <c r="E24" s="19">
        <f>65+99</f>
        <v>164</v>
      </c>
      <c r="F24" s="21"/>
      <c r="G24" s="15"/>
    </row>
    <row r="25" spans="1:7" ht="30" customHeight="1" x14ac:dyDescent="0.3">
      <c r="A25" s="18" t="s">
        <v>55</v>
      </c>
      <c r="B25" s="18" t="s">
        <v>76</v>
      </c>
      <c r="C25" s="22" t="s">
        <v>54</v>
      </c>
      <c r="D25" s="11" t="s">
        <v>87</v>
      </c>
      <c r="E25" s="19">
        <v>395</v>
      </c>
      <c r="F25" s="21"/>
      <c r="G25" s="15"/>
    </row>
    <row r="26" spans="1:7" ht="24.9" customHeight="1" x14ac:dyDescent="0.3">
      <c r="A26" s="18" t="s">
        <v>57</v>
      </c>
      <c r="B26" s="18" t="s">
        <v>79</v>
      </c>
      <c r="C26" s="13" t="s">
        <v>56</v>
      </c>
      <c r="D26" s="11" t="s">
        <v>88</v>
      </c>
      <c r="E26" s="17">
        <f>E27*0.06</f>
        <v>9.84</v>
      </c>
      <c r="F26" s="15"/>
      <c r="G26" s="15"/>
    </row>
    <row r="27" spans="1:7" ht="24.9" customHeight="1" x14ac:dyDescent="0.3">
      <c r="A27" s="18" t="s">
        <v>59</v>
      </c>
      <c r="B27" s="18" t="s">
        <v>78</v>
      </c>
      <c r="C27" s="13" t="s">
        <v>58</v>
      </c>
      <c r="D27" s="11" t="s">
        <v>52</v>
      </c>
      <c r="E27" s="17">
        <f>65+99</f>
        <v>164</v>
      </c>
      <c r="F27" s="15"/>
      <c r="G27" s="15"/>
    </row>
    <row r="28" spans="1:7" ht="30" customHeight="1" x14ac:dyDescent="0.3">
      <c r="A28" s="18" t="s">
        <v>64</v>
      </c>
      <c r="B28" s="12" t="s">
        <v>75</v>
      </c>
      <c r="C28" s="22" t="s">
        <v>60</v>
      </c>
      <c r="D28" s="45" t="s">
        <v>87</v>
      </c>
      <c r="E28" s="19">
        <f>E25</f>
        <v>395</v>
      </c>
      <c r="F28" s="21"/>
      <c r="G28" s="15"/>
    </row>
    <row r="29" spans="1:7" ht="30" customHeight="1" x14ac:dyDescent="0.3">
      <c r="A29" s="18" t="s">
        <v>65</v>
      </c>
      <c r="B29" s="11" t="s">
        <v>77</v>
      </c>
      <c r="C29" s="13" t="s">
        <v>95</v>
      </c>
      <c r="D29" s="11" t="s">
        <v>87</v>
      </c>
      <c r="E29" s="19">
        <f>E25</f>
        <v>395</v>
      </c>
      <c r="F29" s="21"/>
      <c r="G29" s="15"/>
    </row>
    <row r="30" spans="1:7" x14ac:dyDescent="0.3">
      <c r="A30" s="26" t="s">
        <v>83</v>
      </c>
      <c r="B30" s="42" t="s">
        <v>40</v>
      </c>
      <c r="C30" s="43"/>
      <c r="D30" s="43"/>
      <c r="E30" s="43"/>
      <c r="F30" s="43"/>
      <c r="G30" s="44"/>
    </row>
    <row r="31" spans="1:7" ht="24.9" customHeight="1" x14ac:dyDescent="0.3">
      <c r="A31" s="18" t="s">
        <v>100</v>
      </c>
      <c r="B31" s="29" t="s">
        <v>96</v>
      </c>
      <c r="C31" s="30" t="s">
        <v>97</v>
      </c>
      <c r="D31" s="29" t="s">
        <v>98</v>
      </c>
      <c r="E31" s="31">
        <v>0.3</v>
      </c>
      <c r="F31" s="29"/>
      <c r="G31" s="29"/>
    </row>
    <row r="32" spans="1:7" ht="24.9" customHeight="1" x14ac:dyDescent="0.3">
      <c r="A32" s="18" t="s">
        <v>66</v>
      </c>
      <c r="B32" s="18" t="s">
        <v>41</v>
      </c>
      <c r="C32" s="16" t="s">
        <v>42</v>
      </c>
      <c r="D32" s="11" t="s">
        <v>87</v>
      </c>
      <c r="E32" s="23">
        <v>265</v>
      </c>
      <c r="F32" s="21"/>
      <c r="G32" s="15"/>
    </row>
    <row r="33" spans="1:7" ht="24.9" customHeight="1" x14ac:dyDescent="0.3">
      <c r="A33" s="18" t="s">
        <v>67</v>
      </c>
      <c r="B33" s="18" t="s">
        <v>43</v>
      </c>
      <c r="C33" s="16" t="s">
        <v>44</v>
      </c>
      <c r="D33" s="18" t="s">
        <v>33</v>
      </c>
      <c r="E33" s="23">
        <v>42</v>
      </c>
      <c r="F33" s="21"/>
      <c r="G33" s="15"/>
    </row>
    <row r="34" spans="1:7" ht="24.9" customHeight="1" x14ac:dyDescent="0.3">
      <c r="A34" s="18" t="s">
        <v>86</v>
      </c>
      <c r="B34" s="18" t="s">
        <v>45</v>
      </c>
      <c r="C34" s="16" t="s">
        <v>46</v>
      </c>
      <c r="D34" s="12" t="s">
        <v>33</v>
      </c>
      <c r="E34" s="23">
        <v>50</v>
      </c>
      <c r="F34" s="24"/>
      <c r="G34" s="15"/>
    </row>
    <row r="35" spans="1:7" x14ac:dyDescent="0.3">
      <c r="A35" s="37" t="s">
        <v>47</v>
      </c>
      <c r="B35" s="38"/>
      <c r="C35" s="38"/>
      <c r="D35" s="38"/>
      <c r="E35" s="38"/>
      <c r="F35" s="39"/>
      <c r="G35" s="10"/>
    </row>
    <row r="36" spans="1:7" x14ac:dyDescent="0.3">
      <c r="A36" s="32" t="s">
        <v>48</v>
      </c>
      <c r="B36" s="33"/>
      <c r="C36" s="33"/>
      <c r="D36" s="33"/>
      <c r="E36" s="33"/>
      <c r="F36" s="34"/>
      <c r="G36" s="25"/>
    </row>
    <row r="37" spans="1:7" x14ac:dyDescent="0.3">
      <c r="A37" s="32" t="s">
        <v>49</v>
      </c>
      <c r="B37" s="33"/>
      <c r="C37" s="33"/>
      <c r="D37" s="33"/>
      <c r="E37" s="33"/>
      <c r="F37" s="34"/>
      <c r="G37" s="25"/>
    </row>
    <row r="40" spans="1:7" x14ac:dyDescent="0.3">
      <c r="B40" s="1"/>
      <c r="C40" s="6"/>
      <c r="D40" s="1"/>
      <c r="E40" s="3"/>
      <c r="F40" s="4"/>
      <c r="G40" s="5"/>
    </row>
    <row r="41" spans="1:7" ht="15" customHeight="1" x14ac:dyDescent="0.3">
      <c r="A41" s="40" t="s">
        <v>101</v>
      </c>
      <c r="B41" s="40"/>
      <c r="C41" s="40"/>
      <c r="D41" s="40"/>
      <c r="E41" s="40"/>
      <c r="F41" s="40"/>
      <c r="G41" s="40"/>
    </row>
    <row r="42" spans="1:7" x14ac:dyDescent="0.3">
      <c r="A42" s="40"/>
      <c r="B42" s="40"/>
      <c r="C42" s="40"/>
      <c r="D42" s="40"/>
      <c r="E42" s="40"/>
      <c r="F42" s="40"/>
      <c r="G42" s="40"/>
    </row>
    <row r="43" spans="1:7" x14ac:dyDescent="0.3">
      <c r="A43" s="40"/>
      <c r="B43" s="40"/>
      <c r="C43" s="40"/>
      <c r="D43" s="40"/>
      <c r="E43" s="40"/>
      <c r="F43" s="40"/>
      <c r="G43" s="40"/>
    </row>
  </sheetData>
  <mergeCells count="10">
    <mergeCell ref="A1:G1"/>
    <mergeCell ref="B5:G5"/>
    <mergeCell ref="B8:G8"/>
    <mergeCell ref="B22:G22"/>
    <mergeCell ref="B30:G30"/>
    <mergeCell ref="A37:F37"/>
    <mergeCell ref="A2:G2"/>
    <mergeCell ref="A35:F35"/>
    <mergeCell ref="A36:F36"/>
    <mergeCell ref="A41:G43"/>
  </mergeCells>
  <phoneticPr fontId="2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Markowski</dc:creator>
  <cp:lastModifiedBy>Sławomir Kurpiel</cp:lastModifiedBy>
  <cp:lastPrinted>2025-10-29T12:31:08Z</cp:lastPrinted>
  <dcterms:created xsi:type="dcterms:W3CDTF">2025-07-25T21:40:29Z</dcterms:created>
  <dcterms:modified xsi:type="dcterms:W3CDTF">2025-11-18T09:28:31Z</dcterms:modified>
</cp:coreProperties>
</file>