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Załącznik nr 1 –  Formularz Oferty\"/>
    </mc:Choice>
  </mc:AlternateContent>
  <bookViews>
    <workbookView xWindow="0" yWindow="0" windowWidth="22400" windowHeight="11640"/>
  </bookViews>
  <sheets>
    <sheet name="Formularz ofertowy" sheetId="3" r:id="rId1"/>
  </sheets>
  <calcPr calcId="152511"/>
</workbook>
</file>

<file path=xl/calcChain.xml><?xml version="1.0" encoding="utf-8"?>
<calcChain xmlns="http://schemas.openxmlformats.org/spreadsheetml/2006/main">
  <c r="K95" i="3" l="1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49" i="3"/>
  <c r="K44" i="3"/>
  <c r="I93" i="3" l="1"/>
  <c r="I81" i="3"/>
  <c r="I80" i="3"/>
  <c r="I79" i="3"/>
  <c r="I78" i="3"/>
  <c r="I95" i="3"/>
  <c r="I94" i="3"/>
  <c r="I92" i="3"/>
  <c r="I91" i="3"/>
  <c r="L91" i="3" s="1"/>
  <c r="I90" i="3"/>
  <c r="I89" i="3"/>
  <c r="I88" i="3"/>
  <c r="I87" i="3"/>
  <c r="I86" i="3"/>
  <c r="I85" i="3"/>
  <c r="I84" i="3"/>
  <c r="I83" i="3"/>
  <c r="I82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49" i="3"/>
  <c r="I44" i="3"/>
  <c r="I39" i="3"/>
  <c r="I38" i="3"/>
  <c r="K38" i="3" s="1"/>
  <c r="I33" i="3"/>
  <c r="K33" i="3" s="1"/>
  <c r="K39" i="3" l="1"/>
  <c r="L39" i="3" s="1"/>
  <c r="L58" i="3"/>
  <c r="L81" i="3"/>
  <c r="L53" i="3"/>
  <c r="L92" i="3"/>
  <c r="L94" i="3"/>
  <c r="L83" i="3"/>
  <c r="L55" i="3"/>
  <c r="L78" i="3"/>
  <c r="L66" i="3"/>
  <c r="L54" i="3"/>
  <c r="L49" i="3"/>
  <c r="L44" i="3"/>
  <c r="L77" i="3"/>
  <c r="L64" i="3"/>
  <c r="L65" i="3"/>
  <c r="L70" i="3"/>
  <c r="L86" i="3"/>
  <c r="L59" i="3"/>
  <c r="L87" i="3"/>
  <c r="L60" i="3"/>
  <c r="L72" i="3"/>
  <c r="L61" i="3"/>
  <c r="L73" i="3"/>
  <c r="L89" i="3"/>
  <c r="L33" i="3"/>
  <c r="L93" i="3"/>
  <c r="L62" i="3"/>
  <c r="L68" i="3"/>
  <c r="L74" i="3"/>
  <c r="L84" i="3"/>
  <c r="L79" i="3"/>
  <c r="F97" i="3"/>
  <c r="L88" i="3"/>
  <c r="L95" i="3"/>
  <c r="L67" i="3"/>
  <c r="L56" i="3"/>
  <c r="L90" i="3"/>
  <c r="L57" i="3"/>
  <c r="L63" i="3"/>
  <c r="L69" i="3"/>
  <c r="L75" i="3"/>
  <c r="L85" i="3"/>
  <c r="L76" i="3"/>
  <c r="L82" i="3"/>
  <c r="L80" i="3"/>
  <c r="L71" i="3"/>
  <c r="L52" i="3"/>
  <c r="L38" i="3"/>
  <c r="F98" i="3" l="1"/>
  <c r="I26" i="3" s="1"/>
</calcChain>
</file>

<file path=xl/sharedStrings.xml><?xml version="1.0" encoding="utf-8"?>
<sst xmlns="http://schemas.openxmlformats.org/spreadsheetml/2006/main" count="286" uniqueCount="192">
  <si>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</si>
  <si>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</si>
  <si>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</si>
  <si>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</si>
  <si>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</si>
  <si>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</si>
  <si>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</si>
  <si>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</si>
  <si>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</si>
  <si>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</si>
  <si>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</si>
  <si>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</si>
  <si>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</si>
  <si>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</si>
  <si>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</si>
  <si>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</si>
  <si>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</si>
  <si>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</si>
  <si>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</si>
  <si>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</si>
  <si>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</si>
  <si>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</si>
  <si>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</si>
  <si>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</si>
  <si>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</si>
  <si>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</si>
  <si>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</si>
  <si>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</si>
  <si>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</si>
  <si>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</si>
  <si>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27</t>
  </si>
  <si>
    <t>OPR-PSPAL</t>
  </si>
  <si>
    <t>Opryski środkami ochrony roślin opryskiwaczem plecakowym z napędem spalinowym</t>
  </si>
  <si>
    <t xml:space="preserve"> 51</t>
  </si>
  <si>
    <t>WYK-TAL40</t>
  </si>
  <si>
    <t>Zdarcie pokrywy na talerzach 40 cm x 40 cm</t>
  </si>
  <si>
    <t>TSZT</t>
  </si>
  <si>
    <t xml:space="preserve"> 55</t>
  </si>
  <si>
    <t>WYK-TALOK</t>
  </si>
  <si>
    <t>Zdarcie pokrywy na talerzach pod okapem drzewostanu o wymiarach 40 cm x 40 cm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</si>
  <si>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</si>
  <si>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</si>
  <si>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</si>
  <si>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</si>
  <si>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</si>
  <si>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</si>
  <si>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</si>
  <si>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69</t>
  </si>
  <si>
    <t>WYK-PASCP</t>
  </si>
  <si>
    <t>Wyorywanie bruzd pługiem leśnym pod okapem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</si>
  <si>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</si>
  <si>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</si>
  <si>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</si>
  <si>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</si>
  <si>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</si>
  <si>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</si>
  <si>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</si>
  <si>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</si>
  <si>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</si>
  <si>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</si>
  <si>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</si>
  <si>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</si>
  <si>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</si>
  <si>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</si>
  <si>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</si>
  <si>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</si>
  <si>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</si>
  <si>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</si>
  <si>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</si>
  <si>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</si>
  <si>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</si>
  <si>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</si>
  <si>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</si>
  <si>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</si>
  <si>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</si>
  <si>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</si>
  <si>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</si>
  <si>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</si>
  <si>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</si>
  <si>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</si>
  <si>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</si>
  <si>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</si>
  <si>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</si>
  <si>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</si>
  <si>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</si>
  <si>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</si>
  <si>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</si>
  <si>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</si>
  <si>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</si>
  <si>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</si>
  <si>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</si>
  <si>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</si>
  <si>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</si>
  <si>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</si>
  <si>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</si>
  <si>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</si>
  <si>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</si>
  <si>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</si>
  <si>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</si>
  <si>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</si>
  <si>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</si>
  <si>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</si>
  <si>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</si>
  <si>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144</t>
  </si>
  <si>
    <t>WYK-SLUPI</t>
  </si>
  <si>
    <t>Przygotowanie słupków iglastych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</si>
  <si>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</si>
  <si>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</si>
  <si>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</si>
  <si>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</si>
  <si>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</si>
  <si>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</si>
  <si>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</si>
  <si>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</si>
  <si>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</si>
  <si>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</si>
  <si>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</si>
  <si>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</si>
  <si>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</si>
  <si>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</si>
  <si>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</si>
  <si>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</si>
  <si>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</si>
  <si>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156</t>
  </si>
  <si>
    <t>NAPR-BUD</t>
  </si>
  <si>
    <t>Naprawa starych budek lęgowych i schronów dla nietoperzy</t>
  </si>
  <si>
    <t>157</t>
  </si>
  <si>
    <t>CZYSZ-BUD</t>
  </si>
  <si>
    <t>Czyszczenie budek lęgowych i schronów dla nietoperzy</t>
  </si>
  <si>
    <t>159</t>
  </si>
  <si>
    <t>KONTR-RYJ</t>
  </si>
  <si>
    <t>Kontrola i utrzymanie pułapek w sprawności, wybieranie i usuwanie ryjkowców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</si>
  <si>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</si>
  <si>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</si>
  <si>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</si>
  <si>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</si>
  <si>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</si>
  <si>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</si>
  <si>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</si>
  <si>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</si>
  <si>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</si>
  <si>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</si>
  <si>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</si>
  <si>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</si>
  <si>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</si>
  <si>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</si>
  <si>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</si>
  <si>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</si>
  <si>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</si>
  <si>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</si>
  <si>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</si>
  <si>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</si>
  <si>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</si>
  <si>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</si>
  <si>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</si>
  <si>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</si>
  <si>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</si>
  <si>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</si>
  <si>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</si>
  <si>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</si>
  <si>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</si>
  <si>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</si>
  <si>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</si>
  <si>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</si>
  <si>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</si>
  <si>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</si>
  <si>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</si>
  <si>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</si>
  <si>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</si>
  <si>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</si>
  <si>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</si>
  <si>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</si>
  <si>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</si>
  <si>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</si>
  <si>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</si>
  <si>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</si>
  <si>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</si>
  <si>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</si>
  <si>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</si>
  <si>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</si>
  <si>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</si>
  <si>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</si>
  <si>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</si>
  <si>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</si>
  <si>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</si>
  <si>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</si>
  <si>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2. Wynagrodzenie zaoferowane w pkt 1 powyżej wynika z poniższego Kosztorysu Ofertowego i stanowi sumę wartości całkowitych brutto za poszczególne pozycje (prace) tworzące ten Pakiet:</t>
  </si>
  <si>
    <t>PLN</t>
  </si>
  <si>
    <t>Wartość całkowita brutto 
w PLN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</si>
  <si>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</si>
  <si>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</si>
  <si>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Odpowiadając na ogłoszenie o przetargu nieograniczonym na „Wykonywanie usług z zakresu gospodarki leśnej na terenie Nadleśnictwa Dobrzejewice w roku 2023''  składamy niniejszym ofertę na pakiet 02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</si>
</sst>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6" formatCode="#,##0.00\ _z_ł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left"/>
      <protection locked="0"/>
    </xf>
    <xf numFmtId="4" fontId="10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top"/>
    </xf>
    <xf numFmtId="4" fontId="12" fillId="2" borderId="0" xfId="0" applyNumberFormat="1" applyFont="1" applyFill="1" applyAlignment="1">
      <alignment horizontal="center"/>
    </xf>
  </cellXfs>
  <cellStyles count="1">
    <cellStyle name="Normalny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7"/>
  <sheetViews>
    <sheetView tabSelected="1" topLeftCell="A7" workbookViewId="0">
      <selection activeCell="E23" sqref="E23"/>
    </sheetView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10.81640625" bestFit="1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40" t="s">
        <v>158</v>
      </c>
      <c r="J2" s="40"/>
      <c r="K2" s="40"/>
      <c r="L2" s="40"/>
      <c r="M2" s="40"/>
      <c r="N2" s="40"/>
      <c r="O2" s="40"/>
    </row>
    <row r="3" spans="2:15" s="1" customFormat="1" ht="28.75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5" s="1" customFormat="1" ht="2.65" customHeight="1" x14ac:dyDescent="0.25">
      <c r="B4" s="34"/>
      <c r="C4" s="34"/>
      <c r="D4" s="34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5" s="1" customFormat="1" ht="28.7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5" s="1" customFormat="1" ht="2.65" customHeight="1" x14ac:dyDescent="0.25">
      <c r="B6" s="34"/>
      <c r="C6" s="34"/>
      <c r="D6" s="34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5" s="1" customFormat="1" ht="28.75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5" s="1" customFormat="1" ht="5.25" customHeight="1" x14ac:dyDescent="0.25">
      <c r="B8" s="34"/>
      <c r="C8" s="34"/>
      <c r="D8" s="34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5" s="1" customFormat="1" ht="4.4000000000000004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5" s="1" customFormat="1" ht="7" customHeight="1" x14ac:dyDescent="0.25">
      <c r="B10" s="20" t="s">
        <v>159</v>
      </c>
      <c r="C10" s="20"/>
      <c r="D10" s="20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5" s="1" customFormat="1" ht="12.25" customHeight="1" x14ac:dyDescent="0.25">
      <c r="B11" s="20"/>
      <c r="C11" s="20"/>
      <c r="D11" s="20"/>
      <c r="E11" s="16"/>
      <c r="F11" s="16"/>
      <c r="G11" s="38" t="s">
        <v>160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5">
      <c r="B12" s="16"/>
      <c r="C12" s="16"/>
      <c r="D12" s="16"/>
      <c r="E12" s="16"/>
      <c r="F12" s="16"/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5" s="1" customFormat="1" ht="24" customHeight="1" x14ac:dyDescent="0.25">
      <c r="E14" s="36" t="s">
        <v>174</v>
      </c>
      <c r="F14" s="36"/>
      <c r="G14" s="36"/>
    </row>
    <row r="15" spans="2:15" s="1" customFormat="1" ht="43.15" customHeight="1" x14ac:dyDescent="0.25"/>
    <row r="16" spans="2:15" s="1" customFormat="1" ht="20.9" customHeight="1" x14ac:dyDescent="0.25">
      <c r="B16" s="11" t="s">
        <v>161</v>
      </c>
      <c r="C16" s="12"/>
    </row>
    <row r="17" spans="2:13" s="1" customFormat="1" ht="2.65" customHeight="1" x14ac:dyDescent="0.25"/>
    <row r="18" spans="2:13" s="1" customFormat="1" ht="20.9" customHeight="1" x14ac:dyDescent="0.25">
      <c r="B18" s="12" t="s">
        <v>162</v>
      </c>
      <c r="C18" s="12"/>
    </row>
    <row r="19" spans="2:13" s="1" customFormat="1" ht="2.65" customHeight="1" x14ac:dyDescent="0.25"/>
    <row r="20" spans="2:13" s="1" customFormat="1" ht="20.9" customHeight="1" x14ac:dyDescent="0.25">
      <c r="B20" s="11" t="s">
        <v>163</v>
      </c>
      <c r="C20" s="12"/>
    </row>
    <row r="21" spans="2:13" s="1" customFormat="1" ht="2.65" customHeight="1" x14ac:dyDescent="0.25"/>
    <row r="22" spans="2:13" s="1" customFormat="1" ht="20.9" customHeight="1" x14ac:dyDescent="0.25">
      <c r="B22" s="12" t="s">
        <v>164</v>
      </c>
      <c r="C22" s="12"/>
    </row>
    <row r="23" spans="2:13" s="1" customFormat="1" ht="34.75" customHeight="1" x14ac:dyDescent="0.25"/>
    <row r="24" spans="2:13" s="1" customFormat="1" ht="50.15" customHeight="1" x14ac:dyDescent="0.25">
      <c r="B24" s="28" t="s">
        <v>191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3" s="1" customFormat="1" ht="2.65" customHeight="1" x14ac:dyDescent="0.25"/>
    <row r="26" spans="2:13" s="1" customFormat="1" ht="21.65" customHeight="1" x14ac:dyDescent="0.3">
      <c r="B26" s="13" t="s">
        <v>185</v>
      </c>
      <c r="I26" s="41">
        <f>F98</f>
        <v>0</v>
      </c>
      <c r="J26" s="41"/>
      <c r="K26" s="14" t="s">
        <v>187</v>
      </c>
    </row>
    <row r="27" spans="2:13" s="1" customFormat="1" ht="32.15" customHeight="1" x14ac:dyDescent="0.25">
      <c r="B27" s="29" t="s">
        <v>186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13" s="1" customFormat="1" ht="4.5" customHeight="1" x14ac:dyDescent="0.25"/>
    <row r="29" spans="2:13" s="1" customFormat="1" ht="3.25" customHeight="1" x14ac:dyDescent="0.25"/>
    <row r="30" spans="2:13" s="1" customFormat="1" ht="18.25" customHeight="1" x14ac:dyDescent="0.25">
      <c r="B30" s="30" t="s">
        <v>165</v>
      </c>
      <c r="C30" s="30"/>
      <c r="D30" s="30"/>
      <c r="E30" s="30"/>
      <c r="F30" s="30"/>
      <c r="G30" s="30"/>
      <c r="H30" s="30"/>
      <c r="I30" s="30"/>
      <c r="J30" s="30"/>
      <c r="K30" s="30"/>
    </row>
    <row r="31" spans="2:13" s="1" customFormat="1" ht="5.25" customHeight="1" x14ac:dyDescent="0.25"/>
    <row r="32" spans="2:13" s="1" customFormat="1" ht="45.4" customHeight="1" x14ac:dyDescent="0.25">
      <c r="B32" s="2" t="s">
        <v>0</v>
      </c>
      <c r="C32" s="8" t="s">
        <v>1</v>
      </c>
      <c r="D32" s="3" t="s">
        <v>2</v>
      </c>
      <c r="E32" s="3" t="s">
        <v>3</v>
      </c>
      <c r="F32" s="3" t="s">
        <v>4</v>
      </c>
      <c r="G32" s="3" t="s">
        <v>5</v>
      </c>
      <c r="H32" s="3" t="s">
        <v>6</v>
      </c>
      <c r="I32" s="8" t="s">
        <v>7</v>
      </c>
      <c r="J32" s="3" t="s">
        <v>8</v>
      </c>
      <c r="K32" s="3" t="s">
        <v>9</v>
      </c>
      <c r="L32" s="39" t="s">
        <v>188</v>
      </c>
      <c r="M32" s="39"/>
    </row>
    <row r="33" spans="2:13" s="1" customFormat="1" ht="19.75" customHeight="1" x14ac:dyDescent="0.25">
      <c r="B33" s="4">
        <v>1</v>
      </c>
      <c r="C33" s="5" t="s">
        <v>10</v>
      </c>
      <c r="D33" s="5" t="s">
        <v>11</v>
      </c>
      <c r="E33" s="15" t="s">
        <v>12</v>
      </c>
      <c r="F33" s="5" t="s">
        <v>13</v>
      </c>
      <c r="G33" s="9">
        <v>124</v>
      </c>
      <c r="H33" s="17"/>
      <c r="I33" s="18">
        <f>G33*H33</f>
        <v>0</v>
      </c>
      <c r="J33" s="10">
        <v>8</v>
      </c>
      <c r="K33" s="18">
        <f>ROUND(I33*J33/100,2)</f>
        <v>0</v>
      </c>
      <c r="L33" s="24">
        <f>I33+K33</f>
        <v>0</v>
      </c>
      <c r="M33" s="25"/>
    </row>
    <row r="34" spans="2:13" s="1" customFormat="1" ht="3.25" customHeight="1" x14ac:dyDescent="0.25"/>
    <row r="35" spans="2:13" s="1" customFormat="1" ht="18.25" customHeight="1" x14ac:dyDescent="0.25">
      <c r="B35" s="30" t="s">
        <v>166</v>
      </c>
      <c r="C35" s="30"/>
      <c r="D35" s="30"/>
      <c r="E35" s="30"/>
      <c r="F35" s="30"/>
      <c r="G35" s="30"/>
      <c r="H35" s="30"/>
      <c r="I35" s="30"/>
      <c r="J35" s="30"/>
      <c r="K35" s="30"/>
    </row>
    <row r="36" spans="2:13" s="1" customFormat="1" ht="5.25" customHeight="1" x14ac:dyDescent="0.25"/>
    <row r="37" spans="2:13" s="1" customFormat="1" ht="45.4" customHeight="1" x14ac:dyDescent="0.25">
      <c r="B37" s="2" t="s">
        <v>0</v>
      </c>
      <c r="C37" s="8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8" t="s">
        <v>7</v>
      </c>
      <c r="J37" s="3" t="s">
        <v>8</v>
      </c>
      <c r="K37" s="3" t="s">
        <v>9</v>
      </c>
      <c r="L37" s="39" t="s">
        <v>188</v>
      </c>
      <c r="M37" s="39"/>
    </row>
    <row r="38" spans="2:13" s="1" customFormat="1" ht="19.75" customHeight="1" x14ac:dyDescent="0.25">
      <c r="B38" s="4">
        <v>2</v>
      </c>
      <c r="C38" s="5" t="s">
        <v>14</v>
      </c>
      <c r="D38" s="5" t="s">
        <v>15</v>
      </c>
      <c r="E38" s="6" t="s">
        <v>16</v>
      </c>
      <c r="F38" s="5" t="s">
        <v>13</v>
      </c>
      <c r="G38" s="9">
        <v>2</v>
      </c>
      <c r="H38" s="17"/>
      <c r="I38" s="18">
        <f>G38*H38</f>
        <v>0</v>
      </c>
      <c r="J38" s="10">
        <v>8</v>
      </c>
      <c r="K38" s="18">
        <f>ROUND(I38*J38/100,2)</f>
        <v>0</v>
      </c>
      <c r="L38" s="24">
        <f>I38+K38</f>
        <v>0</v>
      </c>
      <c r="M38" s="25"/>
    </row>
    <row r="39" spans="2:13" s="1" customFormat="1" ht="19.75" customHeight="1" x14ac:dyDescent="0.25">
      <c r="B39" s="4">
        <v>3</v>
      </c>
      <c r="C39" s="5" t="s">
        <v>10</v>
      </c>
      <c r="D39" s="5" t="s">
        <v>11</v>
      </c>
      <c r="E39" s="6" t="s">
        <v>12</v>
      </c>
      <c r="F39" s="5" t="s">
        <v>13</v>
      </c>
      <c r="G39" s="9">
        <v>11123</v>
      </c>
      <c r="H39" s="17"/>
      <c r="I39" s="18">
        <f>G39*H39</f>
        <v>0</v>
      </c>
      <c r="J39" s="10">
        <v>8</v>
      </c>
      <c r="K39" s="18">
        <f>ROUND(I39*J39/100,2)</f>
        <v>0</v>
      </c>
      <c r="L39" s="24">
        <f>I39+K39</f>
        <v>0</v>
      </c>
      <c r="M39" s="25"/>
    </row>
    <row r="40" spans="2:13" s="1" customFormat="1" ht="3.25" customHeight="1" x14ac:dyDescent="0.25"/>
    <row r="41" spans="2:13" s="1" customFormat="1" ht="18.25" customHeight="1" x14ac:dyDescent="0.25">
      <c r="B41" s="30" t="s">
        <v>167</v>
      </c>
      <c r="C41" s="30"/>
      <c r="D41" s="30"/>
      <c r="E41" s="30"/>
      <c r="F41" s="30"/>
      <c r="G41" s="30"/>
      <c r="H41" s="30"/>
      <c r="I41" s="30"/>
      <c r="J41" s="30"/>
      <c r="K41" s="30"/>
    </row>
    <row r="42" spans="2:13" s="1" customFormat="1" ht="5.25" customHeight="1" x14ac:dyDescent="0.25"/>
    <row r="43" spans="2:13" s="1" customFormat="1" ht="45.4" customHeight="1" x14ac:dyDescent="0.25">
      <c r="B43" s="2" t="s">
        <v>0</v>
      </c>
      <c r="C43" s="8" t="s">
        <v>1</v>
      </c>
      <c r="D43" s="3" t="s">
        <v>2</v>
      </c>
      <c r="E43" s="3" t="s">
        <v>3</v>
      </c>
      <c r="F43" s="3" t="s">
        <v>4</v>
      </c>
      <c r="G43" s="3" t="s">
        <v>5</v>
      </c>
      <c r="H43" s="3" t="s">
        <v>6</v>
      </c>
      <c r="I43" s="8" t="s">
        <v>7</v>
      </c>
      <c r="J43" s="3" t="s">
        <v>8</v>
      </c>
      <c r="K43" s="3" t="s">
        <v>9</v>
      </c>
      <c r="L43" s="39" t="s">
        <v>188</v>
      </c>
      <c r="M43" s="39"/>
    </row>
    <row r="44" spans="2:13" s="1" customFormat="1" ht="19.75" customHeight="1" x14ac:dyDescent="0.25">
      <c r="B44" s="4">
        <v>4</v>
      </c>
      <c r="C44" s="5" t="s">
        <v>10</v>
      </c>
      <c r="D44" s="5" t="s">
        <v>11</v>
      </c>
      <c r="E44" s="6" t="s">
        <v>12</v>
      </c>
      <c r="F44" s="5" t="s">
        <v>13</v>
      </c>
      <c r="G44" s="7">
        <v>687</v>
      </c>
      <c r="H44" s="17"/>
      <c r="I44" s="18">
        <f>G44*H44</f>
        <v>0</v>
      </c>
      <c r="J44" s="10">
        <v>8</v>
      </c>
      <c r="K44" s="18">
        <f>ROUND(I44*J44/100,2)</f>
        <v>0</v>
      </c>
      <c r="L44" s="24">
        <f>I44+K44</f>
        <v>0</v>
      </c>
      <c r="M44" s="25"/>
    </row>
    <row r="45" spans="2:13" s="1" customFormat="1" ht="3.25" customHeight="1" x14ac:dyDescent="0.25"/>
    <row r="46" spans="2:13" s="1" customFormat="1" ht="18.25" customHeight="1" x14ac:dyDescent="0.25">
      <c r="B46" s="30" t="s">
        <v>168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2:13" s="1" customFormat="1" ht="5.25" customHeight="1" x14ac:dyDescent="0.25"/>
    <row r="48" spans="2:13" s="1" customFormat="1" ht="45.4" customHeight="1" x14ac:dyDescent="0.25">
      <c r="B48" s="2" t="s">
        <v>0</v>
      </c>
      <c r="C48" s="8" t="s">
        <v>1</v>
      </c>
      <c r="D48" s="3" t="s">
        <v>2</v>
      </c>
      <c r="E48" s="3" t="s">
        <v>3</v>
      </c>
      <c r="F48" s="3" t="s">
        <v>4</v>
      </c>
      <c r="G48" s="3" t="s">
        <v>5</v>
      </c>
      <c r="H48" s="3" t="s">
        <v>6</v>
      </c>
      <c r="I48" s="8" t="s">
        <v>7</v>
      </c>
      <c r="J48" s="3" t="s">
        <v>8</v>
      </c>
      <c r="K48" s="3" t="s">
        <v>9</v>
      </c>
      <c r="L48" s="39" t="s">
        <v>188</v>
      </c>
      <c r="M48" s="39"/>
    </row>
    <row r="49" spans="2:13" s="1" customFormat="1" ht="19.75" customHeight="1" x14ac:dyDescent="0.25">
      <c r="B49" s="4">
        <v>5</v>
      </c>
      <c r="C49" s="5" t="s">
        <v>10</v>
      </c>
      <c r="D49" s="5" t="s">
        <v>11</v>
      </c>
      <c r="E49" s="6" t="s">
        <v>12</v>
      </c>
      <c r="F49" s="5" t="s">
        <v>13</v>
      </c>
      <c r="G49" s="7">
        <v>1820</v>
      </c>
      <c r="H49" s="19"/>
      <c r="I49" s="18">
        <f>G49*H49</f>
        <v>0</v>
      </c>
      <c r="J49" s="10">
        <v>8</v>
      </c>
      <c r="K49" s="18">
        <f>ROUND(I49*J49/100,2)</f>
        <v>0</v>
      </c>
      <c r="L49" s="24">
        <f>I49+K49</f>
        <v>0</v>
      </c>
      <c r="M49" s="25"/>
    </row>
    <row r="50" spans="2:13" s="1" customFormat="1" ht="9" customHeight="1" x14ac:dyDescent="0.25"/>
    <row r="51" spans="2:13" s="1" customFormat="1" ht="45.4" customHeight="1" x14ac:dyDescent="0.25">
      <c r="B51" s="2" t="s">
        <v>0</v>
      </c>
      <c r="C51" s="8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3" t="s">
        <v>6</v>
      </c>
      <c r="I51" s="8" t="s">
        <v>7</v>
      </c>
      <c r="J51" s="3" t="s">
        <v>8</v>
      </c>
      <c r="K51" s="3" t="s">
        <v>9</v>
      </c>
      <c r="L51" s="39" t="s">
        <v>188</v>
      </c>
      <c r="M51" s="39"/>
    </row>
    <row r="52" spans="2:13" s="1" customFormat="1" ht="49.15" customHeight="1" x14ac:dyDescent="0.25">
      <c r="B52" s="4">
        <v>6</v>
      </c>
      <c r="C52" s="5" t="s">
        <v>17</v>
      </c>
      <c r="D52" s="5" t="s">
        <v>18</v>
      </c>
      <c r="E52" s="6" t="s">
        <v>19</v>
      </c>
      <c r="F52" s="5" t="s">
        <v>20</v>
      </c>
      <c r="G52" s="7">
        <v>18.59</v>
      </c>
      <c r="H52" s="19"/>
      <c r="I52" s="18">
        <f t="shared" ref="I52:I95" si="0">G52*H52</f>
        <v>0</v>
      </c>
      <c r="J52" s="10">
        <v>8</v>
      </c>
      <c r="K52" s="18">
        <f t="shared" ref="K52:K95" si="1">ROUND(I52*J52/100,2)</f>
        <v>0</v>
      </c>
      <c r="L52" s="24">
        <f t="shared" ref="L52:L95" si="2">I52+K52</f>
        <v>0</v>
      </c>
      <c r="M52" s="25"/>
    </row>
    <row r="53" spans="2:13" s="1" customFormat="1" ht="28.75" customHeight="1" x14ac:dyDescent="0.25">
      <c r="B53" s="4">
        <v>7</v>
      </c>
      <c r="C53" s="5" t="s">
        <v>21</v>
      </c>
      <c r="D53" s="5" t="s">
        <v>22</v>
      </c>
      <c r="E53" s="6" t="s">
        <v>23</v>
      </c>
      <c r="F53" s="5" t="s">
        <v>20</v>
      </c>
      <c r="G53" s="7">
        <v>25.24</v>
      </c>
      <c r="H53" s="19"/>
      <c r="I53" s="18">
        <f t="shared" si="0"/>
        <v>0</v>
      </c>
      <c r="J53" s="10">
        <v>8</v>
      </c>
      <c r="K53" s="18">
        <f t="shared" si="1"/>
        <v>0</v>
      </c>
      <c r="L53" s="24">
        <f t="shared" si="2"/>
        <v>0</v>
      </c>
      <c r="M53" s="25"/>
    </row>
    <row r="54" spans="2:13" s="1" customFormat="1" ht="19.75" customHeight="1" x14ac:dyDescent="0.25">
      <c r="B54" s="4">
        <v>8</v>
      </c>
      <c r="C54" s="5" t="s">
        <v>24</v>
      </c>
      <c r="D54" s="5" t="s">
        <v>25</v>
      </c>
      <c r="E54" s="6" t="s">
        <v>26</v>
      </c>
      <c r="F54" s="5" t="s">
        <v>20</v>
      </c>
      <c r="G54" s="7">
        <v>23.56</v>
      </c>
      <c r="H54" s="19"/>
      <c r="I54" s="18">
        <f t="shared" si="0"/>
        <v>0</v>
      </c>
      <c r="J54" s="10">
        <v>8</v>
      </c>
      <c r="K54" s="18">
        <f t="shared" si="1"/>
        <v>0</v>
      </c>
      <c r="L54" s="24">
        <f t="shared" si="2"/>
        <v>0</v>
      </c>
      <c r="M54" s="25"/>
    </row>
    <row r="55" spans="2:13" s="1" customFormat="1" ht="19.75" customHeight="1" x14ac:dyDescent="0.25">
      <c r="B55" s="4">
        <v>9</v>
      </c>
      <c r="C55" s="5" t="s">
        <v>27</v>
      </c>
      <c r="D55" s="5" t="s">
        <v>28</v>
      </c>
      <c r="E55" s="6" t="s">
        <v>29</v>
      </c>
      <c r="F55" s="5" t="s">
        <v>20</v>
      </c>
      <c r="G55" s="7">
        <v>58.26</v>
      </c>
      <c r="H55" s="19"/>
      <c r="I55" s="18">
        <f t="shared" si="0"/>
        <v>0</v>
      </c>
      <c r="J55" s="10">
        <v>8</v>
      </c>
      <c r="K55" s="18">
        <f t="shared" si="1"/>
        <v>0</v>
      </c>
      <c r="L55" s="24">
        <f t="shared" si="2"/>
        <v>0</v>
      </c>
      <c r="M55" s="25"/>
    </row>
    <row r="56" spans="2:13" s="1" customFormat="1" ht="28.75" customHeight="1" x14ac:dyDescent="0.25">
      <c r="B56" s="4">
        <v>10</v>
      </c>
      <c r="C56" s="5" t="s">
        <v>30</v>
      </c>
      <c r="D56" s="5" t="s">
        <v>31</v>
      </c>
      <c r="E56" s="6" t="s">
        <v>32</v>
      </c>
      <c r="F56" s="5" t="s">
        <v>20</v>
      </c>
      <c r="G56" s="7">
        <v>5.86</v>
      </c>
      <c r="H56" s="19"/>
      <c r="I56" s="18">
        <f t="shared" si="0"/>
        <v>0</v>
      </c>
      <c r="J56" s="10">
        <v>8</v>
      </c>
      <c r="K56" s="18">
        <f t="shared" si="1"/>
        <v>0</v>
      </c>
      <c r="L56" s="24">
        <f t="shared" si="2"/>
        <v>0</v>
      </c>
      <c r="M56" s="25"/>
    </row>
    <row r="57" spans="2:13" s="1" customFormat="1" ht="19.75" customHeight="1" x14ac:dyDescent="0.25">
      <c r="B57" s="4">
        <v>11</v>
      </c>
      <c r="C57" s="5" t="s">
        <v>33</v>
      </c>
      <c r="D57" s="5" t="s">
        <v>34</v>
      </c>
      <c r="E57" s="6" t="s">
        <v>35</v>
      </c>
      <c r="F57" s="5" t="s">
        <v>36</v>
      </c>
      <c r="G57" s="7">
        <v>1</v>
      </c>
      <c r="H57" s="19"/>
      <c r="I57" s="18">
        <f t="shared" si="0"/>
        <v>0</v>
      </c>
      <c r="J57" s="10">
        <v>8</v>
      </c>
      <c r="K57" s="18">
        <f t="shared" si="1"/>
        <v>0</v>
      </c>
      <c r="L57" s="24">
        <f t="shared" si="2"/>
        <v>0</v>
      </c>
      <c r="M57" s="25"/>
    </row>
    <row r="58" spans="2:13" s="1" customFormat="1" ht="28.75" customHeight="1" x14ac:dyDescent="0.25">
      <c r="B58" s="4">
        <v>12</v>
      </c>
      <c r="C58" s="5" t="s">
        <v>37</v>
      </c>
      <c r="D58" s="5" t="s">
        <v>38</v>
      </c>
      <c r="E58" s="6" t="s">
        <v>39</v>
      </c>
      <c r="F58" s="5" t="s">
        <v>36</v>
      </c>
      <c r="G58" s="7">
        <v>14.18</v>
      </c>
      <c r="H58" s="19"/>
      <c r="I58" s="18">
        <f t="shared" si="0"/>
        <v>0</v>
      </c>
      <c r="J58" s="10">
        <v>8</v>
      </c>
      <c r="K58" s="18">
        <f t="shared" si="1"/>
        <v>0</v>
      </c>
      <c r="L58" s="24">
        <f t="shared" si="2"/>
        <v>0</v>
      </c>
      <c r="M58" s="25"/>
    </row>
    <row r="59" spans="2:13" s="1" customFormat="1" ht="28.75" customHeight="1" x14ac:dyDescent="0.25">
      <c r="B59" s="4">
        <v>13</v>
      </c>
      <c r="C59" s="5" t="s">
        <v>40</v>
      </c>
      <c r="D59" s="5" t="s">
        <v>41</v>
      </c>
      <c r="E59" s="6" t="s">
        <v>42</v>
      </c>
      <c r="F59" s="5" t="s">
        <v>43</v>
      </c>
      <c r="G59" s="7">
        <v>197.61</v>
      </c>
      <c r="H59" s="19"/>
      <c r="I59" s="18">
        <f t="shared" si="0"/>
        <v>0</v>
      </c>
      <c r="J59" s="10">
        <v>8</v>
      </c>
      <c r="K59" s="18">
        <f t="shared" si="1"/>
        <v>0</v>
      </c>
      <c r="L59" s="24">
        <f t="shared" si="2"/>
        <v>0</v>
      </c>
      <c r="M59" s="25"/>
    </row>
    <row r="60" spans="2:13" s="1" customFormat="1" ht="28.75" customHeight="1" x14ac:dyDescent="0.25">
      <c r="B60" s="4">
        <v>14</v>
      </c>
      <c r="C60" s="5" t="s">
        <v>44</v>
      </c>
      <c r="D60" s="5" t="s">
        <v>45</v>
      </c>
      <c r="E60" s="6" t="s">
        <v>46</v>
      </c>
      <c r="F60" s="5" t="s">
        <v>43</v>
      </c>
      <c r="G60" s="7">
        <v>18.8</v>
      </c>
      <c r="H60" s="19"/>
      <c r="I60" s="18">
        <f t="shared" si="0"/>
        <v>0</v>
      </c>
      <c r="J60" s="10">
        <v>8</v>
      </c>
      <c r="K60" s="18">
        <f t="shared" si="1"/>
        <v>0</v>
      </c>
      <c r="L60" s="24">
        <f t="shared" si="2"/>
        <v>0</v>
      </c>
      <c r="M60" s="25"/>
    </row>
    <row r="61" spans="2:13" s="1" customFormat="1" ht="19.75" customHeight="1" x14ac:dyDescent="0.25">
      <c r="B61" s="4">
        <v>15</v>
      </c>
      <c r="C61" s="5" t="s">
        <v>47</v>
      </c>
      <c r="D61" s="5" t="s">
        <v>48</v>
      </c>
      <c r="E61" s="6" t="s">
        <v>49</v>
      </c>
      <c r="F61" s="5" t="s">
        <v>43</v>
      </c>
      <c r="G61" s="7">
        <v>51.28</v>
      </c>
      <c r="H61" s="19"/>
      <c r="I61" s="18">
        <f t="shared" si="0"/>
        <v>0</v>
      </c>
      <c r="J61" s="10">
        <v>8</v>
      </c>
      <c r="K61" s="18">
        <f t="shared" si="1"/>
        <v>0</v>
      </c>
      <c r="L61" s="24">
        <f t="shared" si="2"/>
        <v>0</v>
      </c>
      <c r="M61" s="25"/>
    </row>
    <row r="62" spans="2:13" s="1" customFormat="1" ht="19.75" customHeight="1" x14ac:dyDescent="0.25">
      <c r="B62" s="4">
        <v>16</v>
      </c>
      <c r="C62" s="5" t="s">
        <v>50</v>
      </c>
      <c r="D62" s="5" t="s">
        <v>51</v>
      </c>
      <c r="E62" s="6" t="s">
        <v>52</v>
      </c>
      <c r="F62" s="5" t="s">
        <v>36</v>
      </c>
      <c r="G62" s="7">
        <v>2.1</v>
      </c>
      <c r="H62" s="19"/>
      <c r="I62" s="18">
        <f t="shared" si="0"/>
        <v>0</v>
      </c>
      <c r="J62" s="10">
        <v>8</v>
      </c>
      <c r="K62" s="18">
        <f t="shared" si="1"/>
        <v>0</v>
      </c>
      <c r="L62" s="24">
        <f t="shared" si="2"/>
        <v>0</v>
      </c>
      <c r="M62" s="25"/>
    </row>
    <row r="63" spans="2:13" s="1" customFormat="1" ht="28.75" customHeight="1" x14ac:dyDescent="0.25">
      <c r="B63" s="4">
        <v>17</v>
      </c>
      <c r="C63" s="5" t="s">
        <v>53</v>
      </c>
      <c r="D63" s="5" t="s">
        <v>54</v>
      </c>
      <c r="E63" s="6" t="s">
        <v>55</v>
      </c>
      <c r="F63" s="5" t="s">
        <v>36</v>
      </c>
      <c r="G63" s="7">
        <v>1</v>
      </c>
      <c r="H63" s="19"/>
      <c r="I63" s="18">
        <f t="shared" si="0"/>
        <v>0</v>
      </c>
      <c r="J63" s="10">
        <v>8</v>
      </c>
      <c r="K63" s="18">
        <f t="shared" si="1"/>
        <v>0</v>
      </c>
      <c r="L63" s="24">
        <f t="shared" si="2"/>
        <v>0</v>
      </c>
      <c r="M63" s="25"/>
    </row>
    <row r="64" spans="2:13" s="1" customFormat="1" ht="19.75" customHeight="1" x14ac:dyDescent="0.25">
      <c r="B64" s="4">
        <v>18</v>
      </c>
      <c r="C64" s="5" t="s">
        <v>56</v>
      </c>
      <c r="D64" s="5" t="s">
        <v>57</v>
      </c>
      <c r="E64" s="6" t="s">
        <v>58</v>
      </c>
      <c r="F64" s="5" t="s">
        <v>36</v>
      </c>
      <c r="G64" s="7">
        <v>338.51</v>
      </c>
      <c r="H64" s="19"/>
      <c r="I64" s="18">
        <f t="shared" si="0"/>
        <v>0</v>
      </c>
      <c r="J64" s="10">
        <v>8</v>
      </c>
      <c r="K64" s="18">
        <f t="shared" si="1"/>
        <v>0</v>
      </c>
      <c r="L64" s="24">
        <f t="shared" si="2"/>
        <v>0</v>
      </c>
      <c r="M64" s="25"/>
    </row>
    <row r="65" spans="2:13" s="1" customFormat="1" ht="28.75" customHeight="1" x14ac:dyDescent="0.25">
      <c r="B65" s="4">
        <v>19</v>
      </c>
      <c r="C65" s="5" t="s">
        <v>59</v>
      </c>
      <c r="D65" s="5" t="s">
        <v>60</v>
      </c>
      <c r="E65" s="6" t="s">
        <v>61</v>
      </c>
      <c r="F65" s="5" t="s">
        <v>36</v>
      </c>
      <c r="G65" s="7">
        <v>1</v>
      </c>
      <c r="H65" s="19"/>
      <c r="I65" s="18">
        <f t="shared" si="0"/>
        <v>0</v>
      </c>
      <c r="J65" s="10">
        <v>8</v>
      </c>
      <c r="K65" s="18">
        <f t="shared" si="1"/>
        <v>0</v>
      </c>
      <c r="L65" s="24">
        <f t="shared" si="2"/>
        <v>0</v>
      </c>
      <c r="M65" s="25"/>
    </row>
    <row r="66" spans="2:13" s="1" customFormat="1" ht="19.75" customHeight="1" x14ac:dyDescent="0.25">
      <c r="B66" s="4">
        <v>20</v>
      </c>
      <c r="C66" s="5" t="s">
        <v>62</v>
      </c>
      <c r="D66" s="5" t="s">
        <v>63</v>
      </c>
      <c r="E66" s="6" t="s">
        <v>64</v>
      </c>
      <c r="F66" s="5" t="s">
        <v>36</v>
      </c>
      <c r="G66" s="7">
        <v>342.61</v>
      </c>
      <c r="H66" s="19"/>
      <c r="I66" s="18">
        <f t="shared" si="0"/>
        <v>0</v>
      </c>
      <c r="J66" s="10">
        <v>8</v>
      </c>
      <c r="K66" s="18">
        <f t="shared" si="1"/>
        <v>0</v>
      </c>
      <c r="L66" s="24">
        <f t="shared" si="2"/>
        <v>0</v>
      </c>
      <c r="M66" s="25"/>
    </row>
    <row r="67" spans="2:13" s="1" customFormat="1" ht="28.75" customHeight="1" x14ac:dyDescent="0.25">
      <c r="B67" s="4">
        <v>21</v>
      </c>
      <c r="C67" s="5" t="s">
        <v>65</v>
      </c>
      <c r="D67" s="5" t="s">
        <v>66</v>
      </c>
      <c r="E67" s="6" t="s">
        <v>67</v>
      </c>
      <c r="F67" s="5" t="s">
        <v>20</v>
      </c>
      <c r="G67" s="7">
        <v>65.63</v>
      </c>
      <c r="H67" s="19"/>
      <c r="I67" s="18">
        <f t="shared" si="0"/>
        <v>0</v>
      </c>
      <c r="J67" s="10">
        <v>8</v>
      </c>
      <c r="K67" s="18">
        <f t="shared" si="1"/>
        <v>0</v>
      </c>
      <c r="L67" s="24">
        <f t="shared" si="2"/>
        <v>0</v>
      </c>
      <c r="M67" s="25"/>
    </row>
    <row r="68" spans="2:13" s="1" customFormat="1" ht="28.75" customHeight="1" x14ac:dyDescent="0.25">
      <c r="B68" s="4">
        <v>22</v>
      </c>
      <c r="C68" s="5" t="s">
        <v>68</v>
      </c>
      <c r="D68" s="5" t="s">
        <v>69</v>
      </c>
      <c r="E68" s="6" t="s">
        <v>70</v>
      </c>
      <c r="F68" s="5" t="s">
        <v>20</v>
      </c>
      <c r="G68" s="7">
        <v>19.23</v>
      </c>
      <c r="H68" s="19"/>
      <c r="I68" s="18">
        <f t="shared" si="0"/>
        <v>0</v>
      </c>
      <c r="J68" s="10">
        <v>8</v>
      </c>
      <c r="K68" s="18">
        <f t="shared" si="1"/>
        <v>0</v>
      </c>
      <c r="L68" s="24">
        <f t="shared" si="2"/>
        <v>0</v>
      </c>
      <c r="M68" s="25"/>
    </row>
    <row r="69" spans="2:13" s="1" customFormat="1" ht="28.75" customHeight="1" x14ac:dyDescent="0.25">
      <c r="B69" s="4">
        <v>23</v>
      </c>
      <c r="C69" s="5" t="s">
        <v>71</v>
      </c>
      <c r="D69" s="5" t="s">
        <v>72</v>
      </c>
      <c r="E69" s="6" t="s">
        <v>73</v>
      </c>
      <c r="F69" s="5" t="s">
        <v>20</v>
      </c>
      <c r="G69" s="7">
        <v>33.200000000000003</v>
      </c>
      <c r="H69" s="19"/>
      <c r="I69" s="18">
        <f t="shared" si="0"/>
        <v>0</v>
      </c>
      <c r="J69" s="10">
        <v>8</v>
      </c>
      <c r="K69" s="18">
        <f t="shared" si="1"/>
        <v>0</v>
      </c>
      <c r="L69" s="24">
        <f t="shared" si="2"/>
        <v>0</v>
      </c>
      <c r="M69" s="25"/>
    </row>
    <row r="70" spans="2:13" s="1" customFormat="1" ht="19.75" customHeight="1" x14ac:dyDescent="0.25">
      <c r="B70" s="4">
        <v>24</v>
      </c>
      <c r="C70" s="5" t="s">
        <v>74</v>
      </c>
      <c r="D70" s="5" t="s">
        <v>75</v>
      </c>
      <c r="E70" s="6" t="s">
        <v>76</v>
      </c>
      <c r="F70" s="5" t="s">
        <v>20</v>
      </c>
      <c r="G70" s="7">
        <v>23.55</v>
      </c>
      <c r="H70" s="19"/>
      <c r="I70" s="18">
        <f t="shared" si="0"/>
        <v>0</v>
      </c>
      <c r="J70" s="10">
        <v>8</v>
      </c>
      <c r="K70" s="18">
        <f t="shared" si="1"/>
        <v>0</v>
      </c>
      <c r="L70" s="24">
        <f t="shared" si="2"/>
        <v>0</v>
      </c>
      <c r="M70" s="25"/>
    </row>
    <row r="71" spans="2:13" s="1" customFormat="1" ht="19.75" customHeight="1" x14ac:dyDescent="0.25">
      <c r="B71" s="4">
        <v>25</v>
      </c>
      <c r="C71" s="5" t="s">
        <v>77</v>
      </c>
      <c r="D71" s="5" t="s">
        <v>78</v>
      </c>
      <c r="E71" s="6" t="s">
        <v>79</v>
      </c>
      <c r="F71" s="5" t="s">
        <v>20</v>
      </c>
      <c r="G71" s="7">
        <v>16.97</v>
      </c>
      <c r="H71" s="19"/>
      <c r="I71" s="18">
        <f t="shared" si="0"/>
        <v>0</v>
      </c>
      <c r="J71" s="10">
        <v>8</v>
      </c>
      <c r="K71" s="18">
        <f t="shared" si="1"/>
        <v>0</v>
      </c>
      <c r="L71" s="24">
        <f t="shared" si="2"/>
        <v>0</v>
      </c>
      <c r="M71" s="25"/>
    </row>
    <row r="72" spans="2:13" s="1" customFormat="1" ht="19.75" customHeight="1" x14ac:dyDescent="0.25">
      <c r="B72" s="4">
        <v>26</v>
      </c>
      <c r="C72" s="5" t="s">
        <v>80</v>
      </c>
      <c r="D72" s="5" t="s">
        <v>81</v>
      </c>
      <c r="E72" s="6" t="s">
        <v>82</v>
      </c>
      <c r="F72" s="5" t="s">
        <v>20</v>
      </c>
      <c r="G72" s="7">
        <v>33.380000000000003</v>
      </c>
      <c r="H72" s="19"/>
      <c r="I72" s="18">
        <f t="shared" si="0"/>
        <v>0</v>
      </c>
      <c r="J72" s="10">
        <v>8</v>
      </c>
      <c r="K72" s="18">
        <f t="shared" si="1"/>
        <v>0</v>
      </c>
      <c r="L72" s="24">
        <f t="shared" si="2"/>
        <v>0</v>
      </c>
      <c r="M72" s="25"/>
    </row>
    <row r="73" spans="2:13" s="1" customFormat="1" ht="28.75" customHeight="1" x14ac:dyDescent="0.25">
      <c r="B73" s="4">
        <v>27</v>
      </c>
      <c r="C73" s="5" t="s">
        <v>83</v>
      </c>
      <c r="D73" s="5" t="s">
        <v>84</v>
      </c>
      <c r="E73" s="6" t="s">
        <v>85</v>
      </c>
      <c r="F73" s="5" t="s">
        <v>20</v>
      </c>
      <c r="G73" s="7">
        <v>7.16</v>
      </c>
      <c r="H73" s="19"/>
      <c r="I73" s="18">
        <f t="shared" si="0"/>
        <v>0</v>
      </c>
      <c r="J73" s="10">
        <v>8</v>
      </c>
      <c r="K73" s="18">
        <f t="shared" si="1"/>
        <v>0</v>
      </c>
      <c r="L73" s="24">
        <f t="shared" si="2"/>
        <v>0</v>
      </c>
      <c r="M73" s="25"/>
    </row>
    <row r="74" spans="2:13" s="1" customFormat="1" ht="19.75" customHeight="1" x14ac:dyDescent="0.25">
      <c r="B74" s="4">
        <v>28</v>
      </c>
      <c r="C74" s="5" t="s">
        <v>86</v>
      </c>
      <c r="D74" s="5" t="s">
        <v>87</v>
      </c>
      <c r="E74" s="6" t="s">
        <v>88</v>
      </c>
      <c r="F74" s="5" t="s">
        <v>89</v>
      </c>
      <c r="G74" s="7">
        <v>90</v>
      </c>
      <c r="H74" s="19"/>
      <c r="I74" s="18">
        <f t="shared" si="0"/>
        <v>0</v>
      </c>
      <c r="J74" s="10">
        <v>8</v>
      </c>
      <c r="K74" s="18">
        <f t="shared" si="1"/>
        <v>0</v>
      </c>
      <c r="L74" s="24">
        <f t="shared" si="2"/>
        <v>0</v>
      </c>
      <c r="M74" s="25"/>
    </row>
    <row r="75" spans="2:13" s="1" customFormat="1" ht="19.75" customHeight="1" x14ac:dyDescent="0.25">
      <c r="B75" s="4">
        <v>29</v>
      </c>
      <c r="C75" s="5" t="s">
        <v>90</v>
      </c>
      <c r="D75" s="5" t="s">
        <v>91</v>
      </c>
      <c r="E75" s="6" t="s">
        <v>92</v>
      </c>
      <c r="F75" s="5" t="s">
        <v>89</v>
      </c>
      <c r="G75" s="7">
        <v>61</v>
      </c>
      <c r="H75" s="19"/>
      <c r="I75" s="18">
        <f t="shared" si="0"/>
        <v>0</v>
      </c>
      <c r="J75" s="10">
        <v>8</v>
      </c>
      <c r="K75" s="18">
        <f t="shared" si="1"/>
        <v>0</v>
      </c>
      <c r="L75" s="24">
        <f t="shared" si="2"/>
        <v>0</v>
      </c>
      <c r="M75" s="25"/>
    </row>
    <row r="76" spans="2:13" s="1" customFormat="1" ht="28.75" customHeight="1" x14ac:dyDescent="0.25">
      <c r="B76" s="4">
        <v>30</v>
      </c>
      <c r="C76" s="5" t="s">
        <v>93</v>
      </c>
      <c r="D76" s="5" t="s">
        <v>94</v>
      </c>
      <c r="E76" s="6" t="s">
        <v>95</v>
      </c>
      <c r="F76" s="5" t="s">
        <v>89</v>
      </c>
      <c r="G76" s="7">
        <v>35</v>
      </c>
      <c r="H76" s="19"/>
      <c r="I76" s="18">
        <f t="shared" si="0"/>
        <v>0</v>
      </c>
      <c r="J76" s="10">
        <v>8</v>
      </c>
      <c r="K76" s="18">
        <f t="shared" si="1"/>
        <v>0</v>
      </c>
      <c r="L76" s="24">
        <f t="shared" si="2"/>
        <v>0</v>
      </c>
      <c r="M76" s="25"/>
    </row>
    <row r="77" spans="2:13" s="1" customFormat="1" ht="19.75" customHeight="1" x14ac:dyDescent="0.25">
      <c r="B77" s="4">
        <v>31</v>
      </c>
      <c r="C77" s="5" t="s">
        <v>96</v>
      </c>
      <c r="D77" s="5" t="s">
        <v>97</v>
      </c>
      <c r="E77" s="6" t="s">
        <v>98</v>
      </c>
      <c r="F77" s="5" t="s">
        <v>99</v>
      </c>
      <c r="G77" s="7">
        <v>22.45</v>
      </c>
      <c r="H77" s="19"/>
      <c r="I77" s="18">
        <f t="shared" si="0"/>
        <v>0</v>
      </c>
      <c r="J77" s="10">
        <v>8</v>
      </c>
      <c r="K77" s="18">
        <f t="shared" si="1"/>
        <v>0</v>
      </c>
      <c r="L77" s="24">
        <f t="shared" si="2"/>
        <v>0</v>
      </c>
      <c r="M77" s="25"/>
    </row>
    <row r="78" spans="2:13" s="1" customFormat="1" ht="19.75" customHeight="1" x14ac:dyDescent="0.25">
      <c r="B78" s="4">
        <v>32</v>
      </c>
      <c r="C78" s="5" t="s">
        <v>100</v>
      </c>
      <c r="D78" s="5" t="s">
        <v>101</v>
      </c>
      <c r="E78" s="6" t="s">
        <v>102</v>
      </c>
      <c r="F78" s="5" t="s">
        <v>89</v>
      </c>
      <c r="G78" s="7">
        <v>722</v>
      </c>
      <c r="H78" s="19"/>
      <c r="I78" s="18">
        <f t="shared" si="0"/>
        <v>0</v>
      </c>
      <c r="J78" s="10">
        <v>23</v>
      </c>
      <c r="K78" s="18">
        <f t="shared" si="1"/>
        <v>0</v>
      </c>
      <c r="L78" s="24">
        <f t="shared" si="2"/>
        <v>0</v>
      </c>
      <c r="M78" s="25"/>
    </row>
    <row r="79" spans="2:13" s="1" customFormat="1" ht="19.75" customHeight="1" x14ac:dyDescent="0.25">
      <c r="B79" s="4">
        <v>33</v>
      </c>
      <c r="C79" s="5" t="s">
        <v>103</v>
      </c>
      <c r="D79" s="5" t="s">
        <v>104</v>
      </c>
      <c r="E79" s="6" t="s">
        <v>105</v>
      </c>
      <c r="F79" s="5" t="s">
        <v>89</v>
      </c>
      <c r="G79" s="7">
        <v>70</v>
      </c>
      <c r="H79" s="19"/>
      <c r="I79" s="18">
        <f t="shared" si="0"/>
        <v>0</v>
      </c>
      <c r="J79" s="10">
        <v>23</v>
      </c>
      <c r="K79" s="18">
        <f t="shared" si="1"/>
        <v>0</v>
      </c>
      <c r="L79" s="24">
        <f t="shared" si="2"/>
        <v>0</v>
      </c>
      <c r="M79" s="25"/>
    </row>
    <row r="80" spans="2:13" s="1" customFormat="1" ht="19.75" customHeight="1" x14ac:dyDescent="0.25">
      <c r="B80" s="4">
        <v>34</v>
      </c>
      <c r="C80" s="5" t="s">
        <v>106</v>
      </c>
      <c r="D80" s="5" t="s">
        <v>107</v>
      </c>
      <c r="E80" s="6" t="s">
        <v>108</v>
      </c>
      <c r="F80" s="5" t="s">
        <v>99</v>
      </c>
      <c r="G80" s="7">
        <v>500.02</v>
      </c>
      <c r="H80" s="19"/>
      <c r="I80" s="18">
        <f t="shared" si="0"/>
        <v>0</v>
      </c>
      <c r="J80" s="10">
        <v>23</v>
      </c>
      <c r="K80" s="18">
        <f t="shared" si="1"/>
        <v>0</v>
      </c>
      <c r="L80" s="24">
        <f t="shared" si="2"/>
        <v>0</v>
      </c>
      <c r="M80" s="25"/>
    </row>
    <row r="81" spans="2:13" s="1" customFormat="1" ht="19.75" customHeight="1" x14ac:dyDescent="0.25">
      <c r="B81" s="4">
        <v>35</v>
      </c>
      <c r="C81" s="5" t="s">
        <v>109</v>
      </c>
      <c r="D81" s="5" t="s">
        <v>110</v>
      </c>
      <c r="E81" s="6" t="s">
        <v>111</v>
      </c>
      <c r="F81" s="5" t="s">
        <v>112</v>
      </c>
      <c r="G81" s="7">
        <v>290</v>
      </c>
      <c r="H81" s="19"/>
      <c r="I81" s="18">
        <f t="shared" si="0"/>
        <v>0</v>
      </c>
      <c r="J81" s="10">
        <v>23</v>
      </c>
      <c r="K81" s="18">
        <f t="shared" si="1"/>
        <v>0</v>
      </c>
      <c r="L81" s="24">
        <f t="shared" si="2"/>
        <v>0</v>
      </c>
      <c r="M81" s="25"/>
    </row>
    <row r="82" spans="2:13" s="1" customFormat="1" ht="19.75" customHeight="1" x14ac:dyDescent="0.25">
      <c r="B82" s="4">
        <v>36</v>
      </c>
      <c r="C82" s="5" t="s">
        <v>113</v>
      </c>
      <c r="D82" s="5" t="s">
        <v>114</v>
      </c>
      <c r="E82" s="6" t="s">
        <v>115</v>
      </c>
      <c r="F82" s="5" t="s">
        <v>116</v>
      </c>
      <c r="G82" s="7">
        <v>15</v>
      </c>
      <c r="H82" s="19"/>
      <c r="I82" s="18">
        <f t="shared" si="0"/>
        <v>0</v>
      </c>
      <c r="J82" s="10">
        <v>8</v>
      </c>
      <c r="K82" s="18">
        <f t="shared" si="1"/>
        <v>0</v>
      </c>
      <c r="L82" s="24">
        <f t="shared" si="2"/>
        <v>0</v>
      </c>
      <c r="M82" s="25"/>
    </row>
    <row r="83" spans="2:13" s="1" customFormat="1" ht="28.75" customHeight="1" x14ac:dyDescent="0.25">
      <c r="B83" s="4">
        <v>37</v>
      </c>
      <c r="C83" s="5" t="s">
        <v>117</v>
      </c>
      <c r="D83" s="5" t="s">
        <v>118</v>
      </c>
      <c r="E83" s="6" t="s">
        <v>119</v>
      </c>
      <c r="F83" s="5" t="s">
        <v>116</v>
      </c>
      <c r="G83" s="7">
        <v>15</v>
      </c>
      <c r="H83" s="19"/>
      <c r="I83" s="18">
        <f t="shared" si="0"/>
        <v>0</v>
      </c>
      <c r="J83" s="10">
        <v>8</v>
      </c>
      <c r="K83" s="18">
        <f t="shared" si="1"/>
        <v>0</v>
      </c>
      <c r="L83" s="24">
        <f t="shared" si="2"/>
        <v>0</v>
      </c>
      <c r="M83" s="25"/>
    </row>
    <row r="84" spans="2:13" s="1" customFormat="1" ht="28.75" customHeight="1" x14ac:dyDescent="0.25">
      <c r="B84" s="4">
        <v>38</v>
      </c>
      <c r="C84" s="5" t="s">
        <v>120</v>
      </c>
      <c r="D84" s="5" t="s">
        <v>121</v>
      </c>
      <c r="E84" s="6" t="s">
        <v>122</v>
      </c>
      <c r="F84" s="5" t="s">
        <v>89</v>
      </c>
      <c r="G84" s="7">
        <v>60</v>
      </c>
      <c r="H84" s="19"/>
      <c r="I84" s="18">
        <f t="shared" si="0"/>
        <v>0</v>
      </c>
      <c r="J84" s="10">
        <v>8</v>
      </c>
      <c r="K84" s="18">
        <f t="shared" si="1"/>
        <v>0</v>
      </c>
      <c r="L84" s="24">
        <f t="shared" si="2"/>
        <v>0</v>
      </c>
      <c r="M84" s="25"/>
    </row>
    <row r="85" spans="2:13" s="1" customFormat="1" ht="28.75" customHeight="1" x14ac:dyDescent="0.25">
      <c r="B85" s="4">
        <v>39</v>
      </c>
      <c r="C85" s="5" t="s">
        <v>123</v>
      </c>
      <c r="D85" s="5" t="s">
        <v>124</v>
      </c>
      <c r="E85" s="6" t="s">
        <v>125</v>
      </c>
      <c r="F85" s="5" t="s">
        <v>89</v>
      </c>
      <c r="G85" s="7">
        <v>20</v>
      </c>
      <c r="H85" s="19"/>
      <c r="I85" s="18">
        <f t="shared" si="0"/>
        <v>0</v>
      </c>
      <c r="J85" s="10">
        <v>8</v>
      </c>
      <c r="K85" s="18">
        <f t="shared" si="1"/>
        <v>0</v>
      </c>
      <c r="L85" s="24">
        <f t="shared" si="2"/>
        <v>0</v>
      </c>
      <c r="M85" s="25"/>
    </row>
    <row r="86" spans="2:13" s="1" customFormat="1" ht="19.75" customHeight="1" x14ac:dyDescent="0.25">
      <c r="B86" s="4">
        <v>40</v>
      </c>
      <c r="C86" s="5" t="s">
        <v>126</v>
      </c>
      <c r="D86" s="5" t="s">
        <v>127</v>
      </c>
      <c r="E86" s="6" t="s">
        <v>128</v>
      </c>
      <c r="F86" s="5" t="s">
        <v>89</v>
      </c>
      <c r="G86" s="7">
        <v>40</v>
      </c>
      <c r="H86" s="19"/>
      <c r="I86" s="18">
        <f t="shared" si="0"/>
        <v>0</v>
      </c>
      <c r="J86" s="10">
        <v>8</v>
      </c>
      <c r="K86" s="18">
        <f t="shared" si="1"/>
        <v>0</v>
      </c>
      <c r="L86" s="24">
        <f t="shared" si="2"/>
        <v>0</v>
      </c>
      <c r="M86" s="25"/>
    </row>
    <row r="87" spans="2:13" s="1" customFormat="1" ht="28.75" customHeight="1" x14ac:dyDescent="0.25">
      <c r="B87" s="4">
        <v>41</v>
      </c>
      <c r="C87" s="5" t="s">
        <v>129</v>
      </c>
      <c r="D87" s="5" t="s">
        <v>130</v>
      </c>
      <c r="E87" s="6" t="s">
        <v>131</v>
      </c>
      <c r="F87" s="5" t="s">
        <v>89</v>
      </c>
      <c r="G87" s="7">
        <v>61</v>
      </c>
      <c r="H87" s="19"/>
      <c r="I87" s="18">
        <f t="shared" si="0"/>
        <v>0</v>
      </c>
      <c r="J87" s="10">
        <v>8</v>
      </c>
      <c r="K87" s="18">
        <f t="shared" si="1"/>
        <v>0</v>
      </c>
      <c r="L87" s="24">
        <f t="shared" si="2"/>
        <v>0</v>
      </c>
      <c r="M87" s="25"/>
    </row>
    <row r="88" spans="2:13" s="1" customFormat="1" ht="19.75" customHeight="1" x14ac:dyDescent="0.25">
      <c r="B88" s="4">
        <v>42</v>
      </c>
      <c r="C88" s="5" t="s">
        <v>132</v>
      </c>
      <c r="D88" s="5" t="s">
        <v>133</v>
      </c>
      <c r="E88" s="6" t="s">
        <v>134</v>
      </c>
      <c r="F88" s="5" t="s">
        <v>20</v>
      </c>
      <c r="G88" s="7">
        <v>12.02</v>
      </c>
      <c r="H88" s="19"/>
      <c r="I88" s="18">
        <f t="shared" si="0"/>
        <v>0</v>
      </c>
      <c r="J88" s="10">
        <v>8</v>
      </c>
      <c r="K88" s="18">
        <f t="shared" si="1"/>
        <v>0</v>
      </c>
      <c r="L88" s="24">
        <f t="shared" si="2"/>
        <v>0</v>
      </c>
      <c r="M88" s="25"/>
    </row>
    <row r="89" spans="2:13" s="1" customFormat="1" ht="28.75" customHeight="1" x14ac:dyDescent="0.25">
      <c r="B89" s="4">
        <v>43</v>
      </c>
      <c r="C89" s="5" t="s">
        <v>135</v>
      </c>
      <c r="D89" s="5" t="s">
        <v>136</v>
      </c>
      <c r="E89" s="6" t="s">
        <v>137</v>
      </c>
      <c r="F89" s="5" t="s">
        <v>112</v>
      </c>
      <c r="G89" s="7">
        <v>41</v>
      </c>
      <c r="H89" s="19"/>
      <c r="I89" s="18">
        <f t="shared" si="0"/>
        <v>0</v>
      </c>
      <c r="J89" s="10">
        <v>8</v>
      </c>
      <c r="K89" s="18">
        <f t="shared" si="1"/>
        <v>0</v>
      </c>
      <c r="L89" s="24">
        <f t="shared" si="2"/>
        <v>0</v>
      </c>
      <c r="M89" s="25"/>
    </row>
    <row r="90" spans="2:13" s="1" customFormat="1" ht="19.75" customHeight="1" x14ac:dyDescent="0.25">
      <c r="B90" s="4">
        <v>44</v>
      </c>
      <c r="C90" s="5" t="s">
        <v>138</v>
      </c>
      <c r="D90" s="5" t="s">
        <v>139</v>
      </c>
      <c r="E90" s="6" t="s">
        <v>140</v>
      </c>
      <c r="F90" s="5" t="s">
        <v>112</v>
      </c>
      <c r="G90" s="7">
        <v>916</v>
      </c>
      <c r="H90" s="19"/>
      <c r="I90" s="18">
        <f t="shared" si="0"/>
        <v>0</v>
      </c>
      <c r="J90" s="10">
        <v>8</v>
      </c>
      <c r="K90" s="18">
        <f t="shared" si="1"/>
        <v>0</v>
      </c>
      <c r="L90" s="24">
        <f t="shared" si="2"/>
        <v>0</v>
      </c>
      <c r="M90" s="25"/>
    </row>
    <row r="91" spans="2:13" s="1" customFormat="1" ht="19.75" customHeight="1" x14ac:dyDescent="0.25">
      <c r="B91" s="4">
        <v>45</v>
      </c>
      <c r="C91" s="5" t="s">
        <v>141</v>
      </c>
      <c r="D91" s="5" t="s">
        <v>142</v>
      </c>
      <c r="E91" s="6" t="s">
        <v>143</v>
      </c>
      <c r="F91" s="5" t="s">
        <v>112</v>
      </c>
      <c r="G91" s="7">
        <v>204</v>
      </c>
      <c r="H91" s="19"/>
      <c r="I91" s="18">
        <f t="shared" si="0"/>
        <v>0</v>
      </c>
      <c r="J91" s="10">
        <v>8</v>
      </c>
      <c r="K91" s="18">
        <f t="shared" si="1"/>
        <v>0</v>
      </c>
      <c r="L91" s="24">
        <f t="shared" si="2"/>
        <v>0</v>
      </c>
      <c r="M91" s="25"/>
    </row>
    <row r="92" spans="2:13" s="1" customFormat="1" ht="19.75" customHeight="1" x14ac:dyDescent="0.25">
      <c r="B92" s="4">
        <v>46</v>
      </c>
      <c r="C92" s="5" t="s">
        <v>144</v>
      </c>
      <c r="D92" s="5" t="s">
        <v>145</v>
      </c>
      <c r="E92" s="6" t="s">
        <v>146</v>
      </c>
      <c r="F92" s="5" t="s">
        <v>112</v>
      </c>
      <c r="G92" s="7">
        <v>29</v>
      </c>
      <c r="H92" s="19"/>
      <c r="I92" s="18">
        <f t="shared" si="0"/>
        <v>0</v>
      </c>
      <c r="J92" s="10">
        <v>8</v>
      </c>
      <c r="K92" s="18">
        <f t="shared" si="1"/>
        <v>0</v>
      </c>
      <c r="L92" s="24">
        <f t="shared" si="2"/>
        <v>0</v>
      </c>
      <c r="M92" s="25"/>
    </row>
    <row r="93" spans="2:13" s="1" customFormat="1" ht="19.75" customHeight="1" x14ac:dyDescent="0.25">
      <c r="B93" s="4">
        <v>47</v>
      </c>
      <c r="C93" s="5" t="s">
        <v>147</v>
      </c>
      <c r="D93" s="5" t="s">
        <v>148</v>
      </c>
      <c r="E93" s="6" t="s">
        <v>149</v>
      </c>
      <c r="F93" s="5" t="s">
        <v>112</v>
      </c>
      <c r="G93" s="7">
        <v>170</v>
      </c>
      <c r="H93" s="19"/>
      <c r="I93" s="18">
        <f t="shared" si="0"/>
        <v>0</v>
      </c>
      <c r="J93" s="10">
        <v>23</v>
      </c>
      <c r="K93" s="18">
        <f t="shared" si="1"/>
        <v>0</v>
      </c>
      <c r="L93" s="24">
        <f t="shared" si="2"/>
        <v>0</v>
      </c>
      <c r="M93" s="25"/>
    </row>
    <row r="94" spans="2:13" s="1" customFormat="1" ht="19.75" customHeight="1" x14ac:dyDescent="0.25">
      <c r="B94" s="4">
        <v>48</v>
      </c>
      <c r="C94" s="5" t="s">
        <v>150</v>
      </c>
      <c r="D94" s="5" t="s">
        <v>151</v>
      </c>
      <c r="E94" s="6" t="s">
        <v>152</v>
      </c>
      <c r="F94" s="5" t="s">
        <v>112</v>
      </c>
      <c r="G94" s="7">
        <v>152</v>
      </c>
      <c r="H94" s="19"/>
      <c r="I94" s="18">
        <f t="shared" si="0"/>
        <v>0</v>
      </c>
      <c r="J94" s="10">
        <v>8</v>
      </c>
      <c r="K94" s="18">
        <f t="shared" si="1"/>
        <v>0</v>
      </c>
      <c r="L94" s="24">
        <f t="shared" si="2"/>
        <v>0</v>
      </c>
      <c r="M94" s="25"/>
    </row>
    <row r="95" spans="2:13" s="1" customFormat="1" ht="19.75" customHeight="1" x14ac:dyDescent="0.25">
      <c r="B95" s="4">
        <v>49</v>
      </c>
      <c r="C95" s="5" t="s">
        <v>153</v>
      </c>
      <c r="D95" s="5" t="s">
        <v>154</v>
      </c>
      <c r="E95" s="6" t="s">
        <v>155</v>
      </c>
      <c r="F95" s="5" t="s">
        <v>112</v>
      </c>
      <c r="G95" s="7">
        <v>21</v>
      </c>
      <c r="H95" s="19"/>
      <c r="I95" s="18">
        <f t="shared" si="0"/>
        <v>0</v>
      </c>
      <c r="J95" s="10">
        <v>23</v>
      </c>
      <c r="K95" s="18">
        <f t="shared" si="1"/>
        <v>0</v>
      </c>
      <c r="L95" s="24">
        <f t="shared" si="2"/>
        <v>0</v>
      </c>
      <c r="M95" s="25"/>
    </row>
    <row r="96" spans="2:13" s="1" customFormat="1" ht="55.9" customHeight="1" x14ac:dyDescent="0.25"/>
    <row r="97" spans="2:14" s="1" customFormat="1" ht="21.4" customHeight="1" x14ac:dyDescent="0.25">
      <c r="B97" s="35" t="s">
        <v>156</v>
      </c>
      <c r="C97" s="35"/>
      <c r="D97" s="35"/>
      <c r="E97" s="35"/>
      <c r="F97" s="37">
        <f>SUM(I52:I95)+I49+I44+I39+I38+I33</f>
        <v>0</v>
      </c>
      <c r="G97" s="37"/>
      <c r="H97" s="37"/>
      <c r="I97" s="37"/>
      <c r="J97" s="37"/>
      <c r="K97" s="37"/>
      <c r="L97" s="37"/>
      <c r="M97" s="37"/>
    </row>
    <row r="98" spans="2:14" s="1" customFormat="1" ht="21.4" customHeight="1" x14ac:dyDescent="0.25">
      <c r="B98" s="35" t="s">
        <v>157</v>
      </c>
      <c r="C98" s="35"/>
      <c r="D98" s="35"/>
      <c r="E98" s="35"/>
      <c r="F98" s="37">
        <f>L33+L38+L39+L44+L49+SUM(L52:M95)</f>
        <v>0</v>
      </c>
      <c r="G98" s="37"/>
      <c r="H98" s="37"/>
      <c r="I98" s="37"/>
      <c r="J98" s="37"/>
      <c r="K98" s="37"/>
      <c r="L98" s="37"/>
      <c r="M98" s="37"/>
    </row>
    <row r="99" spans="2:14" s="1" customFormat="1" ht="11.15" customHeight="1" x14ac:dyDescent="0.25"/>
    <row r="100" spans="2:14" s="1" customFormat="1" ht="61.4" customHeight="1" x14ac:dyDescent="0.25">
      <c r="B100" s="21" t="s">
        <v>175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2:14" s="1" customFormat="1" ht="2.65" customHeight="1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4" s="1" customFormat="1" ht="89.15" customHeight="1" x14ac:dyDescent="0.25">
      <c r="B102" s="21" t="s">
        <v>176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2:14" s="1" customFormat="1" ht="5.25" customHeight="1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2:14" s="1" customFormat="1" ht="93.75" customHeight="1" x14ac:dyDescent="0.25">
      <c r="B104" s="21" t="s">
        <v>189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2:14" s="1" customFormat="1" ht="5.25" customHeight="1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4" s="1" customFormat="1" ht="37.9" customHeight="1" x14ac:dyDescent="0.25">
      <c r="B106" s="22" t="s">
        <v>170</v>
      </c>
      <c r="C106" s="22"/>
      <c r="D106" s="22"/>
      <c r="E106" s="22"/>
      <c r="F106" s="31" t="s">
        <v>171</v>
      </c>
      <c r="G106" s="31"/>
      <c r="H106" s="31"/>
      <c r="I106" s="31"/>
      <c r="J106" s="31"/>
      <c r="K106" s="31"/>
      <c r="L106" s="31"/>
      <c r="M106" s="16"/>
      <c r="N106" s="16"/>
    </row>
    <row r="107" spans="2:14" s="1" customFormat="1" ht="28.75" customHeight="1" x14ac:dyDescent="0.2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16"/>
      <c r="N107" s="16"/>
    </row>
    <row r="108" spans="2:14" s="1" customFormat="1" ht="28.75" customHeight="1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16"/>
      <c r="N108" s="16"/>
    </row>
    <row r="109" spans="2:14" s="1" customFormat="1" ht="28.75" customHeight="1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16"/>
      <c r="N109" s="16"/>
    </row>
    <row r="110" spans="2:14" s="1" customFormat="1" ht="28.75" customHeight="1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16"/>
      <c r="N110" s="16"/>
    </row>
    <row r="111" spans="2:14" s="1" customFormat="1" ht="2.65" customHeight="1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2:14" s="1" customFormat="1" ht="163" customHeight="1" x14ac:dyDescent="0.25">
      <c r="B112" s="21" t="s">
        <v>190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2:14" s="1" customFormat="1" ht="2.65" customHeight="1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2:14" s="1" customFormat="1" ht="33.65" customHeight="1" x14ac:dyDescent="0.25">
      <c r="B114" s="26" t="s">
        <v>177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2:14" s="1" customFormat="1" ht="2.65" customHeight="1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2:14" s="1" customFormat="1" ht="37.9" customHeight="1" x14ac:dyDescent="0.25">
      <c r="B116" s="22" t="s">
        <v>172</v>
      </c>
      <c r="C116" s="22"/>
      <c r="D116" s="22"/>
      <c r="E116" s="22"/>
      <c r="F116" s="32" t="s">
        <v>173</v>
      </c>
      <c r="G116" s="32"/>
      <c r="H116" s="32"/>
      <c r="I116" s="32"/>
      <c r="J116" s="32"/>
      <c r="K116" s="32"/>
      <c r="L116" s="32"/>
      <c r="M116" s="16"/>
      <c r="N116" s="16"/>
    </row>
    <row r="117" spans="2:14" s="1" customFormat="1" ht="28.75" customHeight="1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16"/>
      <c r="N117" s="16"/>
    </row>
    <row r="118" spans="2:14" s="1" customFormat="1" ht="28.75" customHeight="1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16"/>
      <c r="N118" s="16"/>
    </row>
    <row r="119" spans="2:14" s="1" customFormat="1" ht="28.75" customHeight="1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16"/>
      <c r="N119" s="16"/>
    </row>
    <row r="120" spans="2:14" s="1" customFormat="1" ht="28.75" customHeight="1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16"/>
      <c r="N120" s="16"/>
    </row>
    <row r="121" spans="2:14" s="1" customFormat="1" ht="2.65" customHeight="1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2:14" s="1" customFormat="1" ht="130.75" customHeight="1" x14ac:dyDescent="0.25">
      <c r="B122" s="21" t="s">
        <v>178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2:14" s="1" customFormat="1" ht="2.65" customHeight="1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2:14" s="1" customFormat="1" ht="52" customHeight="1" x14ac:dyDescent="0.25">
      <c r="B124" s="21" t="s">
        <v>179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</row>
    <row r="125" spans="2:14" s="1" customFormat="1" ht="2.65" customHeight="1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2:14" s="1" customFormat="1" ht="47.5" customHeight="1" x14ac:dyDescent="0.25">
      <c r="B126" s="21" t="s">
        <v>180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2:14" s="1" customFormat="1" ht="2.65" customHeight="1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2:14" s="1" customFormat="1" ht="33.65" customHeight="1" x14ac:dyDescent="0.25">
      <c r="B128" s="21" t="s">
        <v>181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2:14" s="1" customFormat="1" ht="2.65" customHeight="1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2:14" s="1" customFormat="1" ht="116.9" customHeight="1" x14ac:dyDescent="0.25">
      <c r="B130" s="21" t="s">
        <v>182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2:14" s="1" customFormat="1" ht="2.65" customHeight="1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2:14" s="1" customFormat="1" ht="88.5" customHeight="1" x14ac:dyDescent="0.25">
      <c r="B132" s="21" t="s">
        <v>183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2:14" s="1" customFormat="1" ht="86.9" customHeight="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2:14" s="1" customFormat="1" ht="17.649999999999999" customHeight="1" x14ac:dyDescent="0.25">
      <c r="B134" s="16"/>
      <c r="C134" s="16"/>
      <c r="D134" s="16"/>
      <c r="E134" s="16"/>
      <c r="F134" s="16"/>
      <c r="G134" s="16"/>
      <c r="H134" s="16"/>
      <c r="I134" s="33" t="s">
        <v>169</v>
      </c>
      <c r="J134" s="33"/>
      <c r="K134" s="16"/>
      <c r="L134" s="16"/>
      <c r="M134" s="16"/>
      <c r="N134" s="16"/>
    </row>
    <row r="135" spans="2:14" s="1" customFormat="1" ht="145.15" customHeight="1" x14ac:dyDescent="0.25"/>
    <row r="136" spans="2:14" s="1" customFormat="1" ht="81.650000000000006" customHeight="1" x14ac:dyDescent="0.25">
      <c r="B136" s="27" t="s">
        <v>184</v>
      </c>
      <c r="C136" s="27"/>
      <c r="D136" s="27"/>
      <c r="E136" s="27"/>
      <c r="F136" s="27"/>
      <c r="G136" s="27"/>
      <c r="H136" s="27"/>
      <c r="I136" s="27"/>
      <c r="J136" s="27"/>
    </row>
    <row r="137" spans="2:14" s="1" customFormat="1" ht="28.75" customHeight="1" x14ac:dyDescent="0.25"/>
  </sheetData>
  <sheetProtection algorithmName="SHA-512" hashValue="tDp+bitt2pvVU9n/pCp9HQbVGF5Qa68RdcJSmexbG0yVFXGp3tv47o/hsiYXisimYxpq031JfGvtL0Bpf3V3BQ==" saltValue="d5UeskaoCrDj3QtJPYzFQA==" spinCount="100000" sheet="1" objects="1" scenarios="1"/>
  <mergeCells count="105">
    <mergeCell ref="I2:O2"/>
    <mergeCell ref="L32:M32"/>
    <mergeCell ref="L33:M33"/>
    <mergeCell ref="L37:M37"/>
    <mergeCell ref="L38:M38"/>
    <mergeCell ref="L39:M39"/>
    <mergeCell ref="L43:M43"/>
    <mergeCell ref="L44:M44"/>
    <mergeCell ref="L48:M48"/>
    <mergeCell ref="I26:J26"/>
    <mergeCell ref="B4:D4"/>
    <mergeCell ref="B41:K41"/>
    <mergeCell ref="B46:K46"/>
    <mergeCell ref="B6:D6"/>
    <mergeCell ref="B8:D8"/>
    <mergeCell ref="B97:E97"/>
    <mergeCell ref="B98:E98"/>
    <mergeCell ref="B100:N100"/>
    <mergeCell ref="E14:G14"/>
    <mergeCell ref="F97:M97"/>
    <mergeCell ref="F98:M98"/>
    <mergeCell ref="G11:N12"/>
    <mergeCell ref="L49:M49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B128:N128"/>
    <mergeCell ref="B130:N130"/>
    <mergeCell ref="B132:N132"/>
    <mergeCell ref="B136:J136"/>
    <mergeCell ref="B24:L24"/>
    <mergeCell ref="B27:L27"/>
    <mergeCell ref="B30:K30"/>
    <mergeCell ref="B35:K35"/>
    <mergeCell ref="F106:L106"/>
    <mergeCell ref="F107:L107"/>
    <mergeCell ref="F108:L108"/>
    <mergeCell ref="F109:L109"/>
    <mergeCell ref="F110:L110"/>
    <mergeCell ref="F116:L116"/>
    <mergeCell ref="F117:L117"/>
    <mergeCell ref="F118:L118"/>
    <mergeCell ref="F119:L119"/>
    <mergeCell ref="F120:L120"/>
    <mergeCell ref="I134:J134"/>
    <mergeCell ref="L62:M62"/>
    <mergeCell ref="L78:M78"/>
    <mergeCell ref="L79:M79"/>
    <mergeCell ref="L80:M80"/>
    <mergeCell ref="L81:M81"/>
    <mergeCell ref="B114:N114"/>
    <mergeCell ref="B116:E116"/>
    <mergeCell ref="B117:E117"/>
    <mergeCell ref="B118:E118"/>
    <mergeCell ref="B119:E119"/>
    <mergeCell ref="B120:E120"/>
    <mergeCell ref="B122:N122"/>
    <mergeCell ref="B124:N124"/>
    <mergeCell ref="B126:N126"/>
    <mergeCell ref="B112:N11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82:M82"/>
    <mergeCell ref="L83:M83"/>
    <mergeCell ref="L84:M84"/>
    <mergeCell ref="L85:M85"/>
    <mergeCell ref="L86:M86"/>
    <mergeCell ref="L87:M87"/>
    <mergeCell ref="L88:M88"/>
    <mergeCell ref="L89:M89"/>
    <mergeCell ref="B10:D11"/>
    <mergeCell ref="B102:N102"/>
    <mergeCell ref="B104:N104"/>
    <mergeCell ref="B106:E106"/>
    <mergeCell ref="B107:E107"/>
    <mergeCell ref="B108:E108"/>
    <mergeCell ref="B109:E109"/>
    <mergeCell ref="B110:E110"/>
    <mergeCell ref="L90:M90"/>
    <mergeCell ref="L91:M91"/>
    <mergeCell ref="L92:M92"/>
    <mergeCell ref="L93:M93"/>
    <mergeCell ref="L94:M94"/>
    <mergeCell ref="L95:M95"/>
  </mergeCells>
  <conditionalFormatting sqref="H33">
    <cfRule type="containsBlanks" dxfId="3" priority="8">
      <formula>LEN(TRIM(H33))=0</formula>
    </cfRule>
  </conditionalFormatting>
  <conditionalFormatting sqref="H38">
    <cfRule type="containsBlanks" dxfId="2" priority="3">
      <formula>LEN(TRIM(H38))=0</formula>
    </cfRule>
  </conditionalFormatting>
  <conditionalFormatting sqref="H39">
    <cfRule type="containsBlanks" dxfId="1" priority="2">
      <formula>LEN(TRIM(H39))=0</formula>
    </cfRule>
  </conditionalFormatting>
  <conditionalFormatting sqref="H33 H38:H39 H44 H49 H52:H95">
    <cfRule type="containsBlanks" dxfId="0" priority="1">
      <formula>LEN(TRIM(H33))=0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cp:lastPrinted>2022-10-25T05:49:47Z</cp:lastPrinted>
  <dcterms:created xsi:type="dcterms:W3CDTF">2022-10-18T10:07:52Z</dcterms:created>
  <dcterms:modified xsi:type="dcterms:W3CDTF">2022-10-25T09:27:53Z</dcterms:modified>
</cp:coreProperties>
</file>