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ckultury-my.sharepoint.com/personal/mhejj_nck_pl/Documents/Pulpit/OPZ CK II szacowanie/"/>
    </mc:Choice>
  </mc:AlternateContent>
  <xr:revisionPtr revIDLastSave="8" documentId="8_{83B3E2BC-A06C-4875-BA08-EC9220F6C60C}" xr6:coauthVersionLast="47" xr6:coauthVersionMax="47" xr10:uidLastSave="{2375AAEC-8878-476B-9E95-1045F9C9EB4B}"/>
  <bookViews>
    <workbookView xWindow="-30828" yWindow="-4428" windowWidth="30936" windowHeight="16776" xr2:uid="{A0B4184C-FF06-4C97-B2F8-F9CC5FCA1493}"/>
  </bookViews>
  <sheets>
    <sheet name="Formularz wycen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8" i="1"/>
  <c r="E31" i="1"/>
  <c r="F20" i="1" l="1"/>
  <c r="C43" i="1" s="1"/>
</calcChain>
</file>

<file path=xl/sharedStrings.xml><?xml version="1.0" encoding="utf-8"?>
<sst xmlns="http://schemas.openxmlformats.org/spreadsheetml/2006/main" count="62" uniqueCount="60">
  <si>
    <t>Wykonawca wypełnia szare pola</t>
  </si>
  <si>
    <t>TABELA NR 1</t>
  </si>
  <si>
    <t>WYPOŻYCZANIE SPRZĘTU(wartość uwzględnia usługę wypożyczenia, transport,ewentualne: montaż i obsługę sprzętu, funkcjonowanie CK)</t>
  </si>
  <si>
    <t>lp</t>
  </si>
  <si>
    <t>Nazwa sprzętu</t>
  </si>
  <si>
    <t>Specyfikacja</t>
  </si>
  <si>
    <t>wartość netto wypożyczenia 1 szt na 1 wydarzenie trwające 3 dni</t>
  </si>
  <si>
    <t xml:space="preserve">maksymalna liczba wypożyczeń </t>
  </si>
  <si>
    <t>wartość netto za maksymalną liczbę wypożyczeń</t>
  </si>
  <si>
    <t>Biurkowa przenośna pętla indukcyjna</t>
  </si>
  <si>
    <t>Zasięg pętli indukcyjnej minimum 1 m, 
Wbudowany lub zewnętrzny mikrofon w zestawie, 
zasilacz oraz wszystkie przewody połączeniowe oraz zasilające w zestawie,
możliwość postawienia pętli indukcyjnej na biurku,
walizka do przenoszenia całego zestawu</t>
  </si>
  <si>
    <t>Ścienna przenośna pętla indukcyjna</t>
  </si>
  <si>
    <t>powierzchnia pętli 100m2,
Zewnętrzny mikrofon w zestawie,
zasilacz oraz wszystkie przewody połączeniowe oraz zasilające w zestawie,
przewód pętli indukcyjnej musi być na płasko z podłogą lub muszą być stosowane listwy maskujące lub najazdy aby uniknąć potknięcia o luźny przewód
walizka/walizki do przenoszenia całego zestawu, montaż w cenie</t>
  </si>
  <si>
    <t>Przenośne pętle indukcyjne do dużych pomieszczeń:</t>
  </si>
  <si>
    <t>Możliwość regulacji powierzchni pętli 100m2-700m2,
Zewnętrzny mikrofon w zestawie,
zasilacz, elementy wymagane do instalacji oraz wszystkie przewody połączeniowe oraz zasilające w zestawie,
przewód pętli indukcyjnej musi być na płasko z podłogą lub muszą być stosowane listwy maskujące lub najazdy aby uniknąć potknięcia o luźny przewód
walizka/walizki do przenoszenia całego zestawu, montaż w cenie</t>
  </si>
  <si>
    <t>Ekrany na których wyświetlane będą napisy i teksty piosenek, które mogą pomóc osobom niesłyszącym w śledzeniu występów</t>
  </si>
  <si>
    <t>Ekran / telewizor minimum 60 cali,
zasilacz oraz wszystkie przewody połączeniowe oraz zasilające w zestawie,
walizka do przenoszenia</t>
  </si>
  <si>
    <t>Tablet do wyświetlania transkrypcji- za jego pomocą wyświetlana jest transkrypcja bieżącego wydarzenia, np. rozmowy, wykładu</t>
  </si>
  <si>
    <t>Wersja android minimum: 13,
minimum 11 cali,
bateria minimum 7000 mAh, zainstalowana aplikacja do transkrypcji</t>
  </si>
  <si>
    <t xml:space="preserve">Nadajniki i odbiorniki do audiodeskrypcji </t>
  </si>
  <si>
    <t>Pasmo przenoszenia: 50Hz - 15 kHz 
Czas pracy na baterii: min. 8 godzin 
Zasięg działania: co najmniej 100 m 
Regulacja głośności: Tak 
SNR (stosunek sygnału do szumu): min. 70 dB obsługa w cenie</t>
  </si>
  <si>
    <t>Wózki inwalidzkie</t>
  </si>
  <si>
    <t>Posiada możliwość składania. 
Łatwa w czyszczeniu i odporna na zabrudzenia tapicerka z miękką wkładką, 
miękkie podłokietniki z funkcją uchylania i regulacji, podnóżek, 
rama stalowa, stabilna konstrukcja, 
hamulce z blokadą 
maksymalne obciążenie: 120 kg, 
Waga do 20 kg 
Szerokość siedziska:40-50 cm</t>
  </si>
  <si>
    <t>Rampy przenośne</t>
  </si>
  <si>
    <t>Długość:1,5-3 m,
Szerokość: min. 70 cm, 
Maksymalne obciążenie: min. 250 kg,
Materiał: aluminium,
Możliwość składania</t>
  </si>
  <si>
    <t>słuchawki wygłuszające</t>
  </si>
  <si>
    <t>elastyczny pałąk z możliwością regulacji, 
miękkie miseczki z tworzywa łatwego do dezynfekcji, 
poziom tłumienia dźwięku SNR powyżej 24 dB,
rozmiary, właściwych dla: dzieci do lat 3, dzieci w wieku 3-12 lat, oraz dorosłych i dzieci powyżej 12 r.ż.</t>
  </si>
  <si>
    <t>Wykorzystanie podestów i podłóg tymczasowych-maksymalna powierzchnia łączna 10x20 m 200m2= 1 szt. 1 zestaw zapewnia 200m2</t>
  </si>
  <si>
    <t>Podesty tymczasowe, modułowe do wykorzystywania na zewnątrz w różnych warunkach atmosferycznych, wykonane z wytrzymałych materiałów, które nie są śliskie. Mogą być układane na nierównym terenie tworząc stabilną i równą powierzchnię, zapewniającą odpowiednie warunki do poruszania się osób z niepełnosprawnością ruchu (np. na wózkach, skuterach czy o lasce). 1 zestaw to taka liczba modułów, które po złożeniu utworzy powierzchnię około 200 m kwadratowych, wraz z listwami najazdowymi, jeżeli model podłogi tego wymaga. Moduły można dowolnie ze sobą łączyć tworząc powierzchnie o różnych rozmiarach.</t>
  </si>
  <si>
    <t>Gumowe rozwijane maty</t>
  </si>
  <si>
    <t>Gumowe, rozwijane maty, które mogą być wykorzystywane na nierównym terenie do tworzenia tymczasowych chodników, szczególnie istotne dla osób z niepełnosprawnością ruchu (poruszających się na wózkach, o lasce i osób starszych) oraz wzroku. 
Długość jednej maty: około 20 m, szerokość min. 120 cm</t>
  </si>
  <si>
    <t>laska krzesło</t>
  </si>
  <si>
    <t>Waga: max 0,95 kg 
Materiał: aluminium 
Maksymalne obciążenie:100 kg 
Wysokość uchwytu: 85-90 cm 
Wysokość siedziska: 53-57 cm 
Po rozłożeniu tworzy stabilną konstrukcję</t>
  </si>
  <si>
    <t>SUMA (wartość netto za maksymalną liczbę wypożyczeń wszystkich sprzętu)</t>
  </si>
  <si>
    <t>TABELA NR 2</t>
  </si>
  <si>
    <t>Usługi</t>
  </si>
  <si>
    <t>NAZWA KOSZTU</t>
  </si>
  <si>
    <t>wartość jednostkowa netto</t>
  </si>
  <si>
    <t>szacowana liczba wystąpienia poszczególnych pozycji</t>
  </si>
  <si>
    <t>wartość netto za szacunkową liczbę godzin</t>
  </si>
  <si>
    <t>UWAGI</t>
  </si>
  <si>
    <t xml:space="preserve">Tłumaczenie PJM koszt za 1 godzinę tłumaczenia </t>
  </si>
  <si>
    <t>tłumaczenie online i stacjonarne</t>
  </si>
  <si>
    <t xml:space="preserve">Tłumaczenie PJM koszt za 2 godziny tłumaczenia </t>
  </si>
  <si>
    <t>powyżej 1 godziny wykonawca zatrudnia 2 tłumaczy PJM</t>
  </si>
  <si>
    <t>Konsultacje eksperta koszt za 1 godzinę konsultacji</t>
  </si>
  <si>
    <t>za pośrednictwem poczty elektronicznej i spotkań online</t>
  </si>
  <si>
    <t>Asysta OzN koszt 1 godziny</t>
  </si>
  <si>
    <t>Asysta OzN koszt 3 godzin</t>
  </si>
  <si>
    <t>Asysta OzN koszt 5 godzin</t>
  </si>
  <si>
    <t>SUMA (wartość netto za maksymalną liczbę godzin wszystkich usług)</t>
  </si>
  <si>
    <t>TABELA NR3</t>
  </si>
  <si>
    <t>lp.</t>
  </si>
  <si>
    <t>Wartość netto</t>
  </si>
  <si>
    <t>Stworzenie i obsługa internetowego systemu rezerwacji przez 18 miesięcy</t>
  </si>
  <si>
    <t>TABELA NR 4</t>
  </si>
  <si>
    <t>CAŁOŚCIOWA KWOTA ZAMÓWIENIA</t>
  </si>
  <si>
    <t>OPIS</t>
  </si>
  <si>
    <t>wartość netto</t>
  </si>
  <si>
    <t>całościowa kwota wyceny: cena za maksymalną liczbę wypożyczeń każdego sprzętu, 1580 godzin konsultacji eksperckich, 750 godzin tłumaczeń PJM, 750 godzin usług asysty OzN (zgodnie z podziałem jak w tabeli nr 2) utworzenie i obsługa systemu rezerwacji oraz funkcjonowanie CK zgodnie z opisem w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</si>
</sst>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5" xfId="0" applyBorder="1"/>
    <xf numFmtId="0" fontId="0" fillId="2" borderId="5" xfId="0" applyFill="1" applyBorder="1"/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F384-63C7-4BB8-8798-07189F3FA9B2}">
  <dimension ref="A1:F43"/>
  <sheetViews>
    <sheetView tabSelected="1" topLeftCell="A17" workbookViewId="0">
      <selection activeCell="E34" sqref="E34"/>
    </sheetView>
  </sheetViews>
  <sheetFormatPr defaultRowHeight="14.4" x14ac:dyDescent="0.3"/>
  <cols>
    <col min="1" max="1" width="3.5546875" customWidth="1"/>
    <col min="2" max="2" width="67.5546875" customWidth="1"/>
    <col min="3" max="3" width="40.33203125" customWidth="1"/>
    <col min="4" max="4" width="16.88671875" customWidth="1"/>
    <col min="5" max="5" width="13.6640625" customWidth="1"/>
    <col min="6" max="6" width="14" customWidth="1"/>
  </cols>
  <sheetData>
    <row r="1" spans="1:6" x14ac:dyDescent="0.3">
      <c r="A1" s="28" t="s">
        <v>0</v>
      </c>
      <c r="B1" s="28"/>
      <c r="C1" s="28"/>
      <c r="D1" s="28"/>
      <c r="E1" s="28"/>
      <c r="F1" s="28"/>
    </row>
    <row r="3" spans="1:6" x14ac:dyDescent="0.3">
      <c r="A3" s="16" t="s">
        <v>1</v>
      </c>
      <c r="B3" s="17"/>
      <c r="C3" s="17"/>
      <c r="D3" s="17"/>
      <c r="E3" s="17"/>
      <c r="F3" s="18"/>
    </row>
    <row r="4" spans="1:6" ht="14.4" customHeight="1" x14ac:dyDescent="0.3">
      <c r="A4" s="19" t="s">
        <v>2</v>
      </c>
      <c r="B4" s="20"/>
      <c r="C4" s="20"/>
      <c r="D4" s="20"/>
      <c r="E4" s="20"/>
      <c r="F4" s="21"/>
    </row>
    <row r="5" spans="1:6" x14ac:dyDescent="0.3">
      <c r="A5" s="22"/>
      <c r="B5" s="23"/>
      <c r="C5" s="23"/>
      <c r="D5" s="23"/>
      <c r="E5" s="23"/>
      <c r="F5" s="24"/>
    </row>
    <row r="6" spans="1:6" ht="14.4" customHeight="1" x14ac:dyDescent="0.3">
      <c r="A6" s="25"/>
      <c r="B6" s="26"/>
      <c r="C6" s="26"/>
      <c r="D6" s="26"/>
      <c r="E6" s="26"/>
      <c r="F6" s="27"/>
    </row>
    <row r="7" spans="1:6" ht="84" customHeight="1" x14ac:dyDescent="0.3">
      <c r="A7" s="14" t="s">
        <v>3</v>
      </c>
      <c r="B7" s="14" t="s">
        <v>4</v>
      </c>
      <c r="C7" s="14" t="s">
        <v>5</v>
      </c>
      <c r="D7" s="10" t="s">
        <v>6</v>
      </c>
      <c r="E7" s="10" t="s">
        <v>7</v>
      </c>
      <c r="F7" s="10" t="s">
        <v>8</v>
      </c>
    </row>
    <row r="8" spans="1:6" ht="128.4" customHeight="1" x14ac:dyDescent="0.3">
      <c r="A8" s="14">
        <v>1</v>
      </c>
      <c r="B8" s="10" t="s">
        <v>9</v>
      </c>
      <c r="C8" s="10" t="s">
        <v>10</v>
      </c>
      <c r="D8" s="13"/>
      <c r="E8" s="14">
        <v>150</v>
      </c>
      <c r="F8" s="15">
        <f>D8*E8</f>
        <v>0</v>
      </c>
    </row>
    <row r="9" spans="1:6" ht="151.94999999999999" customHeight="1" x14ac:dyDescent="0.3">
      <c r="A9" s="14">
        <v>2</v>
      </c>
      <c r="B9" s="10" t="s">
        <v>11</v>
      </c>
      <c r="C9" s="10" t="s">
        <v>12</v>
      </c>
      <c r="D9" s="13"/>
      <c r="E9" s="14">
        <v>150</v>
      </c>
      <c r="F9" s="15">
        <f t="shared" ref="F9:F19" si="0">D9*E9</f>
        <v>0</v>
      </c>
    </row>
    <row r="10" spans="1:6" ht="201" customHeight="1" x14ac:dyDescent="0.3">
      <c r="A10" s="14">
        <v>3</v>
      </c>
      <c r="B10" s="10" t="s">
        <v>13</v>
      </c>
      <c r="C10" s="10" t="s">
        <v>14</v>
      </c>
      <c r="D10" s="13"/>
      <c r="E10" s="14">
        <v>150</v>
      </c>
      <c r="F10" s="15">
        <f t="shared" si="0"/>
        <v>0</v>
      </c>
    </row>
    <row r="11" spans="1:6" ht="57.6" x14ac:dyDescent="0.3">
      <c r="A11" s="14">
        <v>4</v>
      </c>
      <c r="B11" s="10" t="s">
        <v>15</v>
      </c>
      <c r="C11" s="10" t="s">
        <v>16</v>
      </c>
      <c r="D11" s="13"/>
      <c r="E11" s="14">
        <v>150</v>
      </c>
      <c r="F11" s="15">
        <f t="shared" si="0"/>
        <v>0</v>
      </c>
    </row>
    <row r="12" spans="1:6" ht="57.6" x14ac:dyDescent="0.3">
      <c r="A12" s="14">
        <v>5</v>
      </c>
      <c r="B12" s="10" t="s">
        <v>17</v>
      </c>
      <c r="C12" s="10" t="s">
        <v>18</v>
      </c>
      <c r="D12" s="13"/>
      <c r="E12" s="14">
        <v>750</v>
      </c>
      <c r="F12" s="15">
        <f t="shared" si="0"/>
        <v>0</v>
      </c>
    </row>
    <row r="13" spans="1:6" ht="92.4" customHeight="1" x14ac:dyDescent="0.3">
      <c r="A13" s="14">
        <v>6</v>
      </c>
      <c r="B13" s="10" t="s">
        <v>19</v>
      </c>
      <c r="C13" s="10" t="s">
        <v>20</v>
      </c>
      <c r="D13" s="13"/>
      <c r="E13" s="14">
        <v>750</v>
      </c>
      <c r="F13" s="15">
        <f t="shared" si="0"/>
        <v>0</v>
      </c>
    </row>
    <row r="14" spans="1:6" ht="165.6" customHeight="1" x14ac:dyDescent="0.3">
      <c r="A14" s="14">
        <v>7</v>
      </c>
      <c r="B14" s="10" t="s">
        <v>21</v>
      </c>
      <c r="C14" s="10" t="s">
        <v>22</v>
      </c>
      <c r="D14" s="13"/>
      <c r="E14" s="14">
        <v>300</v>
      </c>
      <c r="F14" s="15">
        <f t="shared" si="0"/>
        <v>0</v>
      </c>
    </row>
    <row r="15" spans="1:6" ht="72" x14ac:dyDescent="0.3">
      <c r="A15" s="14">
        <v>8</v>
      </c>
      <c r="B15" s="10" t="s">
        <v>23</v>
      </c>
      <c r="C15" s="10" t="s">
        <v>24</v>
      </c>
      <c r="D15" s="13"/>
      <c r="E15" s="14">
        <v>600</v>
      </c>
      <c r="F15" s="15">
        <f t="shared" si="0"/>
        <v>0</v>
      </c>
    </row>
    <row r="16" spans="1:6" ht="109.2" customHeight="1" x14ac:dyDescent="0.3">
      <c r="A16" s="14">
        <v>9</v>
      </c>
      <c r="B16" s="10" t="s">
        <v>25</v>
      </c>
      <c r="C16" s="10" t="s">
        <v>26</v>
      </c>
      <c r="D16" s="13"/>
      <c r="E16" s="14">
        <v>1500</v>
      </c>
      <c r="F16" s="15">
        <f t="shared" si="0"/>
        <v>0</v>
      </c>
    </row>
    <row r="17" spans="1:6" ht="219" customHeight="1" x14ac:dyDescent="0.3">
      <c r="A17" s="14">
        <v>10</v>
      </c>
      <c r="B17" s="10" t="s">
        <v>27</v>
      </c>
      <c r="C17" s="10" t="s">
        <v>28</v>
      </c>
      <c r="D17" s="13"/>
      <c r="E17" s="14">
        <v>150</v>
      </c>
      <c r="F17" s="15">
        <f t="shared" si="0"/>
        <v>0</v>
      </c>
    </row>
    <row r="18" spans="1:6" ht="130.94999999999999" customHeight="1" x14ac:dyDescent="0.3">
      <c r="A18" s="14">
        <v>11</v>
      </c>
      <c r="B18" s="10" t="s">
        <v>29</v>
      </c>
      <c r="C18" s="10" t="s">
        <v>30</v>
      </c>
      <c r="D18" s="13"/>
      <c r="E18" s="14">
        <v>300</v>
      </c>
      <c r="F18" s="15">
        <f t="shared" si="0"/>
        <v>0</v>
      </c>
    </row>
    <row r="19" spans="1:6" ht="87" thickBot="1" x14ac:dyDescent="0.35">
      <c r="A19" s="14">
        <v>12</v>
      </c>
      <c r="B19" s="10" t="s">
        <v>31</v>
      </c>
      <c r="C19" s="10" t="s">
        <v>32</v>
      </c>
      <c r="D19" s="13"/>
      <c r="E19" s="14">
        <v>1500</v>
      </c>
      <c r="F19" s="15">
        <f t="shared" si="0"/>
        <v>0</v>
      </c>
    </row>
    <row r="20" spans="1:6" ht="15" thickBot="1" x14ac:dyDescent="0.35">
      <c r="A20" s="14">
        <v>13</v>
      </c>
      <c r="B20" s="33" t="s">
        <v>33</v>
      </c>
      <c r="C20" s="33"/>
      <c r="D20" s="33"/>
      <c r="E20" s="33"/>
      <c r="F20" s="1">
        <f>SUM(F8:F19)</f>
        <v>0</v>
      </c>
    </row>
    <row r="22" spans="1:6" x14ac:dyDescent="0.3">
      <c r="A22" s="29" t="s">
        <v>34</v>
      </c>
      <c r="B22" s="29"/>
      <c r="C22" s="29"/>
      <c r="D22" s="29"/>
      <c r="E22" s="29"/>
      <c r="F22" s="29"/>
    </row>
    <row r="23" spans="1:6" x14ac:dyDescent="0.3">
      <c r="A23" s="30" t="s">
        <v>35</v>
      </c>
      <c r="B23" s="30"/>
      <c r="C23" s="30"/>
      <c r="D23" s="30"/>
      <c r="E23" s="30"/>
      <c r="F23" s="30"/>
    </row>
    <row r="24" spans="1:6" ht="63" customHeight="1" x14ac:dyDescent="0.3">
      <c r="A24" s="14" t="s">
        <v>3</v>
      </c>
      <c r="B24" s="10" t="s">
        <v>36</v>
      </c>
      <c r="C24" s="10" t="s">
        <v>37</v>
      </c>
      <c r="D24" s="10" t="s">
        <v>38</v>
      </c>
      <c r="E24" s="10" t="s">
        <v>39</v>
      </c>
      <c r="F24" s="10" t="s">
        <v>40</v>
      </c>
    </row>
    <row r="25" spans="1:6" ht="43.2" x14ac:dyDescent="0.3">
      <c r="A25" s="14">
        <v>1</v>
      </c>
      <c r="B25" s="10" t="s">
        <v>41</v>
      </c>
      <c r="C25" s="13"/>
      <c r="D25" s="10">
        <v>250</v>
      </c>
      <c r="E25" s="13"/>
      <c r="F25" s="10" t="s">
        <v>42</v>
      </c>
    </row>
    <row r="26" spans="1:6" ht="72" x14ac:dyDescent="0.3">
      <c r="A26" s="14">
        <v>2</v>
      </c>
      <c r="B26" s="10" t="s">
        <v>43</v>
      </c>
      <c r="C26" s="13"/>
      <c r="D26" s="10">
        <v>250</v>
      </c>
      <c r="E26" s="13"/>
      <c r="F26" s="10" t="s">
        <v>44</v>
      </c>
    </row>
    <row r="27" spans="1:6" ht="72" x14ac:dyDescent="0.3">
      <c r="A27" s="14">
        <v>3</v>
      </c>
      <c r="B27" s="10" t="s">
        <v>45</v>
      </c>
      <c r="C27" s="13"/>
      <c r="D27" s="10">
        <v>1580</v>
      </c>
      <c r="E27" s="13"/>
      <c r="F27" s="10" t="s">
        <v>46</v>
      </c>
    </row>
    <row r="28" spans="1:6" x14ac:dyDescent="0.3">
      <c r="A28" s="14">
        <v>4</v>
      </c>
      <c r="B28" s="10" t="s">
        <v>47</v>
      </c>
      <c r="C28" s="13"/>
      <c r="D28" s="10">
        <v>100</v>
      </c>
      <c r="E28" s="13"/>
      <c r="F28" s="10"/>
    </row>
    <row r="29" spans="1:6" x14ac:dyDescent="0.3">
      <c r="A29" s="14">
        <v>5</v>
      </c>
      <c r="B29" s="10" t="s">
        <v>48</v>
      </c>
      <c r="C29" s="13"/>
      <c r="D29" s="10">
        <v>200</v>
      </c>
      <c r="E29" s="13"/>
      <c r="F29" s="10"/>
    </row>
    <row r="30" spans="1:6" ht="15" thickBot="1" x14ac:dyDescent="0.35">
      <c r="A30" s="7">
        <v>6</v>
      </c>
      <c r="B30" s="12" t="s">
        <v>49</v>
      </c>
      <c r="C30" s="11"/>
      <c r="D30" s="12">
        <v>10</v>
      </c>
      <c r="E30" s="11"/>
      <c r="F30" s="10"/>
    </row>
    <row r="31" spans="1:6" ht="15" thickBot="1" x14ac:dyDescent="0.35">
      <c r="A31" s="3">
        <v>7</v>
      </c>
      <c r="B31" s="31" t="s">
        <v>50</v>
      </c>
      <c r="C31" s="32"/>
      <c r="D31" s="32"/>
      <c r="E31" s="9">
        <f>SUM(E25:E30)</f>
        <v>0</v>
      </c>
      <c r="F31" s="8"/>
    </row>
    <row r="35" spans="1:3" x14ac:dyDescent="0.3">
      <c r="A35" s="29" t="s">
        <v>51</v>
      </c>
      <c r="B35" s="29"/>
      <c r="C35" s="29"/>
    </row>
    <row r="36" spans="1:3" ht="15" thickBot="1" x14ac:dyDescent="0.35">
      <c r="A36" s="7" t="s">
        <v>52</v>
      </c>
      <c r="B36" s="7" t="s">
        <v>36</v>
      </c>
      <c r="C36" s="7" t="s">
        <v>53</v>
      </c>
    </row>
    <row r="37" spans="1:3" ht="15" thickBot="1" x14ac:dyDescent="0.35">
      <c r="A37" s="3">
        <v>1</v>
      </c>
      <c r="B37" s="6" t="s">
        <v>54</v>
      </c>
      <c r="C37" s="1"/>
    </row>
    <row r="40" spans="1:3" x14ac:dyDescent="0.3">
      <c r="A40" s="29" t="s">
        <v>55</v>
      </c>
      <c r="B40" s="29"/>
      <c r="C40" s="29"/>
    </row>
    <row r="41" spans="1:3" x14ac:dyDescent="0.3">
      <c r="A41" s="30" t="s">
        <v>56</v>
      </c>
      <c r="B41" s="30"/>
      <c r="C41" s="30"/>
    </row>
    <row r="42" spans="1:3" ht="15" thickBot="1" x14ac:dyDescent="0.35">
      <c r="A42" s="5"/>
      <c r="B42" s="4" t="s">
        <v>57</v>
      </c>
      <c r="C42" s="4" t="s">
        <v>58</v>
      </c>
    </row>
    <row r="43" spans="1:3" ht="58.2" thickBot="1" x14ac:dyDescent="0.35">
      <c r="A43" s="3">
        <v>1</v>
      </c>
      <c r="B43" s="2" t="s">
        <v>59</v>
      </c>
      <c r="C43" s="1">
        <f>SUM(F20+E31+C37)</f>
        <v>0</v>
      </c>
    </row>
  </sheetData>
  <mergeCells count="10">
    <mergeCell ref="A3:F3"/>
    <mergeCell ref="A4:F6"/>
    <mergeCell ref="A1:F1"/>
    <mergeCell ref="A40:C40"/>
    <mergeCell ref="A41:C41"/>
    <mergeCell ref="B31:D31"/>
    <mergeCell ref="B20:E20"/>
    <mergeCell ref="A22:F22"/>
    <mergeCell ref="A23:F23"/>
    <mergeCell ref="A35:C3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CC673EC1309D40B68782C857F7CCE3" ma:contentTypeVersion="14" ma:contentTypeDescription="Utwórz nowy dokument." ma:contentTypeScope="" ma:versionID="4f51fd126cf534fa49f072c55747c742">
  <xsd:schema xmlns:xsd="http://www.w3.org/2001/XMLSchema" xmlns:xs="http://www.w3.org/2001/XMLSchema" xmlns:p="http://schemas.microsoft.com/office/2006/metadata/properties" xmlns:ns2="6697efa5-7e1e-4bad-8ec4-b99dafd03e7b" xmlns:ns3="785980e2-860d-4d65-8dab-f96d2f3f5082" targetNamespace="http://schemas.microsoft.com/office/2006/metadata/properties" ma:root="true" ma:fieldsID="893aa5bc541be7822e94f0df94f2de36" ns2:_="" ns3:_="">
    <xsd:import namespace="6697efa5-7e1e-4bad-8ec4-b99dafd03e7b"/>
    <xsd:import namespace="785980e2-860d-4d65-8dab-f96d2f3f50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7efa5-7e1e-4bad-8ec4-b99dafd03e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f2aaa79-eea8-43b7-904d-f94b1f20d8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980e2-860d-4d65-8dab-f96d2f3f50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be6ffba-1f34-4986-87a2-12c89d5ab5f0}" ma:internalName="TaxCatchAll" ma:showField="CatchAllData" ma:web="785980e2-860d-4d65-8dab-f96d2f3f5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5980e2-860d-4d65-8dab-f96d2f3f5082" xsi:nil="true"/>
    <lcf76f155ced4ddcb4097134ff3c332f xmlns="6697efa5-7e1e-4bad-8ec4-b99dafd03e7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1BD2A2-9806-4CD4-B193-64BFAC5CE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7efa5-7e1e-4bad-8ec4-b99dafd03e7b"/>
    <ds:schemaRef ds:uri="785980e2-860d-4d65-8dab-f96d2f3f50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561702-9458-46B6-BC05-2A2F6960A1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3F85A7-CAC7-419F-B720-883B72096D90}">
  <ds:schemaRefs>
    <ds:schemaRef ds:uri="785980e2-860d-4d65-8dab-f96d2f3f508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6697efa5-7e1e-4bad-8ec4-b99dafd03e7b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Héjj</dc:creator>
  <cp:keywords/>
  <dc:description/>
  <cp:lastModifiedBy>Magdalena Héjj</cp:lastModifiedBy>
  <cp:revision/>
  <dcterms:created xsi:type="dcterms:W3CDTF">2024-09-06T07:50:30Z</dcterms:created>
  <dcterms:modified xsi:type="dcterms:W3CDTF">2024-09-25T06:17:35Z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0x010100C5CC673EC1309D40B68782C857F7CCE3</vt:lpwstr>
  </property>
  <property fmtid="{D5CDD505-2E9C-101B-9397-08002B2CF9AE}" pid="3" name="MediaServiceImageTags">
    <vt:lpwstr/>
  </property>
</Properties>
</file>