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2024\8 tryb  zuzywalne\"/>
    </mc:Choice>
  </mc:AlternateContent>
  <xr:revisionPtr revIDLastSave="0" documentId="13_ncr:1_{2BA6A704-5513-4AB8-83C6-25FCE6BA67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definedNames>
    <definedName name="_xlnm._FilterDatabase" localSheetId="0" hidden="1">Arkusz1!#REF!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5" i="1" l="1"/>
  <c r="F45" i="1"/>
  <c r="H45" i="1" s="1"/>
  <c r="I44" i="1"/>
  <c r="F44" i="1"/>
  <c r="H44" i="1" s="1"/>
  <c r="J44" i="1" l="1"/>
  <c r="J45" i="1"/>
  <c r="F46" i="1"/>
  <c r="J46" i="1" l="1"/>
  <c r="F10" i="1" l="1"/>
  <c r="H10" i="1" s="1"/>
  <c r="J10" i="1" s="1"/>
  <c r="I10" i="1"/>
  <c r="F11" i="1"/>
  <c r="H11" i="1" s="1"/>
  <c r="J11" i="1" s="1"/>
  <c r="I11" i="1"/>
  <c r="F12" i="1"/>
  <c r="H12" i="1" s="1"/>
  <c r="J12" i="1" s="1"/>
  <c r="I12" i="1"/>
  <c r="F13" i="1"/>
  <c r="H13" i="1" s="1"/>
  <c r="J13" i="1" s="1"/>
  <c r="I13" i="1"/>
  <c r="I36" i="1"/>
  <c r="F36" i="1"/>
  <c r="I35" i="1"/>
  <c r="F35" i="1"/>
  <c r="I34" i="1"/>
  <c r="F34" i="1"/>
  <c r="I33" i="1"/>
  <c r="F33" i="1"/>
  <c r="F37" i="1" l="1"/>
  <c r="H33" i="1"/>
  <c r="J33" i="1" s="1"/>
  <c r="H35" i="1"/>
  <c r="J35" i="1" s="1"/>
  <c r="H34" i="1"/>
  <c r="J34" i="1" s="1"/>
  <c r="H36" i="1"/>
  <c r="J36" i="1" s="1"/>
  <c r="I23" i="1"/>
  <c r="F23" i="1"/>
  <c r="H23" i="1" s="1"/>
  <c r="J37" i="1" l="1"/>
  <c r="J23" i="1"/>
  <c r="F24" i="1"/>
  <c r="J24" i="1" l="1"/>
  <c r="I9" i="1"/>
  <c r="F9" i="1"/>
  <c r="H9" i="1" s="1"/>
  <c r="J9" i="1" l="1"/>
  <c r="F14" i="1"/>
  <c r="J14" i="1" l="1"/>
</calcChain>
</file>

<file path=xl/sharedStrings.xml><?xml version="1.0" encoding="utf-8"?>
<sst xmlns="http://schemas.openxmlformats.org/spreadsheetml/2006/main" count="83" uniqueCount="36">
  <si>
    <t>ilość</t>
  </si>
  <si>
    <t>L.P.</t>
  </si>
  <si>
    <t>Przedmiot zamówienia</t>
  </si>
  <si>
    <t>Cena jednostkowa netto</t>
  </si>
  <si>
    <t>Wartość netto</t>
  </si>
  <si>
    <t>Wartość brutto</t>
  </si>
  <si>
    <t>Razem</t>
  </si>
  <si>
    <t>J.m.</t>
  </si>
  <si>
    <t>Część 1</t>
  </si>
  <si>
    <t>Dane adresowe firmy składającej ofertę</t>
  </si>
  <si>
    <t>Nazwa, producent i nr katalogowy oferowanego produktu</t>
  </si>
  <si>
    <t>Stawka VAT</t>
  </si>
  <si>
    <t>Wartość VAT</t>
  </si>
  <si>
    <t>Cena jednostkowa brutto</t>
  </si>
  <si>
    <t>Przywołanie nazwy produktu, nazwy producenta, numeru katalogowego jest doprecyzowaniem opisu przedmiotu zamówienia. Zamawiający dopuszcza zaoferowanie towarów równoważnych. Zaproponowane przez Wykonawców w ofercie produkty równoważne muszą posiadać parametry jakościowe, techniczne i fizykochemiczne (skład surowcowy, skład chemiczny, przeznaczenie i konsystencję) nie gorsze niż produkty wyszczególnione przez Zamawiającego w opisie przedmiotu zamówienia.</t>
  </si>
  <si>
    <t>Część 2</t>
  </si>
  <si>
    <t>Część 3</t>
  </si>
  <si>
    <t>Część 4</t>
  </si>
  <si>
    <t>szt.</t>
  </si>
  <si>
    <t>opak.</t>
  </si>
  <si>
    <t>zestaw</t>
  </si>
  <si>
    <t>Gen.
Brutto 2.780,00 PLN; 2.260,16 PLN Netto + 23% VAT</t>
  </si>
  <si>
    <t>Probówki Safe-Lock Tubes 2,0ml, bezbarwne, z korkiem,  wytrzymałe do prędkości wirowania 25 000xg,  probówki wyprodukowane z polipropylenu bez dodatku plastyfikatorów, biocydów, oleamidów, opak. 1000 szt.; zgodny z nr kat. 0030120094, lub równoważny</t>
  </si>
  <si>
    <t>Probówki Safe-Lock Tubes 1,5ml, bezbarwne,  Pokrywka Eppendorf Safe-Lock z zawiasem, wytrzymałość na wirowanie do 30.000×g, wyprodukowane z  polipropylenu bez środków ułatwiających wyjmowanie z formy, zmiękczaczy, biocydów, opak.  1000 szt.; zgodny z nr kat. 0030120086, lub równoważny</t>
  </si>
  <si>
    <t>Probówki do PCR 0,2ml połączone w pasek 8 szt., korek zawieszony na zawiasie, cienkościenne, bezbarwne,  do stosowania termocyklerach z formatem bloku 0,2 ml, nie zawierają inhibitorów reakcji PCR, ludzkiego DNA, DNAz oraz RNAz, wyprodukowane z polipropylenu bez dodatku plastyfikatorów, biocydów, oleamidów, opak. po 120 sztuk pasków (= 960 probówek); zgodny z nr kat. 0030124359, lub równoważny</t>
  </si>
  <si>
    <t>epTIPS Standard ciemnoszary 0,1-10µl, dł. końcówek 34 mm, niesterylne, w workach umożliwiających powtórne zamknięcie, wyprodukowane z  polipropylenu bez dodatku plastyfikatorów, biocydów, oleamidów, opakowanie: 2 worki po 500 końcówek (1000 szt.); zgodny z nr kat. 0030000811, lub równoważny</t>
  </si>
  <si>
    <t>epTIPS Standard żółte 2-200µl,  dł. końcówek 53 mm, kolor końcówek odpowiadający kolorowi pipety,  wyprodukowane z  polipropylenu bez dodatku plastyfikatorów, biocydów, oleamidów, opakowanie: 2 worki po 500 końcówek (1000 szt.); zgodny z nr kat. 0030000870, lub równoważny</t>
  </si>
  <si>
    <t>Filtr do wody PROGARD TS2 Pretreatment Pack, kompatybilny z systemem oczyszczania wody Elix Essential 3;  zgodny z nr kat.  PR0G0T0S2, lub równoważny</t>
  </si>
  <si>
    <t xml:space="preserve">Pipety wielomiarowe klasy AS,  wykonane ze szkła, skalowane na wypływ (Ex), oznaczenia naniesione kolorem niebieskim, posiadają kolorowe paski kodowe umożliwiające identyfikację objętości pipet,  certyfikat serii, zestaw pipet o pojemnościach:
10 ml - 2 szt.
25 ml - 2 szt.
</t>
  </si>
  <si>
    <t>Gruszka do pipet szklanych</t>
  </si>
  <si>
    <t>Końcówki do pipety automatycznej 1 - 5 ml  kompatybilne z pipetą AHN myTip MaT 5 ml</t>
  </si>
  <si>
    <t xml:space="preserve">Kolby miarowe wykonane ze szkła borokrzemowego, z korkiem z PE, klasa A, niebieska skala, posiadają certyfikat serii, zgodne z normą ISO 1042, zestaw kolb o pojemnościach:
25 ml - 1 szt.
50 ml - 1 szt.
100 ml - 3 szt.
200 ml - 2 szt.
250 ml - 2 szt.
500 ml - 2 szt.
1000 ml - 2 szt.
</t>
  </si>
  <si>
    <t xml:space="preserve">Pipety jednomiarowe ze szkła sodowo-wapniowego, klasa AS, z niebieską skalą, posiadają certyfikat serii, wyprodukowane zgodnie z normą ISO 648, zestaw pipet o pojemnościach:
1 ml - 2 szt.
2 ml - 2 szt.
10 ml - 2 szt.
20 ml - 1 szt.
50 ml - 1 szt.
100 ml - 1 szt.
</t>
  </si>
  <si>
    <t>Końcówki do pipety automatycznej 100 μL - 1 ml, kompatybilne z pipetą AHN myTip 1000 µl</t>
  </si>
  <si>
    <t xml:space="preserve">Gen.
</t>
  </si>
  <si>
    <t xml:space="preserve">Geo.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</si>
</sst>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 applyProtection="1">
      <alignment horizontal="left"/>
    </xf>
    <xf numFmtId="0" fontId="3" fillId="0" borderId="1" xfId="0" applyFont="1" applyBorder="1" applyAlignment="1" applyProtection="1">
      <alignment horizontal="center" vertical="top"/>
    </xf>
    <xf numFmtId="0" fontId="3" fillId="0" borderId="3" xfId="0" applyFont="1" applyBorder="1" applyAlignment="1" applyProtection="1">
      <alignment horizontal="left" vertical="top"/>
    </xf>
    <xf numFmtId="0" fontId="3" fillId="0" borderId="1" xfId="0" applyFont="1" applyBorder="1" applyAlignment="1" applyProtection="1">
      <alignment horizontal="center" vertical="top" wrapText="1"/>
    </xf>
    <xf numFmtId="0" fontId="3" fillId="0" borderId="1" xfId="0" applyFont="1" applyFill="1" applyBorder="1" applyAlignment="1" applyProtection="1">
      <alignment horizontal="center" vertical="top" wrapText="1"/>
    </xf>
    <xf numFmtId="0" fontId="0" fillId="0" borderId="0" xfId="0" applyAlignment="1">
      <alignment vertical="top"/>
    </xf>
    <xf numFmtId="0" fontId="0" fillId="0" borderId="1" xfId="0" applyBorder="1" applyAlignment="1" applyProtection="1">
      <alignment horizontal="center" vertical="top"/>
    </xf>
    <xf numFmtId="0" fontId="4" fillId="0" borderId="3" xfId="0" applyFont="1" applyBorder="1" applyAlignment="1" applyProtection="1">
      <alignment horizontal="left" vertical="top" wrapText="1"/>
    </xf>
    <xf numFmtId="0" fontId="4" fillId="0" borderId="1" xfId="0" applyFont="1" applyBorder="1" applyAlignment="1" applyProtection="1">
      <alignment horizontal="center" vertical="top"/>
    </xf>
    <xf numFmtId="44" fontId="0" fillId="2" borderId="5" xfId="1" applyFont="1" applyFill="1" applyBorder="1" applyAlignment="1" applyProtection="1">
      <alignment horizontal="center" vertical="top"/>
      <protection locked="0"/>
    </xf>
    <xf numFmtId="44" fontId="0" fillId="0" borderId="1" xfId="1" applyFont="1" applyBorder="1" applyAlignment="1" applyProtection="1">
      <alignment horizontal="center" vertical="top"/>
    </xf>
    <xf numFmtId="9" fontId="0" fillId="2" borderId="1" xfId="0" applyNumberFormat="1" applyFill="1" applyBorder="1" applyAlignment="1" applyProtection="1">
      <alignment horizontal="center" vertical="top"/>
      <protection locked="0"/>
    </xf>
    <xf numFmtId="44" fontId="0" fillId="0" borderId="1" xfId="0" applyNumberFormat="1" applyBorder="1" applyAlignment="1" applyProtection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44" fontId="2" fillId="2" borderId="2" xfId="1" applyFont="1" applyFill="1" applyBorder="1" applyAlignment="1" applyProtection="1">
      <alignment vertical="top"/>
    </xf>
    <xf numFmtId="0" fontId="0" fillId="0" borderId="0" xfId="0" applyAlignment="1" applyProtection="1">
      <alignment vertical="top"/>
    </xf>
    <xf numFmtId="44" fontId="2" fillId="2" borderId="2" xfId="0" applyNumberFormat="1" applyFont="1" applyFill="1" applyBorder="1" applyAlignment="1" applyProtection="1">
      <alignment vertical="top"/>
    </xf>
    <xf numFmtId="0" fontId="0" fillId="0" borderId="1" xfId="0" applyFill="1" applyBorder="1" applyAlignment="1" applyProtection="1">
      <alignment horizontal="center" vertical="top"/>
    </xf>
    <xf numFmtId="0" fontId="4" fillId="0" borderId="3" xfId="0" applyFont="1" applyFill="1" applyBorder="1" applyAlignment="1" applyProtection="1">
      <alignment horizontal="left" vertical="top" wrapText="1"/>
    </xf>
    <xf numFmtId="0" fontId="4" fillId="0" borderId="1" xfId="0" applyFont="1" applyFill="1" applyBorder="1" applyAlignment="1" applyProtection="1">
      <alignment horizontal="center" vertical="top"/>
    </xf>
    <xf numFmtId="44" fontId="0" fillId="0" borderId="5" xfId="1" applyFont="1" applyFill="1" applyBorder="1" applyAlignment="1" applyProtection="1">
      <alignment horizontal="center" vertical="top"/>
      <protection locked="0"/>
    </xf>
    <xf numFmtId="44" fontId="0" fillId="0" borderId="1" xfId="1" applyFont="1" applyFill="1" applyBorder="1" applyAlignment="1" applyProtection="1">
      <alignment horizontal="center" vertical="top"/>
    </xf>
    <xf numFmtId="9" fontId="0" fillId="0" borderId="1" xfId="0" applyNumberFormat="1" applyFill="1" applyBorder="1" applyAlignment="1" applyProtection="1">
      <alignment horizontal="center" vertical="top"/>
      <protection locked="0"/>
    </xf>
    <xf numFmtId="44" fontId="0" fillId="0" borderId="1" xfId="0" applyNumberFormat="1" applyFill="1" applyBorder="1" applyAlignment="1" applyProtection="1">
      <alignment horizontal="center" vertical="top"/>
    </xf>
    <xf numFmtId="0" fontId="0" fillId="0" borderId="1" xfId="0" applyFill="1" applyBorder="1" applyAlignment="1" applyProtection="1">
      <alignment horizontal="center" vertical="top"/>
      <protection locked="0"/>
    </xf>
    <xf numFmtId="0" fontId="0" fillId="0" borderId="0" xfId="0" applyFill="1"/>
    <xf numFmtId="0" fontId="2" fillId="2" borderId="1" xfId="0" applyFont="1" applyFill="1" applyBorder="1" applyAlignment="1" applyProtection="1">
      <alignment horizontal="center" vertical="top"/>
    </xf>
    <xf numFmtId="0" fontId="0" fillId="2" borderId="3" xfId="0" applyFill="1" applyBorder="1" applyAlignment="1" applyProtection="1">
      <alignment horizontal="center" vertical="top"/>
    </xf>
    <xf numFmtId="0" fontId="0" fillId="2" borderId="4" xfId="0" applyFill="1" applyBorder="1" applyAlignment="1" applyProtection="1">
      <alignment horizontal="center" vertical="top"/>
    </xf>
    <xf numFmtId="0" fontId="0" fillId="2" borderId="6" xfId="0" applyFill="1" applyBorder="1" applyAlignment="1" applyProtection="1">
      <alignment horizontal="center" vertical="top"/>
    </xf>
    <xf numFmtId="0" fontId="2" fillId="0" borderId="0" xfId="0" applyFont="1" applyAlignment="1">
      <alignment horizontal="left" vertical="center" wrapText="1"/>
    </xf>
    <xf numFmtId="0" fontId="0" fillId="0" borderId="0" xfId="0" applyAlignment="1" applyProtection="1">
      <alignment horizontal="left" vertical="top" wrapText="1"/>
    </xf>
    <xf numFmtId="0" fontId="0" fillId="0" borderId="0" xfId="0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47"/>
  <sheetViews>
    <sheetView tabSelected="1" topLeftCell="A37" zoomScaleNormal="100" zoomScalePageLayoutView="90" workbookViewId="0">
      <selection activeCell="B40" sqref="B40:H40"/>
    </sheetView>
  </sheetViews>
  <sheetFormatPr defaultRowHeight="15" x14ac:dyDescent="0.25"/>
  <cols>
    <col min="1" max="1" width="4.140625" customWidth="1"/>
    <col min="2" max="2" width="68.28515625" style="6" customWidth="1"/>
    <col min="3" max="3" width="8.7109375" customWidth="1"/>
    <col min="4" max="4" width="5.5703125" style="1" customWidth="1"/>
    <col min="5" max="5" width="12.5703125" customWidth="1"/>
    <col min="6" max="6" width="14.140625" customWidth="1"/>
    <col min="7" max="7" width="6.85546875" customWidth="1"/>
    <col min="8" max="8" width="10.140625" customWidth="1"/>
    <col min="9" max="9" width="12.42578125" customWidth="1"/>
    <col min="10" max="10" width="13.28515625" customWidth="1"/>
    <col min="11" max="11" width="18.28515625" customWidth="1"/>
  </cols>
  <sheetData>
    <row r="2" spans="1:11" ht="55.5" customHeight="1" x14ac:dyDescent="0.25">
      <c r="A2" s="39" t="s">
        <v>9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x14ac:dyDescent="0.25">
      <c r="A3" s="4"/>
      <c r="B3" s="7"/>
      <c r="C3" s="4"/>
      <c r="D3" s="5"/>
      <c r="E3" s="4"/>
      <c r="F3" s="4"/>
      <c r="G3" s="4"/>
      <c r="H3" s="4"/>
      <c r="I3" s="4"/>
      <c r="J3" s="4"/>
    </row>
    <row r="5" spans="1:11" ht="31.5" customHeight="1" x14ac:dyDescent="0.25">
      <c r="A5" s="3"/>
      <c r="B5" s="37" t="s">
        <v>34</v>
      </c>
      <c r="C5" s="37"/>
      <c r="D5" s="37"/>
      <c r="E5" s="37"/>
      <c r="F5" s="37"/>
      <c r="G5" s="37"/>
      <c r="H5" s="37"/>
      <c r="I5" s="2"/>
      <c r="J5" s="2"/>
    </row>
    <row r="6" spans="1:11" x14ac:dyDescent="0.25">
      <c r="A6" s="3"/>
      <c r="C6" s="2"/>
      <c r="D6" s="2"/>
      <c r="E6" s="2"/>
      <c r="F6" s="2"/>
      <c r="G6" s="2"/>
      <c r="H6" s="2"/>
      <c r="I6" s="2"/>
      <c r="J6" s="2"/>
    </row>
    <row r="7" spans="1:11" ht="51" x14ac:dyDescent="0.25">
      <c r="A7" s="8" t="s">
        <v>1</v>
      </c>
      <c r="B7" s="9" t="s">
        <v>2</v>
      </c>
      <c r="C7" s="8" t="s">
        <v>7</v>
      </c>
      <c r="D7" s="8" t="s">
        <v>0</v>
      </c>
      <c r="E7" s="10" t="s">
        <v>3</v>
      </c>
      <c r="F7" s="10" t="s">
        <v>4</v>
      </c>
      <c r="G7" s="10" t="s">
        <v>11</v>
      </c>
      <c r="H7" s="10" t="s">
        <v>12</v>
      </c>
      <c r="I7" s="10" t="s">
        <v>13</v>
      </c>
      <c r="J7" s="10" t="s">
        <v>5</v>
      </c>
      <c r="K7" s="11" t="s">
        <v>10</v>
      </c>
    </row>
    <row r="8" spans="1:11" x14ac:dyDescent="0.25">
      <c r="A8" s="33" t="s">
        <v>8</v>
      </c>
      <c r="B8" s="33"/>
      <c r="C8" s="33"/>
      <c r="D8" s="33"/>
      <c r="E8" s="33"/>
      <c r="F8" s="33"/>
      <c r="G8" s="33"/>
      <c r="H8" s="33"/>
      <c r="I8" s="33"/>
      <c r="J8" s="33"/>
      <c r="K8" s="33"/>
    </row>
    <row r="9" spans="1:11" s="32" customFormat="1" ht="51" x14ac:dyDescent="0.25">
      <c r="A9" s="24">
        <v>1</v>
      </c>
      <c r="B9" s="25" t="s">
        <v>22</v>
      </c>
      <c r="C9" s="26" t="s">
        <v>19</v>
      </c>
      <c r="D9" s="26">
        <v>7</v>
      </c>
      <c r="E9" s="27"/>
      <c r="F9" s="28">
        <f t="shared" ref="F9" si="0">E9*D9</f>
        <v>0</v>
      </c>
      <c r="G9" s="29"/>
      <c r="H9" s="28">
        <f t="shared" ref="H9" si="1">F9*G9</f>
        <v>0</v>
      </c>
      <c r="I9" s="28">
        <f t="shared" ref="I9" si="2">E9+(G9*E9)</f>
        <v>0</v>
      </c>
      <c r="J9" s="30">
        <f t="shared" ref="J9" si="3">F9+H9</f>
        <v>0</v>
      </c>
      <c r="K9" s="31"/>
    </row>
    <row r="10" spans="1:11" s="32" customFormat="1" ht="51" x14ac:dyDescent="0.25">
      <c r="A10" s="24">
        <v>2</v>
      </c>
      <c r="B10" s="25" t="s">
        <v>23</v>
      </c>
      <c r="C10" s="26" t="s">
        <v>19</v>
      </c>
      <c r="D10" s="26">
        <v>6</v>
      </c>
      <c r="E10" s="27"/>
      <c r="F10" s="28">
        <f t="shared" ref="F10:F13" si="4">E10*D10</f>
        <v>0</v>
      </c>
      <c r="G10" s="29"/>
      <c r="H10" s="28">
        <f t="shared" ref="H10:H13" si="5">F10*G10</f>
        <v>0</v>
      </c>
      <c r="I10" s="28">
        <f t="shared" ref="I10:I13" si="6">E10+(G10*E10)</f>
        <v>0</v>
      </c>
      <c r="J10" s="30">
        <f t="shared" ref="J10:J13" si="7">F10+H10</f>
        <v>0</v>
      </c>
      <c r="K10" s="31"/>
    </row>
    <row r="11" spans="1:11" s="32" customFormat="1" ht="76.5" x14ac:dyDescent="0.25">
      <c r="A11" s="24">
        <v>3</v>
      </c>
      <c r="B11" s="25" t="s">
        <v>24</v>
      </c>
      <c r="C11" s="26" t="s">
        <v>19</v>
      </c>
      <c r="D11" s="26">
        <v>4</v>
      </c>
      <c r="E11" s="27"/>
      <c r="F11" s="28">
        <f t="shared" si="4"/>
        <v>0</v>
      </c>
      <c r="G11" s="29"/>
      <c r="H11" s="28">
        <f t="shared" si="5"/>
        <v>0</v>
      </c>
      <c r="I11" s="28">
        <f t="shared" si="6"/>
        <v>0</v>
      </c>
      <c r="J11" s="30">
        <f t="shared" si="7"/>
        <v>0</v>
      </c>
      <c r="K11" s="31"/>
    </row>
    <row r="12" spans="1:11" s="32" customFormat="1" ht="51" x14ac:dyDescent="0.25">
      <c r="A12" s="24">
        <v>4</v>
      </c>
      <c r="B12" s="25" t="s">
        <v>25</v>
      </c>
      <c r="C12" s="26" t="s">
        <v>19</v>
      </c>
      <c r="D12" s="26">
        <v>8</v>
      </c>
      <c r="E12" s="27"/>
      <c r="F12" s="28">
        <f t="shared" si="4"/>
        <v>0</v>
      </c>
      <c r="G12" s="29"/>
      <c r="H12" s="28">
        <f t="shared" si="5"/>
        <v>0</v>
      </c>
      <c r="I12" s="28">
        <f t="shared" si="6"/>
        <v>0</v>
      </c>
      <c r="J12" s="30">
        <f t="shared" si="7"/>
        <v>0</v>
      </c>
      <c r="K12" s="31"/>
    </row>
    <row r="13" spans="1:11" s="32" customFormat="1" ht="51.75" thickBot="1" x14ac:dyDescent="0.3">
      <c r="A13" s="24">
        <v>5</v>
      </c>
      <c r="B13" s="25" t="s">
        <v>26</v>
      </c>
      <c r="C13" s="26" t="s">
        <v>19</v>
      </c>
      <c r="D13" s="26">
        <v>6</v>
      </c>
      <c r="E13" s="27"/>
      <c r="F13" s="28">
        <f t="shared" si="4"/>
        <v>0</v>
      </c>
      <c r="G13" s="29"/>
      <c r="H13" s="28">
        <f t="shared" si="5"/>
        <v>0</v>
      </c>
      <c r="I13" s="28">
        <f t="shared" si="6"/>
        <v>0</v>
      </c>
      <c r="J13" s="30">
        <f t="shared" si="7"/>
        <v>0</v>
      </c>
      <c r="K13" s="31"/>
    </row>
    <row r="14" spans="1:11" ht="15.75" thickBot="1" x14ac:dyDescent="0.3">
      <c r="A14" s="13"/>
      <c r="B14" s="34" t="s">
        <v>6</v>
      </c>
      <c r="C14" s="35"/>
      <c r="D14" s="35"/>
      <c r="E14" s="36"/>
      <c r="F14" s="21">
        <f>SUM(F9:F13)</f>
        <v>0</v>
      </c>
      <c r="G14" s="22"/>
      <c r="H14" s="22"/>
      <c r="I14" s="22"/>
      <c r="J14" s="23">
        <f>SUM(J9:J13)</f>
        <v>0</v>
      </c>
      <c r="K14" s="12"/>
    </row>
    <row r="15" spans="1:11" x14ac:dyDescent="0.25">
      <c r="A15" s="4"/>
      <c r="B15" s="7"/>
      <c r="C15" s="4"/>
      <c r="D15" s="5"/>
      <c r="E15" s="4"/>
      <c r="F15" s="4"/>
      <c r="G15" s="4"/>
      <c r="H15" s="4"/>
      <c r="I15" s="4"/>
      <c r="J15" s="4"/>
    </row>
    <row r="16" spans="1:11" ht="63" customHeight="1" x14ac:dyDescent="0.25">
      <c r="A16" s="4"/>
      <c r="B16" s="38" t="s">
        <v>14</v>
      </c>
      <c r="C16" s="38"/>
      <c r="D16" s="38"/>
      <c r="E16" s="38"/>
      <c r="F16" s="38"/>
      <c r="G16" s="38"/>
      <c r="H16" s="38"/>
      <c r="I16" s="4"/>
      <c r="J16" s="4"/>
    </row>
    <row r="19" spans="1:11" ht="31.5" customHeight="1" x14ac:dyDescent="0.25">
      <c r="A19" s="3"/>
      <c r="B19" s="37" t="s">
        <v>21</v>
      </c>
      <c r="C19" s="37"/>
      <c r="D19" s="37"/>
      <c r="E19" s="37"/>
      <c r="F19" s="37"/>
      <c r="G19" s="37"/>
      <c r="H19" s="37"/>
      <c r="I19" s="2"/>
      <c r="J19" s="2"/>
    </row>
    <row r="20" spans="1:11" x14ac:dyDescent="0.25">
      <c r="A20" s="3"/>
      <c r="C20" s="2"/>
      <c r="D20" s="2"/>
      <c r="E20" s="2"/>
      <c r="F20" s="2"/>
      <c r="G20" s="2"/>
      <c r="H20" s="2"/>
      <c r="I20" s="2"/>
      <c r="J20" s="2"/>
    </row>
    <row r="21" spans="1:11" ht="51" x14ac:dyDescent="0.25">
      <c r="A21" s="8" t="s">
        <v>1</v>
      </c>
      <c r="B21" s="9" t="s">
        <v>2</v>
      </c>
      <c r="C21" s="8" t="s">
        <v>7</v>
      </c>
      <c r="D21" s="8" t="s">
        <v>0</v>
      </c>
      <c r="E21" s="10" t="s">
        <v>3</v>
      </c>
      <c r="F21" s="10" t="s">
        <v>4</v>
      </c>
      <c r="G21" s="10" t="s">
        <v>11</v>
      </c>
      <c r="H21" s="10" t="s">
        <v>12</v>
      </c>
      <c r="I21" s="10" t="s">
        <v>13</v>
      </c>
      <c r="J21" s="10" t="s">
        <v>5</v>
      </c>
      <c r="K21" s="11" t="s">
        <v>10</v>
      </c>
    </row>
    <row r="22" spans="1:11" x14ac:dyDescent="0.25">
      <c r="A22" s="33" t="s">
        <v>15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</row>
    <row r="23" spans="1:11" ht="26.25" thickBot="1" x14ac:dyDescent="0.3">
      <c r="A23" s="13">
        <v>1</v>
      </c>
      <c r="B23" s="14" t="s">
        <v>27</v>
      </c>
      <c r="C23" s="15" t="s">
        <v>18</v>
      </c>
      <c r="D23" s="15">
        <v>1</v>
      </c>
      <c r="E23" s="16"/>
      <c r="F23" s="17">
        <f t="shared" ref="F23" si="8">E23*D23</f>
        <v>0</v>
      </c>
      <c r="G23" s="18"/>
      <c r="H23" s="17">
        <f t="shared" ref="H23" si="9">F23*G23</f>
        <v>0</v>
      </c>
      <c r="I23" s="17">
        <f t="shared" ref="I23" si="10">E23+(G23*E23)</f>
        <v>0</v>
      </c>
      <c r="J23" s="19">
        <f t="shared" ref="J23" si="11">F23+H23</f>
        <v>0</v>
      </c>
      <c r="K23" s="20"/>
    </row>
    <row r="24" spans="1:11" ht="15.75" thickBot="1" x14ac:dyDescent="0.3">
      <c r="A24" s="13"/>
      <c r="B24" s="34" t="s">
        <v>6</v>
      </c>
      <c r="C24" s="35"/>
      <c r="D24" s="35"/>
      <c r="E24" s="36"/>
      <c r="F24" s="21">
        <f>SUM(F23:F23)</f>
        <v>0</v>
      </c>
      <c r="G24" s="22"/>
      <c r="H24" s="22"/>
      <c r="I24" s="22"/>
      <c r="J24" s="23">
        <f>SUM(J23:J23)</f>
        <v>0</v>
      </c>
      <c r="K24" s="12"/>
    </row>
    <row r="25" spans="1:11" x14ac:dyDescent="0.25">
      <c r="A25" s="4"/>
      <c r="B25" s="7"/>
      <c r="C25" s="4"/>
      <c r="D25" s="5"/>
      <c r="E25" s="4"/>
      <c r="F25" s="4"/>
      <c r="G25" s="4"/>
      <c r="H25" s="4"/>
      <c r="I25" s="4"/>
      <c r="J25" s="4"/>
    </row>
    <row r="26" spans="1:11" ht="63" customHeight="1" x14ac:dyDescent="0.25">
      <c r="A26" s="4"/>
      <c r="B26" s="38" t="s">
        <v>14</v>
      </c>
      <c r="C26" s="38"/>
      <c r="D26" s="38"/>
      <c r="E26" s="38"/>
      <c r="F26" s="38"/>
      <c r="G26" s="38"/>
      <c r="H26" s="38"/>
      <c r="I26" s="4"/>
      <c r="J26" s="4"/>
    </row>
    <row r="29" spans="1:11" ht="31.5" customHeight="1" x14ac:dyDescent="0.25">
      <c r="A29" s="3"/>
      <c r="B29" s="37" t="s">
        <v>35</v>
      </c>
      <c r="C29" s="37"/>
      <c r="D29" s="37"/>
      <c r="E29" s="37"/>
      <c r="F29" s="37"/>
      <c r="G29" s="37"/>
      <c r="H29" s="37"/>
      <c r="I29" s="2"/>
      <c r="J29" s="2"/>
    </row>
    <row r="30" spans="1:11" x14ac:dyDescent="0.25">
      <c r="A30" s="3"/>
      <c r="C30" s="2"/>
      <c r="D30" s="2"/>
      <c r="E30" s="2"/>
      <c r="F30" s="2"/>
      <c r="G30" s="2"/>
      <c r="H30" s="2"/>
      <c r="I30" s="2"/>
      <c r="J30" s="2"/>
    </row>
    <row r="31" spans="1:11" ht="51" x14ac:dyDescent="0.25">
      <c r="A31" s="8" t="s">
        <v>1</v>
      </c>
      <c r="B31" s="9" t="s">
        <v>2</v>
      </c>
      <c r="C31" s="8" t="s">
        <v>7</v>
      </c>
      <c r="D31" s="8" t="s">
        <v>0</v>
      </c>
      <c r="E31" s="10" t="s">
        <v>3</v>
      </c>
      <c r="F31" s="10" t="s">
        <v>4</v>
      </c>
      <c r="G31" s="10" t="s">
        <v>11</v>
      </c>
      <c r="H31" s="10" t="s">
        <v>12</v>
      </c>
      <c r="I31" s="10" t="s">
        <v>13</v>
      </c>
      <c r="J31" s="10" t="s">
        <v>5</v>
      </c>
      <c r="K31" s="11" t="s">
        <v>10</v>
      </c>
    </row>
    <row r="32" spans="1:11" x14ac:dyDescent="0.25">
      <c r="A32" s="33" t="s">
        <v>16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</row>
    <row r="33" spans="1:11" ht="140.25" x14ac:dyDescent="0.25">
      <c r="A33" s="13">
        <v>1</v>
      </c>
      <c r="B33" s="14" t="s">
        <v>31</v>
      </c>
      <c r="C33" s="15" t="s">
        <v>20</v>
      </c>
      <c r="D33" s="15">
        <v>1</v>
      </c>
      <c r="E33" s="16"/>
      <c r="F33" s="17">
        <f t="shared" ref="F33:F36" si="12">E33*D33</f>
        <v>0</v>
      </c>
      <c r="G33" s="18"/>
      <c r="H33" s="17">
        <f t="shared" ref="H33:H36" si="13">F33*G33</f>
        <v>0</v>
      </c>
      <c r="I33" s="17">
        <f t="shared" ref="I33:I36" si="14">E33+(G33*E33)</f>
        <v>0</v>
      </c>
      <c r="J33" s="19">
        <f t="shared" ref="J33:J36" si="15">F33+H33</f>
        <v>0</v>
      </c>
      <c r="K33" s="20"/>
    </row>
    <row r="34" spans="1:11" ht="127.5" x14ac:dyDescent="0.25">
      <c r="A34" s="13">
        <v>2</v>
      </c>
      <c r="B34" s="14" t="s">
        <v>32</v>
      </c>
      <c r="C34" s="15" t="s">
        <v>20</v>
      </c>
      <c r="D34" s="15">
        <v>1</v>
      </c>
      <c r="E34" s="16"/>
      <c r="F34" s="17">
        <f t="shared" si="12"/>
        <v>0</v>
      </c>
      <c r="G34" s="18"/>
      <c r="H34" s="17">
        <f t="shared" si="13"/>
        <v>0</v>
      </c>
      <c r="I34" s="17">
        <f t="shared" si="14"/>
        <v>0</v>
      </c>
      <c r="J34" s="19">
        <f t="shared" si="15"/>
        <v>0</v>
      </c>
      <c r="K34" s="20"/>
    </row>
    <row r="35" spans="1:11" ht="89.25" x14ac:dyDescent="0.25">
      <c r="A35" s="13">
        <v>3</v>
      </c>
      <c r="B35" s="14" t="s">
        <v>28</v>
      </c>
      <c r="C35" s="15" t="s">
        <v>20</v>
      </c>
      <c r="D35" s="15">
        <v>1</v>
      </c>
      <c r="E35" s="16"/>
      <c r="F35" s="17">
        <f t="shared" si="12"/>
        <v>0</v>
      </c>
      <c r="G35" s="18"/>
      <c r="H35" s="17">
        <f t="shared" si="13"/>
        <v>0</v>
      </c>
      <c r="I35" s="17">
        <f t="shared" si="14"/>
        <v>0</v>
      </c>
      <c r="J35" s="19">
        <f t="shared" si="15"/>
        <v>0</v>
      </c>
      <c r="K35" s="20"/>
    </row>
    <row r="36" spans="1:11" ht="15.75" thickBot="1" x14ac:dyDescent="0.3">
      <c r="A36" s="13">
        <v>4</v>
      </c>
      <c r="B36" s="14" t="s">
        <v>29</v>
      </c>
      <c r="C36" s="15" t="s">
        <v>18</v>
      </c>
      <c r="D36" s="15">
        <v>4</v>
      </c>
      <c r="E36" s="16"/>
      <c r="F36" s="17">
        <f t="shared" si="12"/>
        <v>0</v>
      </c>
      <c r="G36" s="18"/>
      <c r="H36" s="17">
        <f t="shared" si="13"/>
        <v>0</v>
      </c>
      <c r="I36" s="17">
        <f t="shared" si="14"/>
        <v>0</v>
      </c>
      <c r="J36" s="19">
        <f t="shared" si="15"/>
        <v>0</v>
      </c>
      <c r="K36" s="20"/>
    </row>
    <row r="37" spans="1:11" ht="15.75" thickBot="1" x14ac:dyDescent="0.3">
      <c r="A37" s="13"/>
      <c r="B37" s="34" t="s">
        <v>6</v>
      </c>
      <c r="C37" s="35"/>
      <c r="D37" s="35"/>
      <c r="E37" s="36"/>
      <c r="F37" s="21">
        <f>SUM(F33:F36)</f>
        <v>0</v>
      </c>
      <c r="G37" s="22"/>
      <c r="H37" s="22"/>
      <c r="I37" s="22"/>
      <c r="J37" s="23">
        <f>SUM(J33:J36)</f>
        <v>0</v>
      </c>
      <c r="K37" s="12"/>
    </row>
    <row r="38" spans="1:11" x14ac:dyDescent="0.25">
      <c r="A38" s="4"/>
      <c r="B38" s="7"/>
      <c r="C38" s="4"/>
      <c r="D38" s="5"/>
      <c r="E38" s="4"/>
      <c r="F38" s="4"/>
      <c r="G38" s="4"/>
      <c r="H38" s="4"/>
      <c r="I38" s="4"/>
      <c r="J38" s="4"/>
    </row>
    <row r="40" spans="1:11" ht="31.5" customHeight="1" x14ac:dyDescent="0.25">
      <c r="A40" s="3"/>
      <c r="B40" s="37" t="s">
        <v>35</v>
      </c>
      <c r="C40" s="37"/>
      <c r="D40" s="37"/>
      <c r="E40" s="37"/>
      <c r="F40" s="37"/>
      <c r="G40" s="37"/>
      <c r="H40" s="37"/>
      <c r="I40" s="2"/>
      <c r="J40" s="2"/>
    </row>
    <row r="41" spans="1:11" x14ac:dyDescent="0.25">
      <c r="A41" s="3"/>
      <c r="C41" s="2"/>
      <c r="D41" s="2"/>
      <c r="E41" s="2"/>
      <c r="F41" s="2"/>
      <c r="G41" s="2"/>
      <c r="H41" s="2"/>
      <c r="I41" s="2"/>
      <c r="J41" s="2"/>
    </row>
    <row r="42" spans="1:11" ht="51" x14ac:dyDescent="0.25">
      <c r="A42" s="8" t="s">
        <v>1</v>
      </c>
      <c r="B42" s="9" t="s">
        <v>2</v>
      </c>
      <c r="C42" s="8" t="s">
        <v>7</v>
      </c>
      <c r="D42" s="8" t="s">
        <v>0</v>
      </c>
      <c r="E42" s="10" t="s">
        <v>3</v>
      </c>
      <c r="F42" s="10" t="s">
        <v>4</v>
      </c>
      <c r="G42" s="10" t="s">
        <v>11</v>
      </c>
      <c r="H42" s="10" t="s">
        <v>12</v>
      </c>
      <c r="I42" s="10" t="s">
        <v>13</v>
      </c>
      <c r="J42" s="10" t="s">
        <v>5</v>
      </c>
      <c r="K42" s="11" t="s">
        <v>10</v>
      </c>
    </row>
    <row r="43" spans="1:11" x14ac:dyDescent="0.25">
      <c r="A43" s="33" t="s">
        <v>17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</row>
    <row r="44" spans="1:11" ht="25.5" x14ac:dyDescent="0.25">
      <c r="A44" s="13">
        <v>1</v>
      </c>
      <c r="B44" s="14" t="s">
        <v>33</v>
      </c>
      <c r="C44" s="15" t="s">
        <v>18</v>
      </c>
      <c r="D44" s="15">
        <v>500</v>
      </c>
      <c r="E44" s="16"/>
      <c r="F44" s="17">
        <f t="shared" ref="F44:F45" si="16">E44*D44</f>
        <v>0</v>
      </c>
      <c r="G44" s="18"/>
      <c r="H44" s="17">
        <f t="shared" ref="H44:H45" si="17">F44*G44</f>
        <v>0</v>
      </c>
      <c r="I44" s="17">
        <f t="shared" ref="I44:I45" si="18">E44+(G44*E44)</f>
        <v>0</v>
      </c>
      <c r="J44" s="19">
        <f t="shared" ref="J44:J45" si="19">F44+H44</f>
        <v>0</v>
      </c>
      <c r="K44" s="20"/>
    </row>
    <row r="45" spans="1:11" ht="26.25" thickBot="1" x14ac:dyDescent="0.3">
      <c r="A45" s="13">
        <v>2</v>
      </c>
      <c r="B45" s="14" t="s">
        <v>30</v>
      </c>
      <c r="C45" s="15" t="s">
        <v>18</v>
      </c>
      <c r="D45" s="15">
        <v>250</v>
      </c>
      <c r="E45" s="16"/>
      <c r="F45" s="17">
        <f t="shared" si="16"/>
        <v>0</v>
      </c>
      <c r="G45" s="18"/>
      <c r="H45" s="17">
        <f t="shared" si="17"/>
        <v>0</v>
      </c>
      <c r="I45" s="17">
        <f t="shared" si="18"/>
        <v>0</v>
      </c>
      <c r="J45" s="19">
        <f t="shared" si="19"/>
        <v>0</v>
      </c>
      <c r="K45" s="20"/>
    </row>
    <row r="46" spans="1:11" ht="15.75" thickBot="1" x14ac:dyDescent="0.3">
      <c r="A46" s="13"/>
      <c r="B46" s="34" t="s">
        <v>6</v>
      </c>
      <c r="C46" s="35"/>
      <c r="D46" s="35"/>
      <c r="E46" s="36"/>
      <c r="F46" s="21">
        <f>SUM(F44:F45)</f>
        <v>0</v>
      </c>
      <c r="G46" s="22"/>
      <c r="H46" s="22"/>
      <c r="I46" s="22"/>
      <c r="J46" s="23">
        <f>SUM(J44:J45)</f>
        <v>0</v>
      </c>
      <c r="K46" s="12"/>
    </row>
    <row r="47" spans="1:11" x14ac:dyDescent="0.25">
      <c r="A47" s="4"/>
      <c r="B47" s="7"/>
      <c r="C47" s="4"/>
      <c r="D47" s="5"/>
      <c r="E47" s="4"/>
      <c r="F47" s="4"/>
      <c r="G47" s="4"/>
      <c r="H47" s="4"/>
      <c r="I47" s="4"/>
      <c r="J47" s="4"/>
    </row>
  </sheetData>
  <mergeCells count="15">
    <mergeCell ref="A2:K2"/>
    <mergeCell ref="A8:K8"/>
    <mergeCell ref="B14:E14"/>
    <mergeCell ref="B16:H16"/>
    <mergeCell ref="B5:H5"/>
    <mergeCell ref="B19:H19"/>
    <mergeCell ref="A22:K22"/>
    <mergeCell ref="B24:E24"/>
    <mergeCell ref="B26:H26"/>
    <mergeCell ref="B29:H29"/>
    <mergeCell ref="A43:K43"/>
    <mergeCell ref="B46:E46"/>
    <mergeCell ref="A32:K32"/>
    <mergeCell ref="B37:E37"/>
    <mergeCell ref="B40:H40"/>
  </mergeCells>
  <pageMargins left="0.25" right="0.25" top="0.75" bottom="0.75" header="0.3" footer="0.3"/>
  <pageSetup paperSize="9" orientation="landscape" r:id="rId1"/>
  <headerFooter>
    <oddFooter>&amp;CStrona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a</cp:lastModifiedBy>
  <cp:lastPrinted>2020-01-07T08:04:16Z</cp:lastPrinted>
  <dcterms:created xsi:type="dcterms:W3CDTF">2019-12-12T12:00:06Z</dcterms:created>
  <dcterms:modified xsi:type="dcterms:W3CDTF">2024-03-22T11:32:39Z</dcterms:modified>
</cp:coreProperties>
</file>