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nck\zasoby\Dz Zamowien Publicznych\7. POSTĘPOWANIA\postępowania 2023\AW\02 PRZETARGI\DZP.261.54.2023 catering Eufonie\01. publikacja\"/>
    </mc:Choice>
  </mc:AlternateContent>
  <xr:revisionPtr revIDLastSave="0" documentId="13_ncr:1_{2E773FDB-F3C2-4622-917D-C632845342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</sheets>
  <definedNames>
    <definedName name="_xlnm.Print_Area" localSheetId="0">Pozycje!$A$1:$I$23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I10" i="1" s="1"/>
  <c r="F10" i="1"/>
  <c r="F4" i="1"/>
  <c r="G4" i="1" s="1"/>
  <c r="I4" i="1" s="1"/>
  <c r="F12" i="1"/>
  <c r="G12" i="1" s="1"/>
  <c r="I12" i="1" s="1"/>
  <c r="F11" i="1"/>
  <c r="G11" i="1" s="1"/>
  <c r="I11" i="1" s="1"/>
  <c r="F9" i="1"/>
  <c r="G9" i="1" s="1"/>
  <c r="I9" i="1" s="1"/>
  <c r="F8" i="1"/>
  <c r="G8" i="1" s="1"/>
  <c r="I8" i="1" s="1"/>
  <c r="F7" i="1"/>
  <c r="G7" i="1" s="1"/>
  <c r="I7" i="1" s="1"/>
  <c r="F6" i="1"/>
  <c r="G6" i="1" s="1"/>
  <c r="I6" i="1" s="1"/>
  <c r="F5" i="1"/>
  <c r="G5" i="1" s="1"/>
  <c r="I5" i="1" s="1"/>
  <c r="F3" i="1"/>
  <c r="G3" i="1" s="1"/>
  <c r="I3" i="1" s="1"/>
  <c r="I13" i="1" l="1"/>
</calcChain>
</file>

<file path=xl/sharedStrings.xml><?xml version="1.0" encoding="utf-8"?>
<sst xmlns="http://schemas.openxmlformats.org/spreadsheetml/2006/main" count="36" uniqueCount="36">
  <si>
    <t>Lp.</t>
  </si>
  <si>
    <t>Nazwa usługi cateringowej</t>
  </si>
  <si>
    <t>SERWIS KAWOWY</t>
  </si>
  <si>
    <t>ZIMNE PRZEKĄSKI</t>
  </si>
  <si>
    <t>CIEPŁE PRZEKĄSKI</t>
  </si>
  <si>
    <t>ZUPA</t>
  </si>
  <si>
    <t>ZESTAW OBIADOWY</t>
  </si>
  <si>
    <t>WINO + DESKA SERÓW</t>
  </si>
  <si>
    <t>WINO (BIAŁE + CZERWONE)</t>
  </si>
  <si>
    <t>WINO MUSUJĄCE</t>
  </si>
  <si>
    <t>Legenda:</t>
  </si>
  <si>
    <t>kwota, jaką należy przepisać do formularza ofertowego</t>
  </si>
  <si>
    <t>Zamawiający wpisał formuły umożliwiające prawidłowe wyliczenie pól w formularzu. Wykonawca jest zobowiązany do weryfikacji wskazanych formuł, które są jedynie propozycją Zamawiajacego. Za prawidłowe wypełnienie formularza odpowiada Wykonawca.</t>
  </si>
  <si>
    <t>UWAGA 1</t>
  </si>
  <si>
    <t>UWAGA 2</t>
  </si>
  <si>
    <t>Zamawiający wpisał w formularz prawidłowe (w opinii Zamawiajacego) stawki VAT dla danych elementów usług cateringowych.  Zmiana stawek VAT samodzielnie przez Wykonawcę, bez uzasadnionej przyczyny tj. indywidualna opinia US naraża Wykonawcę na składanie wyjaśnień, a w konsekwencji nawet odrzucenie oferty. W przypadku wątpliwości Wykonawca w terminie jaki przypada na zadawanie pytań do specyfikacji warunków zamówienia, może zadać pytanie również dot. wskazanych stawek VAT.</t>
  </si>
  <si>
    <t>UWAGA 3</t>
  </si>
  <si>
    <t>Zakres ilościowy dla danej usługi cateringowej (bez względu na czas trwania wydarzenia opisanego w harmonogramie stanowiącym załącznik nr 1 do OPZ)</t>
  </si>
  <si>
    <t xml:space="preserve">Stawka podatku VAT - od ceny jednostkowej właściwa dla danego typu usługi cateringowej (zł).
</t>
  </si>
  <si>
    <r>
      <t xml:space="preserve">Kwota podatku VAT
</t>
    </r>
    <r>
      <rPr>
        <b/>
        <sz val="12"/>
        <color rgb="FFFF0000"/>
        <rFont val="Calibri"/>
        <family val="2"/>
        <charset val="238"/>
      </rPr>
      <t>.</t>
    </r>
  </si>
  <si>
    <t xml:space="preserve">Cena jednostkowa brutto.
Wartość za 1 usługę cateringową (zł)
</t>
  </si>
  <si>
    <t xml:space="preserve">1 porcja zupy lub zupy wegańskiej lub zupy wegetariańskiej lub bezglutenowe
objętość porcji -  min. 250 ml 
</t>
  </si>
  <si>
    <r>
      <t xml:space="preserve">wino białe + wino czerwone + zestaw serów serwowanych do wina;
</t>
    </r>
    <r>
      <rPr>
        <b/>
        <sz val="11"/>
        <color rgb="FF000000"/>
        <rFont val="Calibri"/>
        <family val="2"/>
        <charset val="238"/>
      </rPr>
      <t>wino białe:</t>
    </r>
    <r>
      <rPr>
        <sz val="11"/>
        <color rgb="FF000000"/>
        <rFont val="Calibri"/>
        <family val="2"/>
        <charset val="238"/>
      </rPr>
      <t xml:space="preserve">
szczep: kupaż lokalnych odmian z regionu La Mancha
alk: 11,5%
szczep: sauvignon blanc
alk: 12,5%
</t>
    </r>
    <r>
      <rPr>
        <b/>
        <sz val="11"/>
        <color rgb="FF000000"/>
        <rFont val="Calibri"/>
        <family val="2"/>
        <charset val="238"/>
      </rPr>
      <t xml:space="preserve">wino czerwone:
</t>
    </r>
    <r>
      <rPr>
        <sz val="11"/>
        <color rgb="FF000000"/>
        <rFont val="Calibri"/>
        <family val="2"/>
        <charset val="238"/>
      </rPr>
      <t xml:space="preserve">szczep: garnacha tintorera
alk: 13%
szczep: tempranillo
alk: 13,5%
</t>
    </r>
    <r>
      <rPr>
        <b/>
        <sz val="11"/>
        <color rgb="FF000000"/>
        <rFont val="Calibri"/>
        <family val="2"/>
        <charset val="238"/>
      </rPr>
      <t>minimum 150 ml każdego rodzaju wina</t>
    </r>
    <r>
      <rPr>
        <sz val="11"/>
        <color rgb="FF000000"/>
        <rFont val="Calibri"/>
        <family val="2"/>
        <charset val="238"/>
      </rPr>
      <t xml:space="preserve">
</t>
    </r>
    <r>
      <rPr>
        <b/>
        <sz val="11"/>
        <color rgb="FF000000"/>
        <rFont val="Calibri"/>
        <family val="2"/>
        <charset val="238"/>
      </rPr>
      <t>sery</t>
    </r>
    <r>
      <rPr>
        <sz val="11"/>
        <color rgb="FF000000"/>
        <rFont val="Calibri"/>
        <family val="2"/>
        <charset val="238"/>
      </rPr>
      <t xml:space="preserve">: 
miękkie, półtwarde, twarde, dojrzewające;
</t>
    </r>
    <r>
      <rPr>
        <b/>
        <sz val="11"/>
        <color rgb="FF000000"/>
        <rFont val="Calibri"/>
        <family val="2"/>
        <charset val="238"/>
      </rPr>
      <t>minimum 4 kawałki sera</t>
    </r>
  </si>
  <si>
    <r>
      <rPr>
        <b/>
        <sz val="11"/>
        <color rgb="FF000000"/>
        <rFont val="Calibri"/>
        <family val="2"/>
        <charset val="238"/>
      </rPr>
      <t>wino białe:</t>
    </r>
    <r>
      <rPr>
        <sz val="11"/>
        <color rgb="FF000000"/>
        <rFont val="Calibri"/>
        <family val="2"/>
        <charset val="238"/>
      </rPr>
      <t xml:space="preserve">
szczep: kupaż lokalnych odmian z regionu La Mancha
alk: 11,5%
szczep: sauvignon blanc
alk: 12,5%
</t>
    </r>
    <r>
      <rPr>
        <b/>
        <sz val="11"/>
        <color rgb="FF000000"/>
        <rFont val="Calibri"/>
        <family val="2"/>
        <charset val="238"/>
      </rPr>
      <t>wino czerwone:</t>
    </r>
    <r>
      <rPr>
        <sz val="11"/>
        <color rgb="FF000000"/>
        <rFont val="Calibri"/>
        <family val="2"/>
        <charset val="238"/>
      </rPr>
      <t xml:space="preserve">
szczep: garnacha tintorera
alk: 13%
szczep: tempranillo
alk: 13,5%
</t>
    </r>
    <r>
      <rPr>
        <b/>
        <sz val="11"/>
        <color rgb="FF000000"/>
        <rFont val="Calibri"/>
        <family val="2"/>
        <charset val="238"/>
      </rPr>
      <t xml:space="preserve">minimum 150 ml każdego rodzaju </t>
    </r>
  </si>
  <si>
    <r>
      <t xml:space="preserve">szczep: glera
alk: 11%
</t>
    </r>
    <r>
      <rPr>
        <b/>
        <sz val="11"/>
        <color rgb="FF000000"/>
        <rFont val="Calibri"/>
        <family val="2"/>
        <charset val="238"/>
      </rPr>
      <t>minimum 150 ml każdego rodzaju</t>
    </r>
  </si>
  <si>
    <t xml:space="preserve"> Zamawiający w Harmonogramie wydarzeń (załącznik nr 1 do OPZ) wskazał poszczególne liczby zamówień jakie przewiduje dla danego typu usług cateringowych. 
Zakres ilościowy dla 1 zamówienia danej usługi wskazany został w powyższym zestawieniu. 
Przykładowo:
Zamawiający w harmonogramie wydarzeń wskazał dla danego wydarzenia 30 x zimne przekąski;
oznacza to, ze Wykonawca zrealizuje usługę poprzez przemnożenie liczby zamówień danej usługi i zakresu wskazego w niniejszym formularzu, a więc 30 zamówień zimnych przekąsek to łącznie 90 porcji trzech rodzajów przekąsek </t>
  </si>
  <si>
    <t xml:space="preserve">RAZEM - suma kwot brutto z kolumny I
kwotę wpisaną w pole (kolumna I, wers 13) należy wpisać w formularz ofertowy (załącznik nr do SWZ)
</t>
  </si>
  <si>
    <t xml:space="preserve">1 danie główne mięsne
LUB
1 danie główne wegańskie
LUB
1 danie główne bezglutenowe
LUB 
1 danie wegetariańskie
1 porcja dla dania mięsnego
to min. 150 g czystego mięsa bez panierki sosu itp.
dodatek skrobiowy  i warzywny po min.  150 g na 1 danie
1 porcja dla dania bezmięsnego min. 200 g </t>
  </si>
  <si>
    <t xml:space="preserve">min. 3 rodzaje zimnych przekąsek do wyboru przez Zamawiającego z menu o wadze min. 50 g. każda </t>
  </si>
  <si>
    <t xml:space="preserve">min. 3 rodzaje ciepłych przekąsek do wyboru przez Zamawiającego z menu o wadze min. 50 g. każda  </t>
  </si>
  <si>
    <r>
      <rPr>
        <b/>
        <sz val="11"/>
        <color rgb="FF000000"/>
        <rFont val="Calibri"/>
        <family val="2"/>
        <charset val="238"/>
      </rPr>
      <t xml:space="preserve">kawa mielona:
</t>
    </r>
    <r>
      <rPr>
        <sz val="11"/>
        <color rgb="FF000000"/>
        <rFont val="Calibri"/>
        <family val="2"/>
        <charset val="238"/>
      </rPr>
      <t xml:space="preserve">100% Arabica 
(z ekspresu ciśnieniowego), 
</t>
    </r>
    <r>
      <rPr>
        <b/>
        <sz val="11"/>
        <color rgb="FF000000"/>
        <rFont val="Calibri"/>
        <family val="2"/>
        <charset val="238"/>
      </rPr>
      <t>herbata:</t>
    </r>
    <r>
      <rPr>
        <sz val="11"/>
        <color rgb="FF000000"/>
        <rFont val="Calibri"/>
        <family val="2"/>
        <charset val="238"/>
      </rPr>
      <t xml:space="preserve">
(dobrej jakości, pakowana pojedynczo) owocowa, zielona, czarna, ziołowa, 
</t>
    </r>
    <r>
      <rPr>
        <b/>
        <sz val="11"/>
        <color rgb="FF000000"/>
        <rFont val="Calibri"/>
        <family val="2"/>
        <charset val="238"/>
      </rPr>
      <t>kawa i herbata</t>
    </r>
    <r>
      <rPr>
        <sz val="11"/>
        <color rgb="FF000000"/>
        <rFont val="Calibri"/>
        <family val="2"/>
        <charset val="238"/>
      </rPr>
      <t xml:space="preserve">
bez ograniczeń ilościowych
</t>
    </r>
    <r>
      <rPr>
        <b/>
        <sz val="11"/>
        <color rgb="FF000000"/>
        <rFont val="Calibri"/>
        <family val="2"/>
        <charset val="238"/>
      </rPr>
      <t>słodkie przekąski:</t>
    </r>
    <r>
      <rPr>
        <sz val="11"/>
        <color rgb="FF000000"/>
        <rFont val="Calibri"/>
        <family val="2"/>
        <charset val="238"/>
      </rPr>
      <t xml:space="preserve">
min. 3 rodzaje słodkich przekąsek do wyboru przez Zamawiającego z menu o wadze min. 50 g. każda
</t>
    </r>
    <r>
      <rPr>
        <b/>
        <sz val="11"/>
        <color rgb="FF000000"/>
        <rFont val="Calibri"/>
        <family val="2"/>
        <charset val="238"/>
      </rPr>
      <t>świeże owoce:</t>
    </r>
    <r>
      <rPr>
        <sz val="11"/>
        <color rgb="FF000000"/>
        <rFont val="Calibri"/>
        <family val="2"/>
        <charset val="238"/>
      </rPr>
      <t xml:space="preserve"> 
(obrane, filetowane),
min. 100 g. świeżego owoca obranego i pokrojonego gotowego do spożycia
</t>
    </r>
    <r>
      <rPr>
        <b/>
        <sz val="11"/>
        <color rgb="FF000000"/>
        <rFont val="Calibri"/>
        <family val="2"/>
        <charset val="238"/>
      </rPr>
      <t>zimne napoje:</t>
    </r>
    <r>
      <rPr>
        <sz val="11"/>
        <color rgb="FF000000"/>
        <rFont val="Calibri"/>
        <family val="2"/>
        <charset val="238"/>
      </rPr>
      <t xml:space="preserve">
butelkowana woda gazowane i niegazowana (butelki szklane), soki 
(100 % nie zawierające cukru, sztucznych barwników, konserwantów, aromatów, w szklanych butelkach) jabłkowy, grejpfrutowy, pomarańczowy;
</t>
    </r>
    <r>
      <rPr>
        <b/>
        <sz val="11"/>
        <color rgb="FF000000"/>
        <rFont val="Calibri"/>
        <family val="2"/>
        <charset val="238"/>
      </rPr>
      <t>zimne napoje:</t>
    </r>
    <r>
      <rPr>
        <sz val="11"/>
        <color rgb="FF000000"/>
        <rFont val="Calibri"/>
        <family val="2"/>
        <charset val="238"/>
      </rPr>
      <t xml:space="preserve">
liczba dostowana do liczby osób uczestniczącym w danym wydarzeniu
</t>
    </r>
    <r>
      <rPr>
        <b/>
        <sz val="11"/>
        <color rgb="FF000000"/>
        <rFont val="Calibri"/>
        <family val="2"/>
        <charset val="238"/>
      </rPr>
      <t>dodatki:</t>
    </r>
    <r>
      <rPr>
        <sz val="11"/>
        <color rgb="FF000000"/>
        <rFont val="Calibri"/>
        <family val="2"/>
        <charset val="238"/>
      </rPr>
      <t xml:space="preserve">
cukier, cukier brązowy, cytryna, miód, mleko, mleko sojowe, owsiane.
</t>
    </r>
  </si>
  <si>
    <t>Maksymalne wynagrodzenie za daną usługę cateringową:
kolumna G x kolumna H</t>
  </si>
  <si>
    <t>pole zaznaczone na zielono - do uzupełnienia przez Wykonawcę</t>
  </si>
  <si>
    <t>Maksymalne zapotrzebowanie Zamawiajacego
(liczba zamówień danego typu usługi cateringowej)</t>
  </si>
  <si>
    <r>
      <t xml:space="preserve">Wartość netto za 1 usługę cateringową (zł).
</t>
    </r>
    <r>
      <rPr>
        <b/>
        <sz val="12"/>
        <color rgb="FFFF0000"/>
        <rFont val="Calibri"/>
        <family val="2"/>
        <charset val="238"/>
      </rPr>
      <t xml:space="preserve">
W przypadku wystąpienia dla danego typu usługi cateringowej dwóch różnych stawek VAT prosimy o wyliczenie w OSOBNYCH WIERSZACH (jak poniżej rozpisał to Zamawiajacy) wartości dla kwot netto, podatku VAT i kwot brutto rozliczanych wg 8 i 23 % stawek VAT - tak aby kwota netto rozliczana w oparciu 8 % stawkę VAT + kwota rozliczana w oparciu o 23 % stawkę VAT sumowały się do kwoty netto za 1 usługe danego typu</t>
    </r>
    <r>
      <rPr>
        <b/>
        <sz val="12"/>
        <color rgb="FF000000"/>
        <rFont val="Calibri"/>
        <family val="2"/>
        <charset val="238"/>
      </rPr>
      <t xml:space="preserve">
</t>
    </r>
    <r>
      <rPr>
        <b/>
        <u/>
        <sz val="12"/>
        <color rgb="FFFF0000"/>
        <rFont val="Calibri"/>
        <family val="2"/>
        <charset val="238"/>
      </rPr>
      <t>DOTYCZY WIERSZA NR 1 ORAZ 6</t>
    </r>
  </si>
  <si>
    <r>
      <rPr>
        <b/>
        <sz val="18"/>
        <color rgb="FFFF0000"/>
        <rFont val="Calibri"/>
        <family val="2"/>
        <charset val="238"/>
      </rPr>
      <t>ZAKTUALIZOWANY W DN. 09.10.2023 r.</t>
    </r>
    <r>
      <rPr>
        <b/>
        <sz val="18"/>
        <color rgb="FF000000"/>
        <rFont val="Calibri"/>
        <family val="2"/>
        <charset val="238"/>
      </rPr>
      <t xml:space="preserve"> FORMULARZ ASORTYMENTOWY 
- załącznik nr 3 do SWZ.
</t>
    </r>
    <r>
      <rPr>
        <b/>
        <sz val="16"/>
        <color rgb="FF000000"/>
        <rFont val="Calibri"/>
        <family val="2"/>
        <charset val="238"/>
      </rPr>
      <t>(wszystkie kwoty należy wspisywać do dwóch miejsc po przecinku)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</si>
</sst>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7" fillId="5" borderId="0" applyNumberFormat="0" applyBorder="0" applyAlignment="0" applyProtection="0"/>
    <xf numFmtId="0" fontId="9" fillId="6" borderId="0" applyNumberFormat="0" applyBorder="0" applyAlignment="0" applyProtection="0"/>
  </cellStyleXfs>
  <cellXfs count="47">
    <xf numFmtId="0" fontId="0" fillId="0" borderId="0" xfId="0"/>
    <xf numFmtId="0" fontId="1" fillId="0" borderId="0" xfId="0" applyFont="1"/>
    <xf numFmtId="9" fontId="4" fillId="2" borderId="2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2" fontId="8" fillId="5" borderId="2" xfId="1" applyNumberFormat="1" applyFont="1" applyBorder="1" applyAlignment="1">
      <alignment horizontal="center" vertical="center" wrapText="1"/>
    </xf>
    <xf numFmtId="2" fontId="8" fillId="5" borderId="2" xfId="1" applyNumberFormat="1" applyFont="1" applyBorder="1" applyAlignment="1">
      <alignment horizontal="left" vertical="center" wrapText="1"/>
    </xf>
    <xf numFmtId="2" fontId="8" fillId="5" borderId="2" xfId="1" applyNumberFormat="1" applyFont="1" applyBorder="1" applyAlignment="1">
      <alignment wrapText="1"/>
    </xf>
    <xf numFmtId="2" fontId="8" fillId="5" borderId="1" xfId="1" applyNumberFormat="1" applyFont="1" applyBorder="1" applyAlignment="1">
      <alignment horizontal="center" vertical="center" wrapText="1"/>
    </xf>
    <xf numFmtId="2" fontId="8" fillId="5" borderId="1" xfId="1" applyNumberFormat="1" applyFont="1" applyBorder="1" applyAlignment="1">
      <alignment wrapText="1"/>
    </xf>
    <xf numFmtId="2" fontId="8" fillId="5" borderId="4" xfId="1" applyNumberFormat="1" applyFont="1" applyBorder="1" applyAlignment="1">
      <alignment horizontal="center" vertical="center" wrapText="1"/>
    </xf>
    <xf numFmtId="2" fontId="8" fillId="5" borderId="4" xfId="1" applyNumberFormat="1" applyFont="1" applyBorder="1" applyAlignment="1">
      <alignment wrapText="1"/>
    </xf>
    <xf numFmtId="2" fontId="8" fillId="2" borderId="1" xfId="1" applyNumberFormat="1" applyFont="1" applyFill="1" applyBorder="1" applyAlignment="1">
      <alignment horizontal="center" vertical="center" wrapText="1"/>
    </xf>
    <xf numFmtId="2" fontId="8" fillId="2" borderId="4" xfId="1" applyNumberFormat="1" applyFont="1" applyFill="1" applyBorder="1" applyAlignment="1">
      <alignment horizontal="center" vertical="center" wrapText="1"/>
    </xf>
    <xf numFmtId="2" fontId="8" fillId="6" borderId="6" xfId="2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9" fillId="6" borderId="1" xfId="2" applyBorder="1"/>
    <xf numFmtId="0" fontId="3" fillId="0" borderId="1" xfId="0" applyFont="1" applyBorder="1" applyAlignment="1">
      <alignment horizontal="center" vertical="center" wrapText="1"/>
    </xf>
    <xf numFmtId="0" fontId="7" fillId="5" borderId="2" xfId="1" applyBorder="1"/>
    <xf numFmtId="0" fontId="1" fillId="0" borderId="1" xfId="0" applyFont="1" applyBorder="1" applyAlignment="1">
      <alignment horizontal="center" vertical="center" wrapText="1"/>
    </xf>
    <xf numFmtId="0" fontId="0" fillId="0" borderId="9" xfId="0" applyBorder="1"/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/>
    <xf numFmtId="0" fontId="0" fillId="2" borderId="4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5" borderId="6" xfId="1" applyFont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13" fillId="2" borderId="2" xfId="1" applyNumberFormat="1" applyFont="1" applyFill="1" applyBorder="1" applyAlignment="1">
      <alignment horizontal="center" vertical="center" wrapText="1"/>
    </xf>
    <xf numFmtId="2" fontId="13" fillId="2" borderId="1" xfId="1" applyNumberFormat="1" applyFont="1" applyFill="1" applyBorder="1" applyAlignment="1">
      <alignment horizontal="center" vertical="center" wrapText="1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zoomScale="60" zoomScaleNormal="60" workbookViewId="0">
      <selection activeCell="F3" sqref="F3"/>
    </sheetView>
  </sheetViews>
  <sheetFormatPr defaultRowHeight="15" x14ac:dyDescent="0.25"/>
  <cols>
    <col min="1" max="1" width="8.28515625" customWidth="1"/>
    <col min="2" max="2" width="52.28515625" customWidth="1"/>
    <col min="3" max="3" width="58.5703125" customWidth="1"/>
    <col min="4" max="4" width="45.85546875" customWidth="1"/>
    <col min="5" max="8" width="28.85546875" customWidth="1"/>
    <col min="9" max="9" width="35" customWidth="1"/>
    <col min="10" max="10" width="27.7109375" customWidth="1"/>
  </cols>
  <sheetData>
    <row r="1" spans="1:14" ht="66.75" customHeight="1" thickBot="1" x14ac:dyDescent="0.3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1"/>
      <c r="K1" s="1"/>
      <c r="L1" s="1"/>
      <c r="M1" s="1"/>
      <c r="N1" s="1"/>
    </row>
    <row r="2" spans="1:14" ht="270" customHeight="1" thickBot="1" x14ac:dyDescent="0.3">
      <c r="A2" s="25" t="s">
        <v>0</v>
      </c>
      <c r="B2" s="25" t="s">
        <v>1</v>
      </c>
      <c r="C2" s="27" t="s">
        <v>17</v>
      </c>
      <c r="D2" s="27" t="s">
        <v>34</v>
      </c>
      <c r="E2" s="27" t="s">
        <v>18</v>
      </c>
      <c r="F2" s="27" t="s">
        <v>19</v>
      </c>
      <c r="G2" s="27" t="s">
        <v>20</v>
      </c>
      <c r="H2" s="27" t="s">
        <v>33</v>
      </c>
      <c r="I2" s="27" t="s">
        <v>31</v>
      </c>
    </row>
    <row r="3" spans="1:14" ht="257.25" customHeight="1" x14ac:dyDescent="0.25">
      <c r="A3" s="42">
        <v>1</v>
      </c>
      <c r="B3" s="38" t="s">
        <v>2</v>
      </c>
      <c r="C3" s="40" t="s">
        <v>30</v>
      </c>
      <c r="D3" s="7"/>
      <c r="E3" s="2">
        <v>0.08</v>
      </c>
      <c r="F3" s="6">
        <f>D3*0.08</f>
        <v>0</v>
      </c>
      <c r="G3" s="6">
        <f t="shared" ref="G3:G12" si="0">D3+F3</f>
        <v>0</v>
      </c>
      <c r="H3" s="45">
        <v>2125.1999999999998</v>
      </c>
      <c r="I3" s="6">
        <f t="shared" ref="I3:I12" si="1">G3*H3</f>
        <v>0</v>
      </c>
    </row>
    <row r="4" spans="1:14" ht="162.75" customHeight="1" x14ac:dyDescent="0.25">
      <c r="A4" s="43"/>
      <c r="B4" s="39"/>
      <c r="C4" s="41"/>
      <c r="D4" s="8"/>
      <c r="E4" s="2">
        <v>0.23</v>
      </c>
      <c r="F4" s="6">
        <f>D4*0.23</f>
        <v>0</v>
      </c>
      <c r="G4" s="6">
        <f t="shared" ref="G4" si="2">D4+F4</f>
        <v>0</v>
      </c>
      <c r="H4" s="45">
        <v>2125.1999999999998</v>
      </c>
      <c r="I4" s="6">
        <f t="shared" ref="I4" si="3">G4*H4</f>
        <v>0</v>
      </c>
    </row>
    <row r="5" spans="1:14" ht="72" customHeight="1" x14ac:dyDescent="0.25">
      <c r="A5" s="23">
        <v>2</v>
      </c>
      <c r="B5" s="24" t="s">
        <v>3</v>
      </c>
      <c r="C5" s="26" t="s">
        <v>28</v>
      </c>
      <c r="D5" s="10"/>
      <c r="E5" s="3">
        <v>0.08</v>
      </c>
      <c r="F5" s="9">
        <f>D5*0.08</f>
        <v>0</v>
      </c>
      <c r="G5" s="9">
        <f t="shared" si="0"/>
        <v>0</v>
      </c>
      <c r="H5" s="46">
        <v>1654.4</v>
      </c>
      <c r="I5" s="9">
        <f t="shared" si="1"/>
        <v>0</v>
      </c>
    </row>
    <row r="6" spans="1:14" ht="30" x14ac:dyDescent="0.25">
      <c r="A6" s="23">
        <v>3</v>
      </c>
      <c r="B6" s="24" t="s">
        <v>4</v>
      </c>
      <c r="C6" s="26" t="s">
        <v>29</v>
      </c>
      <c r="D6" s="10"/>
      <c r="E6" s="3">
        <v>0.08</v>
      </c>
      <c r="F6" s="9">
        <f>D6*0.08</f>
        <v>0</v>
      </c>
      <c r="G6" s="9">
        <f t="shared" si="0"/>
        <v>0</v>
      </c>
      <c r="H6" s="13">
        <v>385</v>
      </c>
      <c r="I6" s="9">
        <f t="shared" si="1"/>
        <v>0</v>
      </c>
    </row>
    <row r="7" spans="1:14" ht="45" customHeight="1" x14ac:dyDescent="0.25">
      <c r="A7" s="23">
        <v>4</v>
      </c>
      <c r="B7" s="24" t="s">
        <v>5</v>
      </c>
      <c r="C7" s="17" t="s">
        <v>21</v>
      </c>
      <c r="D7" s="10"/>
      <c r="E7" s="3">
        <v>0.08</v>
      </c>
      <c r="F7" s="9">
        <f>D7*0.08</f>
        <v>0</v>
      </c>
      <c r="G7" s="9">
        <f t="shared" si="0"/>
        <v>0</v>
      </c>
      <c r="H7" s="13">
        <v>709.5</v>
      </c>
      <c r="I7" s="9">
        <f t="shared" si="1"/>
        <v>0</v>
      </c>
    </row>
    <row r="8" spans="1:14" ht="180" x14ac:dyDescent="0.25">
      <c r="A8" s="23">
        <v>5</v>
      </c>
      <c r="B8" s="24" t="s">
        <v>6</v>
      </c>
      <c r="C8" s="17" t="s">
        <v>27</v>
      </c>
      <c r="D8" s="10"/>
      <c r="E8" s="3">
        <v>0.08</v>
      </c>
      <c r="F8" s="9">
        <f>D8*0.08</f>
        <v>0</v>
      </c>
      <c r="G8" s="9">
        <f t="shared" si="0"/>
        <v>0</v>
      </c>
      <c r="H8" s="13">
        <v>984.5</v>
      </c>
      <c r="I8" s="9">
        <f t="shared" si="1"/>
        <v>0</v>
      </c>
    </row>
    <row r="9" spans="1:14" ht="125.25" customHeight="1" x14ac:dyDescent="0.25">
      <c r="A9" s="43">
        <v>6</v>
      </c>
      <c r="B9" s="39" t="s">
        <v>7</v>
      </c>
      <c r="C9" s="44" t="s">
        <v>22</v>
      </c>
      <c r="D9" s="12"/>
      <c r="E9" s="4">
        <v>0.08</v>
      </c>
      <c r="F9" s="11">
        <f>D9*0.08</f>
        <v>0</v>
      </c>
      <c r="G9" s="11">
        <f t="shared" si="0"/>
        <v>0</v>
      </c>
      <c r="H9" s="14">
        <v>418</v>
      </c>
      <c r="I9" s="11">
        <f t="shared" si="1"/>
        <v>0</v>
      </c>
    </row>
    <row r="10" spans="1:14" ht="132" customHeight="1" x14ac:dyDescent="0.25">
      <c r="A10" s="43"/>
      <c r="B10" s="39"/>
      <c r="C10" s="41"/>
      <c r="D10" s="12"/>
      <c r="E10" s="4">
        <v>0.23</v>
      </c>
      <c r="F10" s="11">
        <f>D10*0.23</f>
        <v>0</v>
      </c>
      <c r="G10" s="11">
        <f>F10+D10</f>
        <v>0</v>
      </c>
      <c r="H10" s="14">
        <v>418</v>
      </c>
      <c r="I10" s="11">
        <f t="shared" si="1"/>
        <v>0</v>
      </c>
    </row>
    <row r="11" spans="1:14" ht="171" customHeight="1" x14ac:dyDescent="0.25">
      <c r="A11" s="23">
        <v>7</v>
      </c>
      <c r="B11" s="24" t="s">
        <v>8</v>
      </c>
      <c r="C11" s="16" t="s">
        <v>23</v>
      </c>
      <c r="D11" s="12"/>
      <c r="E11" s="4">
        <v>0.23</v>
      </c>
      <c r="F11" s="11">
        <f>D11*0.23</f>
        <v>0</v>
      </c>
      <c r="G11" s="11">
        <f t="shared" si="0"/>
        <v>0</v>
      </c>
      <c r="H11" s="14">
        <v>550</v>
      </c>
      <c r="I11" s="11">
        <f t="shared" si="1"/>
        <v>0</v>
      </c>
    </row>
    <row r="12" spans="1:14" ht="45.75" thickBot="1" x14ac:dyDescent="0.3">
      <c r="A12" s="30">
        <v>8</v>
      </c>
      <c r="B12" s="31" t="s">
        <v>9</v>
      </c>
      <c r="C12" s="16" t="s">
        <v>24</v>
      </c>
      <c r="D12" s="12"/>
      <c r="E12" s="4">
        <v>0.23</v>
      </c>
      <c r="F12" s="11">
        <f>D12*0.23</f>
        <v>0</v>
      </c>
      <c r="G12" s="11">
        <f t="shared" si="0"/>
        <v>0</v>
      </c>
      <c r="H12" s="14">
        <v>275</v>
      </c>
      <c r="I12" s="11">
        <f t="shared" si="1"/>
        <v>0</v>
      </c>
    </row>
    <row r="13" spans="1:14" ht="64.5" customHeight="1" thickBot="1" x14ac:dyDescent="0.35">
      <c r="A13" s="35" t="s">
        <v>26</v>
      </c>
      <c r="B13" s="35"/>
      <c r="C13" s="35"/>
      <c r="D13" s="35"/>
      <c r="E13" s="35"/>
      <c r="F13" s="35"/>
      <c r="G13" s="35"/>
      <c r="H13" s="35"/>
      <c r="I13" s="15">
        <f>SUM(I3:I12)</f>
        <v>0</v>
      </c>
    </row>
    <row r="14" spans="1:14" x14ac:dyDescent="0.25">
      <c r="B14" s="33" t="s">
        <v>10</v>
      </c>
      <c r="C14" s="32"/>
    </row>
    <row r="15" spans="1:14" x14ac:dyDescent="0.25">
      <c r="B15" s="34"/>
      <c r="C15" s="22"/>
    </row>
    <row r="16" spans="1:14" x14ac:dyDescent="0.25">
      <c r="B16" s="20"/>
      <c r="C16" s="28" t="s">
        <v>32</v>
      </c>
    </row>
    <row r="17" spans="2:8" x14ac:dyDescent="0.25">
      <c r="B17" s="18"/>
      <c r="C17" s="29" t="s">
        <v>11</v>
      </c>
    </row>
    <row r="18" spans="2:8" ht="75" x14ac:dyDescent="0.25">
      <c r="B18" s="19" t="s">
        <v>13</v>
      </c>
      <c r="C18" s="21" t="s">
        <v>12</v>
      </c>
    </row>
    <row r="19" spans="2:8" x14ac:dyDescent="0.25">
      <c r="B19" s="19"/>
      <c r="C19" s="19"/>
    </row>
    <row r="20" spans="2:8" ht="195" x14ac:dyDescent="0.25">
      <c r="B20" s="21" t="s">
        <v>14</v>
      </c>
      <c r="C20" s="21" t="s">
        <v>25</v>
      </c>
    </row>
    <row r="21" spans="2:8" x14ac:dyDescent="0.25">
      <c r="B21" s="19"/>
      <c r="C21" s="19"/>
    </row>
    <row r="22" spans="2:8" ht="135" x14ac:dyDescent="0.25">
      <c r="B22" s="21" t="s">
        <v>16</v>
      </c>
      <c r="C22" s="21" t="s">
        <v>15</v>
      </c>
      <c r="D22" s="5"/>
      <c r="E22" s="5"/>
      <c r="F22" s="5"/>
      <c r="G22" s="5"/>
      <c r="H22" s="5"/>
    </row>
  </sheetData>
  <sheetProtection formatCells="0" formatColumns="0" formatRows="0" insertColumns="0" insertRows="0" insertHyperlinks="0" deleteColumns="0" deleteRows="0" sort="0" autoFilter="0" pivotTables="0"/>
  <mergeCells count="9">
    <mergeCell ref="B14:B15"/>
    <mergeCell ref="A13:H13"/>
    <mergeCell ref="A1:I1"/>
    <mergeCell ref="B3:B4"/>
    <mergeCell ref="C3:C4"/>
    <mergeCell ref="A3:A4"/>
    <mergeCell ref="A9:A10"/>
    <mergeCell ref="B9:B10"/>
    <mergeCell ref="C9:C10"/>
  </mergeCells>
  <pageMargins left="0.7" right="0.7" top="0.75" bottom="0.75" header="0.3" footer="0.3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Pozycje</vt:lpstr>
      <vt:lpstr>Pozycje!Obszar_wydruku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Woźnicka</cp:lastModifiedBy>
  <cp:lastPrinted>2023-10-09T07:28:34Z</cp:lastPrinted>
  <dcterms:created xsi:type="dcterms:W3CDTF">2022-01-14T11:40:10Z</dcterms:created>
  <dcterms:modified xsi:type="dcterms:W3CDTF">2023-10-09T07:28:36Z</dcterms:modified>
  <cp:category/>
</cp:coreProperties>
</file>