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3"/>
  </bookViews>
  <sheets>
    <sheet name="Pakiet 1" sheetId="1" state="visible" r:id="rId2"/>
    <sheet name="Pakiet 2" sheetId="2" state="visible" r:id="rId3"/>
    <sheet name="Pakiet 3" sheetId="3" state="visible" r:id="rId4"/>
    <sheet name="Pakiet 4" sheetId="4" state="visible" r:id="rId5"/>
    <sheet name="Pakiet 5" sheetId="5" state="visible" r:id="rId6"/>
    <sheet name="Pakiet 6" sheetId="6" state="visible" r:id="rId7"/>
    <sheet name="Pakiet 7" sheetId="7" state="visible" r:id="rId8"/>
    <sheet name="Pakiet 8" sheetId="8" state="visible" r:id="rId9"/>
    <sheet name="Pakiet 9" sheetId="9" state="visible" r:id="rId10"/>
    <sheet name="Pakiet 10" sheetId="10" state="visible" r:id="rId11"/>
    <sheet name="Pakiet 11" sheetId="11" state="visible" r:id="rId12"/>
    <sheet name="Pakiet 12" sheetId="12" state="visible" r:id="rId13"/>
    <sheet name="Pakiet 13" sheetId="13" state="visible" r:id="rId14"/>
    <sheet name="Pakiet 14" sheetId="14" state="visible" r:id="rId15"/>
  </sheets>
  <definedNames>
    <definedName function="false" hidden="false" name="stawkaVAT" vbProcedure="false">#REF!</definedName>
    <definedName function="false" hidden="false" name="VAT" vbProcedure="false">#REF!</definedName>
    <definedName function="false" hidden="false" localSheetId="2" name="stawkaVAT" vbProcedure="false">#REF!</definedName>
    <definedName function="false" hidden="false" localSheetId="2" name="VAT"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<sst xmlns="http://schemas.openxmlformats.org/spreadsheetml/2006/main" count="302" uniqueCount="104">
  <si>
    <t xml:space="preserve">Pakiet</t>
  </si>
  <si>
    <t xml:space="preserve"> 1 - DEZYNFEKCJA BŁON ŚLUZOWYCH, SKÓRY I RAN </t>
  </si>
  <si>
    <t xml:space="preserve">Lp</t>
  </si>
  <si>
    <t xml:space="preserve">Opis przedmiotu zamówienia</t>
  </si>
  <si>
    <t xml:space="preserve">J.m.</t>
  </si>
  <si>
    <t xml:space="preserve">   Ilość              ( ilość na   24 m-ce)</t>
  </si>
  <si>
    <t xml:space="preserve">Cena jednostkowa netto</t>
  </si>
  <si>
    <t xml:space="preserve">Cena jednostkowa brutto</t>
  </si>
  <si>
    <t xml:space="preserve"> VAT
 (%)</t>
  </si>
  <si>
    <t xml:space="preserve">Wartość netto</t>
  </si>
  <si>
    <t xml:space="preserve">Wartość brutto</t>
  </si>
  <si>
    <t xml:space="preserve">1. Nazwa handlowa
2. Nr katalogowy/EAN</t>
  </si>
  <si>
    <t xml:space="preserve">Nazwa producenta</t>
  </si>
  <si>
    <t xml:space="preserve">Sterylny, bakteriobójczy,gotowy do użycia roztwór służący do irygacji, czyszczenia, nawilżania ran ostrych, przewlekłych jak i oparzeniowych I-II stopnia, usuwania włóknistych płaszczy i biofilmów z rany w sposób zapewniający ochronę tkanki; , redukujący ból i nieprzyjemny zapach z rany; zawierający poliheksanidynę i betainę; bez zawartości dodatkowych substancji czynnych takich jak jodopowidon, chlorowodorek oktenidyny;możliwość zastosowania w terapii podciśnieniowej, aseptyka błon śluzowych, śródoperacyjnego płukania ran wszelkiego typu. Wyrób medyczny klasy III.</t>
  </si>
  <si>
    <t xml:space="preserve">op. 1 L</t>
  </si>
  <si>
    <t xml:space="preserve">Sterylny, bakteriobójczy, gotowy do użycia żel o dużej gęstości, służący do irygacji, czyszczenia, nawilżania ran ostrych, przewlekłych jak i oparzeniowych I-III stopnia, usuwania włóknistych płaszczy i biofilmów z rany w sposób zapewniający ochronę tkanki; przyspieszający proces gojenia się ran, możliwość zastosowania do każdej rany,zastosowanie możliwe od 1- go dnia życia ,zawierający poliheksanidynę i betainę; bez zawartości dodatkowych substancji czynnych takich jak jodopowidon, chlorowodorek oktenidyny. Wyrób medyczny klasy III.</t>
  </si>
  <si>
    <t xml:space="preserve">op. 250 ml</t>
  </si>
  <si>
    <t xml:space="preserve">Gotowy do użycia roztwór przeznaczony do dekontaminacji, płukania, pędzlowania jamy ustnej, utrzymania flory fizjologicznej ust i codziennej higieny jamy ustnej;na bazie poliheksanidyny;bez zawartości octenidyny,alkoholu i chlorheksydyny , skuteczny na bakterie (w tym MDRO np.. Staphylococcus aureus, MRSA; Enterococcus hirae; Pseudomonas aeruginosa; Acinetobacter baumannii; Enterococcus faecium (VRE); Klebsiella pneumoniae (ESBL)) oraz grzyby (Candida albicans). Wyrób medyczny klasy III.</t>
  </si>
  <si>
    <t xml:space="preserve">Preparat do dezynfekcji ran, błon śluzowych, skóry przed iniekcjami, punkcjami, zabiegami chirurgicznymi; bez zawartości alkoholu; zawierający 7,5% powidonu jodowanego z 10% zawartością  jodu; skuteczny na: bakterie, prątki, grzyby, wirusy, pierwotniaki i przetrwalniki bakterii; w zależności od potrzeby z możliwością stosowania jako koncentrat lub po rozcieńczeniu; konfekcjonowany w opakowaniach 250ml i 1000ml. Produkt leczniczy .</t>
  </si>
  <si>
    <t xml:space="preserve">RAZEM</t>
  </si>
  <si>
    <t xml:space="preserve">2 - MYCIE, DEZYNFEKCJA ORAZ PIELĘGNACJA RĄK I CIAŁA</t>
  </si>
  <si>
    <t xml:space="preserve">   Ilość              </t>
  </si>
  <si>
    <t xml:space="preserve">Alkoholowy preparat w postaci żelu przeznaczony do higienicznej i chirurgicznej dezynfekcji rąk. Posiadający w składzie alkohol etylowy  80 gr w 100 gr preparatu. Przeznaczony do skóry wrażliwej , przetestowany dermatologicznie. Bez zapachu i barwników. Opakowanie 0,5 L pasujące do dozowników Dermados ( wymagane poświadczenie producenta dozowników  o kompatybilności ).  Higieniczna dezynfekcja rąk 30 sek ; chirurgiczna dezynfekcja rąk  60 sek.  Skuteczny w czasie 30 s wobec: B - EN 13727, F - EN 13624, Tbc - EN 14348, V (Adeno, Noro, BVDV, PRV - HBV, HIV, HSV-1, Rota, RSV, Vaccinia) - EN 14476, oraz w czasie 60 s - Polio EN 14467. Przebadany wobec normy EN 1500 i EN 12791. Produkt biobójczy.</t>
  </si>
  <si>
    <t xml:space="preserve"> op. 500 ml</t>
  </si>
  <si>
    <t xml:space="preserve">Preparat do higienicznej i chirurgicznej dezynfekcji rąk na bazie etanolu (min. 89%), bez zawartości jodu, chlorheksydyny, izopropanolu, fenolu i jego pochodnych. Preparat bezbarwny zawierający substancje nawilżające, pielęgnujące i regenerujące skórę, takie, jak witamina E, pantenol i gliceryna, substancje zapachowe. Higieniczna dezynfekcja rąk zgodnie z normą EN 1500 w ciągu 20s. Chirurgiczna dezynfekcja rąk zgodnie z normą EN 12791 w ciągu 90s. Skuteczny w czasie 15s wobec: B - EN 13727, F - EN 13624, Noro i Rota - EN 14476, V (HIV, HBV, HCV) - RKI; w czasie 20 s -EN14348 ; w czasie 30 s - Adeno i Polio - EN 14476. Produkt biobójczy.</t>
  </si>
  <si>
    <r>
      <rPr>
        <sz val="7"/>
        <color rgb="FF000000"/>
        <rFont val="Arial"/>
        <family val="2"/>
        <charset val="1"/>
      </rPr>
      <t xml:space="preserve"> Preparat myjący do chirurgicznego i higienicznego mycia rąk, p</t>
    </r>
    <r>
      <rPr>
        <sz val="7"/>
        <color rgb="FF000000"/>
        <rFont val="Arial"/>
        <family val="2"/>
        <charset val="238"/>
      </rPr>
      <t xml:space="preserve">rzebadany dermatologicznie, </t>
    </r>
    <r>
      <rPr>
        <sz val="7"/>
        <color rgb="FF000000"/>
        <rFont val="Arial"/>
        <family val="2"/>
        <charset val="1"/>
      </rPr>
      <t xml:space="preserve">niealkaiczny na bazie syntetycznych składników, o pH 5,0, zawierający substancje nawilżające, zapachowe oraz formułę APG; posiadający doskonałe właściwości pielęgnujące i myjące (usuwa pozostałości po maściach); nadający się również do mycia ciała i kąpieli pod prysznicem; opakowanie 500ml pasujące do dozownika typu Dermados; preparat powinien być kompatybilny z preparatem do dezynfekcji rąk - pochodzący od jednego producenta .Kosmetyk</t>
    </r>
  </si>
  <si>
    <r>
      <rPr>
        <sz val="7"/>
        <color rgb="FF000000"/>
        <rFont val="Arial"/>
        <family val="2"/>
        <charset val="1"/>
      </rPr>
      <t xml:space="preserve">Emulsja typu olej w wodzie o działaniu nawilżającym i ochronnym , zawierająca wosk pszczeli. Przetestowana klinicznie i dermatologicznie</t>
    </r>
    <r>
      <rPr>
        <sz val="7"/>
        <color rgb="FF000000"/>
        <rFont val="Arial"/>
        <family val="2"/>
        <charset val="238"/>
      </rPr>
      <t xml:space="preserve">. Kosmetyk.</t>
    </r>
  </si>
  <si>
    <t xml:space="preserve">Preparat do dezynfekcji higienicznej i chirurgicznej rąk w postaci żelu na bazie etanolu min 85%; zawierający w swoim składzie przynajmniej 7 substancji nawilżających i natłuszczających skórę takich jak: gliceryna, aloes, pantenol; bez pochodnych fenolowych, jodu oraz jego związków; przebadany zgodnie z normami EN 1500, EN 12791. Skuteczny w czasie 15 s wobec: B - EN 13727, F - EN 13624, Tbc - EN 14348, Noro i Rota - EN 14476; w czasie 30 s: V (HiV, HBV, HCV) - RKI; w czasie 120 s - Polio i Adeno - EN 14476. Konfekcjonowany w zasysających się opakowaniach 750ml z wymienną wraz z butelką pompką, kompatybilnych z dozownikami typu Nexa w systemie zamkniętym. Produkt biobójczy.</t>
  </si>
  <si>
    <t xml:space="preserve">op.750 ml </t>
  </si>
  <si>
    <r>
      <rPr>
        <sz val="7"/>
        <color rgb="FF000000"/>
        <rFont val="Arial"/>
        <family val="2"/>
        <charset val="1"/>
      </rPr>
      <t xml:space="preserve">Delikatny preparat myjący do higienicznego i chirurgicznego mycia rąk oraz całego ciała; bez barwników i substacji zapachowych; przetestowany dermatologicznie; neutralna dla skóry wartość pH; konfekcjonowany w zasysających się opakowaniach 750ml z wymienną wraz z butelką pompką, kompatybilnych z dozownikami typu Nexa w systemie zamkniętym </t>
    </r>
    <r>
      <rPr>
        <b val="true"/>
        <sz val="7"/>
        <color rgb="FF000000"/>
        <rFont val="Arial"/>
        <family val="2"/>
        <charset val="1"/>
      </rPr>
      <t xml:space="preserve">. </t>
    </r>
    <r>
      <rPr>
        <sz val="7"/>
        <color rgb="FF000000"/>
        <rFont val="Arial"/>
        <family val="2"/>
        <charset val="238"/>
      </rPr>
      <t xml:space="preserve">Kosmetyk.</t>
    </r>
  </si>
  <si>
    <t xml:space="preserve">Dozownik łokciowy wykonany z wytrzymałego plastiku ABS, przeznaczony do dozowania preparatów do odkażania, mycia i pielęgnacji rąk o następujących właściwościach: Dozowanie łokciem lub grzbietem dłoni, plastikowy bez elementów metalowych i transparentnych, koloru białego. Dostosowany do pojemników o poj. 500 ml. Możliwość dezynfekcji wszystkich elementów dozownika (wyjmowana pompka dozująca), regulowana ilość dozowanego preparatu (0,5ml, 1ml lub 1,5ml). Dozowanie preparatów od góry pojemnika. Możliwość szybkiego demontażu całego dozownika (np. w celu umycia lub dezynfekcji ściany) bez konieczności odkręcania śrubek. Możliwość zamontowania tacki zabezpieczającej przed kapaniem podczas pobierania preparatu i zabezpieczającej powłoki akrylowe przed preparatami alkoholowymi. Możliwość zamontowania do dozownika kolorowych ramion. </t>
  </si>
  <si>
    <t xml:space="preserve">szt.</t>
  </si>
  <si>
    <t xml:space="preserve">Dozownik ścienny, przeznaczony do dozowania preparatów do odkażania i mycia rąk w postaci płynu, żelu lub pianki o następujących właściwościach: dostosowany do wkładów (butelek) 750 ml, działający w systemie zamkniętym. Wymiana butelki wraz z jednorazową pompką. Zasysająca się butelka, minimalizująca niewykorzystane pozostałości produktu. Niewielki rozmiar (23,72cmx13,97cmX10,16cm), umożliwiający umieszczenie dozownika w ograniczonej przestrzeni. Okienko umożliwiające kontrolę ilości produktu w butelce. Możliwość zamontowania  tacki zabezpieczającej przed kapaniem preparatu na podłogę – montaż nie wymaga wiercenia dodatkowych otworów w ścianie czy w dozowniku. Dostępny zestaw zamek + klucz, zabezpieczające przed niepowołanym otwarciem dozownika. Regulowana ilość dozowanego preparatu (ilość zależna od formy produktu: pianki i płynne preparaty dezynfekujące – 0,7 i 1 ml, mydło i żele – 1 i 1,5 ml). W zestawie kolorowe plakietki, ułatwiające identyfikację produktu (mycie/dezynfekcja).</t>
  </si>
  <si>
    <t xml:space="preserve">Zamawiający wymaga dostarczenia  500 szt.  pompek do butelek 500 ml kompatybilnych z opakowaniem produktu w poz. 1</t>
  </si>
  <si>
    <r>
      <rPr>
        <b val="true"/>
        <sz val="7"/>
        <color rgb="FF000000"/>
        <rFont val="Arial"/>
        <family val="2"/>
        <charset val="1"/>
      </rPr>
      <t xml:space="preserve">3 </t>
    </r>
    <r>
      <rPr>
        <b val="true"/>
        <sz val="7"/>
        <color rgb="FF000000"/>
        <rFont val="Arial"/>
        <family val="2"/>
        <charset val="238"/>
      </rPr>
      <t xml:space="preserve">- DEZYNFEKCJA SKÓRY</t>
    </r>
    <r>
      <rPr>
        <b val="true"/>
        <sz val="7"/>
        <color rgb="FF000000"/>
        <rFont val="Arial"/>
        <family val="2"/>
        <charset val="1"/>
      </rPr>
      <t xml:space="preserve"> I</t>
    </r>
  </si>
  <si>
    <t xml:space="preserve">Ilość</t>
  </si>
  <si>
    <t xml:space="preserve">1. Nazwa handlowa
2. EAN</t>
  </si>
  <si>
    <r>
      <rPr>
        <sz val="7"/>
        <rFont val="Arial"/>
        <family val="2"/>
        <charset val="1"/>
      </rPr>
      <t xml:space="preserve">Preparat do odkażania skóry przed iniekcjami, zdejmowaniem szwów,opatrywaniem ran i zabiegami operacyjnymi (wskazania potwierdzone w ChPL). Bezbarwny. Gotowy do użycia. Zawierający min. 3 substancje aktywne, w tym difenylol. Z dodatkiem nadtlenku wodoru. Bez etanolu i chlorheksydyny. Spektrum działania : B ( w tym MRSA), F( Candida albicans), Tbc (M.Tuberculosis), V (HIV, HBV,rotawirus, adenowirus,, herpes simplex). </t>
    </r>
    <r>
      <rPr>
        <sz val="7"/>
        <color rgb="FF000000"/>
        <rFont val="Arial"/>
        <family val="2"/>
        <charset val="1"/>
      </rPr>
      <t xml:space="preserve">Nie mający w ChPL przeciwwskazań i ograniczeń do stosowania u wcześniaków i noworodków</t>
    </r>
    <r>
      <rPr>
        <sz val="7"/>
        <rFont val="Arial"/>
        <family val="2"/>
        <charset val="1"/>
      </rPr>
      <t xml:space="preserve">. Posiadający w ChPL procedurę przedoperacyjnej dezynfekcji skóry. Produkt leczniczy. Opakowanie produktu: butelka 1 l, butelka 250 ml z atomizerem.</t>
    </r>
  </si>
  <si>
    <t xml:space="preserve">op. 1 l</t>
  </si>
  <si>
    <r>
      <rPr>
        <sz val="7"/>
        <color rgb="FF000000"/>
        <rFont val="Arial"/>
        <family val="2"/>
        <charset val="238"/>
      </rPr>
      <t xml:space="preserve">Preparat do odkażania skóry przed iniekcjami, zdejmowaniem szwów,opatrywaniem ran i zabiegami operacyjnymi (wskazania potwierdzone w ChPL). Barwiony. Gotowy do użycia. Zawierający min. 3 substancje aktywne, w tym difenylol. Z dodatkiem nadtlenku wodoru. Bez etanolu i chlorheksydyny. Spektrum działania : B ( w tym MRSA), F( Candida albicans), Tbc (M.Tuberculosis), V (HIV, HBV,rotawirus, adenowirus,, herpes simplex)</t>
    </r>
    <r>
      <rPr>
        <sz val="7"/>
        <color rgb="FFC9211E"/>
        <rFont val="Arial"/>
        <family val="2"/>
        <charset val="238"/>
      </rPr>
      <t xml:space="preserve">. </t>
    </r>
    <r>
      <rPr>
        <sz val="7"/>
        <color rgb="FF000000"/>
        <rFont val="Arial"/>
        <family val="2"/>
        <charset val="238"/>
      </rPr>
      <t xml:space="preserve">Nie mający w ChPL przeciwwskazań i ograniczeń do stosowania u wcześniaków i noworodków. Posiadający w ChPL procedurę przedoperacyjnej dezynfekcji skóry. Produkt leczniczy.  Opakowanie produktu: butelka 1 l, butelka 250 ml z atomizerem.</t>
    </r>
  </si>
  <si>
    <t xml:space="preserve">4 - DEZYNFEKCJA SKÓRY II</t>
  </si>
  <si>
    <t xml:space="preserve">1. Nazwa handlowa
2. Nr katalogowy</t>
  </si>
  <si>
    <t xml:space="preserve">Gaziki nasączone 70% alkoholem izopropylowym, sterylne. Gaziki przeznaczone do dezynfekcji skóry nieuszkodzonej. Zastosowanie : przed iniekcjami, pobraniem krwi. Gaziki wykonane z włókniny min. 50 g/m2 . Pakowane w pojedyncze saszetki jednorazowego użytku. Rozmiar gazika po rozłożeniu w przedziale 6-9 cm  x 6 cm- 9 cm. Wyrób medyczny.</t>
  </si>
  <si>
    <t xml:space="preserve">op. 100 szt.</t>
  </si>
  <si>
    <t xml:space="preserve">5 - DEZYNFEKCJA NARZĘDZI i ENDOSKOPÓW</t>
  </si>
  <si>
    <t xml:space="preserve">Preparat przeznaczony do mycia i dezynfekcji narzędzi chirurgicznych oraz endoskopów giętkich; zawierający dwuaminę kokospropylenu i związki powierzchniowo czynne; nie zawierający: QAV, aldehydów, fenoli, aktywnego tlenu i biguanidyny, glikoli, fenoksypropanolu; z możliwością użycia w myjkach ultradźwiękowych - do 5min; z możliwością pozostawienia narzędzi zanurzonych w roztworze do 72 godz.; skuteczny na bakterie (w tym Tbc), grzyby, wirusy (HCV, HBV , HIV) w czasie 15 min, z możliwością rozszerzenia spektrum o wirusa Adeno, Polyoma w czasie do 60 min; konfekcjonowany w opakowaniach 1000ml i 5000ml; wyrób medyczny klasy II b.</t>
  </si>
  <si>
    <t xml:space="preserve">op. 5 L</t>
  </si>
  <si>
    <r>
      <rPr>
        <b val="true"/>
        <sz val="7"/>
        <color rgb="FF000000"/>
        <rFont val="Arial"/>
        <family val="2"/>
        <charset val="238"/>
      </rPr>
      <t xml:space="preserve">6 -</t>
    </r>
    <r>
      <rPr>
        <b val="true"/>
        <sz val="9"/>
        <color rgb="FF000000"/>
        <rFont val="Calibri"/>
        <family val="2"/>
        <charset val="238"/>
      </rPr>
      <t xml:space="preserve"> </t>
    </r>
    <r>
      <rPr>
        <b val="true"/>
        <sz val="7"/>
        <color rgb="FF000000"/>
        <rFont val="Arial"/>
        <family val="2"/>
        <charset val="238"/>
      </rPr>
      <t xml:space="preserve">DEZYNFEKCJA ENDOSKOPÓW</t>
    </r>
  </si>
  <si>
    <t xml:space="preserve">Preparat do dezynfekcji wysokiego poziomu endoskopów i innych termolabilnych wyrobów medycznych na poziomie sporobójczym. Skład : Kwas nadoctowy wytwarzany z acetylokaprolaktamu i 3% nadtlenku wodoru. Skuteczność biobójcza: 5 minut; bakteriobójczy, prątkobójczy (M.terrae, M.avium), grzybobójczy (C.albicans, A.niger), wirusobójczy (Adenowirus, Poliowirus), sporobójczy (Bacillus subtilis, Bacillus cereus, Clostridium sporogenes, Clostridium difficile) w czasie do 5 minut. Po zaktywowaniu preparat zachowuje aktywność biobójczą do 14 dni, kontrolowaną przez paski testowe. Usuwa biofilm i nagromadzone wcześniej na wyrobach zanieczyszczenia, brak zjawiska koagulacji białka. Pozytywna opinia użytkowa producenta endoskopów Fujinon, Pentax. Wyrób medyczny klasy II b. Kanister – 5 litrów + wbudowany aktywator</t>
  </si>
  <si>
    <t xml:space="preserve">Paski kontrolne do preparatu z poz. 1. Testy kontrolne kompatybilne z w/w preparatem z 90 dniowym terminem przydatności do użycia pasków testowych po otwarciu opakowania. Wyrób medyczny  kl. IIb.
</t>
  </si>
  <si>
    <t xml:space="preserve">op. 50 szt.</t>
  </si>
  <si>
    <t xml:space="preserve">Preparat do manualnego i maszynowego mycia narzędzi, endoskopów i innych wyrobów medycznych. Na bazie pięciu enzymów (amylazy, proteazy, lipazy, mannaza, celulaza). Szybkie działanie - już po 1 min. Wykazujący właściwości grzybostatyczne i bakteriostatyczne. Niskie stężenie robocze od 0,01% do 0,5%. Szerokie zastosowanie - mycie manualne, w myjniach ultradźwiękowych, w półautomatycznych i automatycznych myjniach do endoskopów, myjniach - dezynfektorach . Wyrób medyczny klasy I .Opakowanie produkt: kanister 5 L. </t>
  </si>
  <si>
    <r>
      <rPr>
        <sz val="7"/>
        <color rgb="FF000000"/>
        <rFont val="Arial"/>
        <family val="2"/>
        <charset val="1"/>
      </rPr>
      <t xml:space="preserve">Płynny, trójenzymatyczny preparat do mycia </t>
    </r>
    <r>
      <rPr>
        <sz val="7"/>
        <color rgb="FF000000"/>
        <rFont val="Arial"/>
        <family val="2"/>
        <charset val="238"/>
      </rPr>
      <t xml:space="preserve">i dezynfekcji narzędzi, endoskopów i innych
</t>
    </r>
    <r>
      <rPr>
        <sz val="7"/>
        <color rgb="FF000000"/>
        <rFont val="Arial"/>
        <family val="2"/>
        <charset val="1"/>
      </rPr>
      <t xml:space="preserve">wyrobów medycznych.  Produkt zawiera w składzie: IV rzędowe związki amonowe (propionian), chlorheksydyna, kompleks enzymów (proteza, lipaza, amylaza), związki powierzchniowo czynne, substancje zapachowe, barwnik. Wykazuje działanie:
bakteriobójcze: 0,5% w 5 min (EN 1040, EN 13727, EN 14561), w tym: Staphylococcus aureus – MRSA, Acinetobacter baumannii ESBL, Enterobacter cloacae OXA 48, Enterococcus faecium – VRE, Escherichia coli OXA 48, Klebsiella pneumoniae OXA 48,
drożdżakobójcze: 0,5% w 5 min (EN 1275, EN 13624, EN 14562),
ograniczone wirusobójcze: 0,5% w 5 min (EN 14476) aktywny wobec: HBV, HCV, HIV-1, Herpes, Vaccinia.
Możliwość użycia preparatu w myjkach ultradźwiękowych. Wyrób medyczny  kl. IIb.
 </t>
    </r>
  </si>
  <si>
    <r>
      <rPr>
        <b val="true"/>
        <sz val="7"/>
        <color rgb="FF000000"/>
        <rFont val="Arial"/>
        <family val="2"/>
        <charset val="238"/>
      </rPr>
      <t xml:space="preserve">7</t>
    </r>
    <r>
      <rPr>
        <b val="true"/>
        <sz val="9"/>
        <color rgb="FF000000"/>
        <rFont val="Arial"/>
        <family val="2"/>
        <charset val="238"/>
      </rPr>
      <t xml:space="preserve"> - </t>
    </r>
    <r>
      <rPr>
        <b val="true"/>
        <sz val="7"/>
        <color rgb="FF000000"/>
        <rFont val="Arial"/>
        <family val="2"/>
        <charset val="238"/>
      </rPr>
      <t xml:space="preserve"> DEZYNFEKCJA MAŁYCH POWIERZCHNI</t>
    </r>
  </si>
  <si>
    <r>
      <rPr>
        <sz val="7"/>
        <rFont val="Arial"/>
        <family val="2"/>
        <charset val="1"/>
      </rPr>
      <t xml:space="preserve">Gotowy do użycia, bezzapachowy preparat w postaci piany przeznaczony do szybkiej dezynfekcji miejsc trudno dostępnych, urządzeń i wszelkich małych powierzchni wrażliwych na działanie alkoholu; również na oddziałach noworodkowych, do</t>
    </r>
    <r>
      <rPr>
        <sz val="7"/>
        <color rgb="FF000000"/>
        <rFont val="Arial"/>
        <family val="2"/>
        <charset val="1"/>
      </rPr>
      <t xml:space="preserve"> inkubatorów oraz do głowic USG (rekomendacje producentów głowic Philips, Hitachi)</t>
    </r>
    <r>
      <rPr>
        <sz val="7"/>
        <rFont val="Arial"/>
        <family val="2"/>
        <charset val="1"/>
      </rPr>
      <t xml:space="preserve">, monitorów, systemów infuzyjnych i w pionie żywieniowym; oparty o 1-propanol (15g-17g / 100g preparatu) i czwartorzędowe związki amoniowe; bez zawartości aldehydów i alkiloamin; skuteczny w czasie do 1min na bakterie (w tym MRSA, Tbc), grzyby, wirusy (HIV, HBV, HCV, Rota, Vaccinia, </t>
    </r>
    <r>
      <rPr>
        <sz val="7"/>
        <color rgb="FF000000"/>
        <rFont val="Arial"/>
        <family val="2"/>
        <charset val="1"/>
      </rPr>
      <t xml:space="preserve">Ptasia </t>
    </r>
    <r>
      <rPr>
        <sz val="7"/>
        <rFont val="Arial"/>
        <family val="2"/>
        <charset val="1"/>
      </rPr>
      <t xml:space="preserve">grypa ), oraz w czasie do 5min na wirusy Polyoma oraz Norovirus); konfekcjonowany w opakowaniach 750ml z aplikatorem pianowym i 5000ml; Wyrób medyczny klasy II a.</t>
    </r>
  </si>
  <si>
    <t xml:space="preserve">op. 750 ml</t>
  </si>
  <si>
    <r>
      <rPr>
        <sz val="7"/>
        <rFont val="Arial"/>
        <family val="2"/>
        <charset val="1"/>
      </rPr>
      <t xml:space="preserve">Gotowy do użycia, płynny preparat do szybkiej dezynfekcji małych powierzchni na bazie wyłącznie alkoholu etylowego (do 50%) bez zawartości dodatkowych substancji czynnych. O spektrum działania B, Tbc, F, V ( HIV, HBV, HCV/BVDV, Vaccinia, rota, Noro/MNV) w czasie do 1 min,Adeno do 3 min dopuszczony do powierzchni mających kontakt z żywnością. O pH ok.6-7. Nie zawierający substancji zapachowych i nie pozostawiający osadów. Opakowanie 1 L ze spryskiwaczem. </t>
    </r>
    <r>
      <rPr>
        <sz val="7"/>
        <rFont val="Arial"/>
        <family val="2"/>
        <charset val="238"/>
      </rPr>
      <t xml:space="preserve">Wyrób medyczny klasy II a.</t>
    </r>
  </si>
  <si>
    <r>
      <rPr>
        <sz val="7"/>
        <rFont val="Arial"/>
        <family val="2"/>
        <charset val="1"/>
      </rPr>
      <t xml:space="preserve">Gotowy do użycia, płynny preparat do szybkiej dezynfekcji małych powierzchni na bazie wyłącznie alkoholu etylowego (do 50%) bez zawartości dodatkowych substancji czynnych. O spektrum działania B, Tbc, F, V ( HIV, HBV, HCV/BVDV, Vaccinia, rota, Noro/MNV) w czasie do 1 min,Adeno do 3 min dopuszczony do powierzchni mających kontakt z żywnością. O pH ok.6-7. Nie zawierający substancji zapachowych i nie pozostawiający osadów. Opakowanie 5 L. </t>
    </r>
    <r>
      <rPr>
        <sz val="7"/>
        <rFont val="Arial"/>
        <family val="2"/>
        <charset val="238"/>
      </rPr>
      <t xml:space="preserve">Wyrób medyczny klasy II a.</t>
    </r>
  </si>
  <si>
    <r>
      <rPr>
        <sz val="7"/>
        <color rgb="FF000000"/>
        <rFont val="Arial"/>
        <family val="2"/>
        <charset val="1"/>
      </rPr>
      <t xml:space="preserve">Bezalkoholowy, płynny gotowy do użycia środek na bazie czwartorzędowych związków amoniowych. Przeznaczony do szybkiej dezynfekcji i mycia urządzeń medycznych w tym inkubatory oraz wszelkiego rodzaju powierzchni, szczególnie wrażliwych na działanie alkoholu tj. szkło akrylowe i głowice USG. O spektrum działania B, MRSA, F do 1 minuty, V (Vaccinia, HBV, HIV, HCV/BVDV, Rota, wirus grypy) 30 sek., Polyoma wg. normy EN 14476 – do 2 minut. Niezawierający aldehydów, alkoholu, fenoli. O ph koncentratu 6-8. Może być stosowany do powierzchni mających kontakt z żywnością. Dozowany również za pomocą piany. Opakowanie 1 L ze spryskiwaczem. </t>
    </r>
    <r>
      <rPr>
        <sz val="7"/>
        <rFont val="Arial"/>
        <family val="2"/>
        <charset val="238"/>
      </rPr>
      <t xml:space="preserve">Wyrób medyczny klasy II a.</t>
    </r>
    <r>
      <rPr>
        <sz val="7"/>
        <color rgb="FF000000"/>
        <rFont val="Arial"/>
        <family val="2"/>
        <charset val="1"/>
      </rPr>
      <t xml:space="preserve"> </t>
    </r>
  </si>
  <si>
    <r>
      <rPr>
        <sz val="7"/>
        <color rgb="FF000000"/>
        <rFont val="Arial"/>
        <family val="2"/>
        <charset val="1"/>
      </rPr>
      <t xml:space="preserve">Bezalkoholowy, płynny gotowy do użycia środek na bazie czwartorzędowych związków amoniowych. Przeznaczony do szybkiej dezynfekcji i mycia urządzeń medycznych w tym inkubatory oraz wszelkiego rodzaju powierzchni, szczególnie wrażliwych na działanie alkoholu tj. szkło akrylowe i głowice USG. O spektrum działania B, MRSA, F do 1 minuty, V (Vaccinia, HBV, HIV, HCV/BVDV, Rota, wirus grypy) 30 sek., Polyoma wg. normy EN 14476 – do 2 minut. Niezawierający aldehydów, alkoholu, fenoli. O ph koncentratu 6-8. Może być stosowany do powierzchni mających kontakt z żywnością. Dozowany również za pomocą piany. Opakowanie 5 l . </t>
    </r>
    <r>
      <rPr>
        <sz val="7"/>
        <rFont val="Arial"/>
        <family val="2"/>
        <charset val="238"/>
      </rPr>
      <t xml:space="preserve">Wyrób medyczny klasy II a.</t>
    </r>
  </si>
  <si>
    <t xml:space="preserve">Gotowy do użycia alkoholowy preparat, przeznaczony do dezynfekcji powierzchni oraz wyrobów medycznych. Zawierający w składzie min. 2 alkohole alifatyczne (w tym etanol) w ilości max. 60g/100g oraz zawierający amfoteryczne związki powierzchniowo czynne. Bez dodatkowych substancji aktywnych (aldehydy, związki amoniowe itp.). Wykazujący kompatybilność materiałową ze stalą nierdzewną, polietylenem, aluminium oraz poliwęglanem, potwierdzoną badaniami laboratoryjnymi. Spektrum działania:B  - EN 13727, MRSA, F (Candida albicans) - EN 13624, Tbc (M.Terrae) - EN 14348, V (Rota, Vaccinia, BVDV, Noro) w czasie do 1 min. Możliwość stosowania do powierzchni mających kontakt z żywnością. Wyrób medyczny kl. IIa. Opakowania produktu: 1 litr ze spryskiwaczem, kanister 10 litrów</t>
  </si>
  <si>
    <t xml:space="preserve">op. 10 L</t>
  </si>
  <si>
    <t xml:space="preserve">Preparat w formie granulatu, na bazie nadsiarczanów, przeznaczony do mycia oraz dezynfekcji powierzchni, wyposażenia oraz wyrobów medycznych. Nie zawiera aldehydów, kwasu octowego, nadwęglanu sodu, fenolu, chloru. Roztwór roboczy bezbarwny, pozostający aktywny do 30 godzin. Możliwość stosowania na oddziałach noworodkowych (w tym do dezynfekcji inkubatorów). Wykazujący kompatybilność materiałową ze stalą nierdzewną, polietylenem, aluminium oraz poliwęglanem, potwierdzoną badaniami laboratoryjnymi. Spektrum działania: B, F  (Candida albicans), Tbc (M. Terrae, M. avium – EN 14348) V (Adeno, Polio – EN 14476) w czasie do 15 min. w stężeniu 2%. Możliwość rozszerzenia spektrum o spory w dłuższym czasie działania (w tym C.difficile). Wyrób medyczny kl. IIa. Opakowanie produktu: 40g saszetka</t>
  </si>
  <si>
    <t xml:space="preserve">sasz. 40 g</t>
  </si>
  <si>
    <t xml:space="preserve">Preparat do dezynfekcji powierzchni, roztwór użytkowy preparatu posiada charakterystyczną barwę. Preparat do dezynfekcji metalu, drewna, gumy i szkła. Substancja aktywna: mononadsiarczan potasu. Stężenie i czas: 2% czas działania 15min. Sposób przygotowania roztworu: rozpuszczany wodą wodociągową. Opakowanie produktu: proszek 200 g. Produkt biobójczy.</t>
  </si>
  <si>
    <t xml:space="preserve">op. 200 g</t>
  </si>
  <si>
    <t xml:space="preserve">Chusteczki do szybkiej dezynfekcji sprzętu medycznego w tym głowice USG wrażliwego na działanie alkoholu na bazie czwartorzędowych związków amonowych. Spektrum działania B( łącznie z MRSA), F w czasie do 1 min., V (HBV, HIV, HCV, Rota, Vaccinia) w czasie 30 sek., Papova/ Polyoma - 2 min. Roztwór, którym są nasączone nie może posiadać w swoim składzie alkoholi, chloru, aldehydów, fenoli. Posiadające opinię dermatologiczną Opakowanie typu flow-pack 100 szt. chusteczek o wym. min. 20 cm x 22 cm o gramaturze 45 -50 g/m2 - wykonane z poliestru. Wymagane aby były przebadane wg normy EN 16615 - zalecana przy stosowaniu dezynfekcji powierzchni z działaniem mechanicznym ( przycieranie) w warunkach brudnych. Chusteczki posiadają oznaczenie kolorystyczne zgodne z obowiązującymi wytycznymi dot. poziomu ryzyka- strefa pozbawiona ryzyka KOLOR NIEBIESKI. Wyrób medyczny klasy IIa.</t>
  </si>
  <si>
    <t xml:space="preserve">Chusteczk nasączone etanolem do szybkiej dezynfekcji powierzchni wrażliwych, odpornych na działanie alkoholu, również nieinwazyjnych produktów medycznych, ekranów, klawiatur i paneli kontrolnych. Działanie wobec B, F (C. albicans), Tbc (M. terrae, M. avium zgodnie z EN 14348, V (w tym HIV, HBV, HCV), Rota i MNV zgodnie z normą 14476, w czasie do 1 minuty. Chusteczki o wymiarach min. 20x20 cm wykonane z poliestru, o gramaturze 45 - 50 g/m2. Opakowanie typu flowpack z plastikowym klipsem zamykającym a’ 100 szt.</t>
  </si>
  <si>
    <t xml:space="preserve">100 szt.</t>
  </si>
  <si>
    <r>
      <rPr>
        <sz val="7"/>
        <color rgb="FF000000"/>
        <rFont val="Arial"/>
        <family val="2"/>
        <charset val="1"/>
      </rPr>
      <t xml:space="preserve">Chusteczk nasączone etanolem do szybkiej dezynfekcji powierzchni wrażliwych, odpornych na działanie alkoholu, również nieinwazyjnych produktów medycznych, ekranów, klawiatur i paneli kontrolnych. Działanie wobec B, F (C. albicans), Tbc (M. terrae, M. avium zgodnie z EN 14348, V (w tym HIV, HBV, HCV), Rota i MNV zgodnie z normą 14476, w czasie do 1 minuty. Chusteczki o wymiarach min. 20x20 cm wykonane z poliestru, o gramaturze 45 - 50 g/m2. Opakowanie typu flowpack z plastikowym klipsem zamykającym a 60 szt. Wymagane aby były przebadane wg normy EN 16615 - zalecana przy stosowaniu dezynfekcji powierzchni z działaniem mechanicznym ( przycieranie)w warunkach brudnych. Chusteczki posiadają oznaczenie kolorystyczne zgodne z obowiązującymi wytycznymi dot. poziomu ryzyka- strefa niskiego ryzyka KOLOR ZIELONY. </t>
    </r>
    <r>
      <rPr>
        <sz val="7"/>
        <color rgb="FF000000"/>
        <rFont val="Arial"/>
        <family val="2"/>
        <charset val="238"/>
      </rPr>
      <t xml:space="preserve">Wyrób medyczny klasy IIa.</t>
    </r>
  </si>
  <si>
    <t xml:space="preserve">op. 60 szt.</t>
  </si>
  <si>
    <r>
      <rPr>
        <sz val="7"/>
        <rFont val="Arial"/>
        <family val="2"/>
        <charset val="1"/>
      </rPr>
      <t xml:space="preserve">Chusteczki  sporobójcze  na bazie mieszaniny trzech różnych czwartorzędowych związków amonowych. Spektrum działania  B( łącznie z MRSA), F, V (Polio, Adeno, polyoma, Vaccinia),  spory (C. difficile wg. PN 13704) w czasie do 2 minut. Roztwór, którym są nasączone nie może posiadać w swoim składzie alkoholi, chloru, aldehydów, fenoli. Chusteczki o wymiarach min. 20x20 cm wykonane z polipropylenu, o gramaturze 45- 50 g/m2. Opakowanie typu flowpack a’ 100 szt. Wymagane aby były przebadane wg normy EN 16615- zalecana przy stosowaniu dezynfekcji powierzchni z działaniem mechanicznym ( przycieranie)w warunkach brudnych. Chusteczki posiadają oznaczenie kolorystyczne zgodne z obowiązującymi wytycznymi dot. poziomu ryzyka- strefa bardzo wysokiego ryzyka KOLOR CZERWONY. </t>
    </r>
    <r>
      <rPr>
        <sz val="7"/>
        <rFont val="Arial"/>
        <family val="2"/>
        <charset val="238"/>
      </rPr>
      <t xml:space="preserve">Wyrób medyczny klasy II b.</t>
    </r>
  </si>
  <si>
    <r>
      <rPr>
        <sz val="7"/>
        <color rgb="FF000000"/>
        <rFont val="Arial"/>
        <family val="2"/>
        <charset val="1"/>
      </rPr>
      <t xml:space="preserve">Preparat do jednoczesnego mycia i dezynfekcji dużych i małych powierzchni zmywalnych, bez dodatku: aldehydów, chloru, fenoli, bez dodatku alkoholi, czwartorzędowych związków amonowych (QAV) i ich pochodnych, zwierający substancję nielotną glukoprotaminę. Wymagana potwierdzenie, że substancja aktywna nie jest substancją lotną i nie wykazuje toksyczności wziewnej.
Spektrum: B, Tbc, F, V. Czas działania: B, F, wirusy HBV, HCV, HIV – do 15 min.. B, Tbc, F – do 30 min. Wymagana pozytywna opinia kliniczna do dezynfekcji powierzchni w oddziałach pediatrycznych i noworodkowych. </t>
    </r>
    <r>
      <rPr>
        <sz val="7"/>
        <color rgb="FF000000"/>
        <rFont val="Arial"/>
        <family val="2"/>
        <charset val="238"/>
      </rPr>
      <t xml:space="preserve">Wyrób medyczny klasy IIa.</t>
    </r>
  </si>
  <si>
    <t xml:space="preserve">op. 6 L</t>
  </si>
  <si>
    <t xml:space="preserve">8 - DEZYNFEKCJA DUŻYCH POWIERZCHNI, DEZYNFEKCJA SPOROBÓJCZA</t>
  </si>
  <si>
    <t xml:space="preserve">Gotowy do użycia preparat sporobójczy na bazie nadtlenku wodoru opartego na technologii AHP oraz alkoholu benzylowym w formie piany o uniwersalnym zastosowaniu, przeznaczony do mycia i dezynfekcji wszystkich wodoodpornych powierzchni i przedmiotów w służbie zdrowia. Skuteczny wobec biofilmu. Szeroka skuteczność mikrobójcza potwierdzona według europejskich norm w warunkach brudnych. Spektrum: bakterie (EN13727), prątki (EN14348), drożdże (EN16615), Cl. Difficile (EN13704). Czas ekspozycji na B, F, V w warunkach brudnych nie dłuższy niż 1 minuta, na prątki - maksymalnie 15 minut, Cl. difficile - maksymalnie 3 minuty. Wyrób medyczny kl. II a.. Opakowanie produktu: 750ml z końcówką spieniającą.</t>
  </si>
  <si>
    <t xml:space="preserve">op. 750ml</t>
  </si>
  <si>
    <r>
      <rPr>
        <sz val="7"/>
        <color rgb="FF000000"/>
        <rFont val="Arial"/>
        <family val="2"/>
        <charset val="238"/>
      </rPr>
      <t xml:space="preserve">Tabletki do mycia i dezynfekcji na bazie aktywnego chloru ( troklozen sodu). Szerokie spektrum biobójcze – bakterie wg Normy EN13727, grzyby (co najmniej C. albicans) wg Normy EN13624, wirusy (w tym Polio i Adeno) wg Normy EN 14476, prątki (M.avium i M.terrae) wg Normy EN 14348, spory (w tym Cl. Difficile) wg. Normy EN 13704 17126 w stężeniu 1000 ppm w warunkach czystych i w stężeniu 2000 ppm w warunkach brudnych. Proste dozowanie – 1 tabletka / 1000 ppm na 1 litr wody. Czas ekspozycji do 15 minut. Trwałość nieużywanego roztworu roboczego –</t>
    </r>
    <r>
      <rPr>
        <sz val="7"/>
        <color rgb="FFC9211E"/>
        <rFont val="Arial"/>
        <family val="2"/>
        <charset val="238"/>
      </rPr>
      <t xml:space="preserve"> </t>
    </r>
    <r>
      <rPr>
        <sz val="7"/>
        <color rgb="FF000000"/>
        <rFont val="Arial"/>
        <family val="2"/>
        <charset val="238"/>
      </rPr>
      <t xml:space="preserve">min. 1 dzień. Opakowanie produktu: 200 tabletek. Produkt biobójczy.</t>
    </r>
  </si>
  <si>
    <t xml:space="preserve">op. 200 tabl.</t>
  </si>
  <si>
    <t xml:space="preserve">Preparat myjąco-dezynfekcyjny do dużych powierzchni na bazie QAV bez zawartości fenoli, chloru, substancji nadtlenowych, glukoprotaminy. Skuteczność mikrobójcza w stężeniu 0,5%: bakterie (w tym Legionella), grzyby (C. albicans), prątki (Mycobacterium avium oraz Mycobacterium terre), wirusy: BVDV (HIV, HBV, HCV, Rota) z możliwością poszerzenia działania wobec wirusów Vaccinia, Noro, Adeno oraz grzybów Aspergilius Niger. Przebadany zgodnie z obowiązującą zbiorczą normą europejską dla obszaru medycznego tj. EN 14 885 lub metodą zaakceptowaną przez Prezesa URPL, WM, PL. Suteczność wirusobójcza zgodnie z normą EN 14 476 lub zgodnie z wytycznymi RKI. Mozliwość stosowania w obecności pacjentów, na oddziałach dziecięcych i noworodkowych (deklaracja producenta). Możliwość stosowania do powierzchni i urządzeń mających kontakt jak i nie mających bezpośredniego kontaktu z żywnością. Przyjemny zapach, nie pozostawia smug, nie ma konieczości płukania mytych powierzchni. Produkt biobójczy. Opakowania produktu: kanister 5 litrów.</t>
  </si>
  <si>
    <t xml:space="preserve">9 - POLE OPERACYJNE</t>
  </si>
  <si>
    <r>
      <rPr>
        <sz val="7"/>
        <color rgb="FF000000"/>
        <rFont val="Arial"/>
        <family val="2"/>
        <charset val="1"/>
      </rPr>
      <t xml:space="preserve">Gotowy roztwór wodny kwasu podchlorawego 40- 50 ppm i podchlorynu sodu 40- 50 ppm do płukania pola operacyjnego w trakcie operacji oraz terapii ran pooperacyjnych. Do irygacji przetok, ropni, płukania odsłoniętych tkanek tj. chrząstek, ścięgien, wiązadeł i kości oraz płukania wszystkich jam ciała, m.in. jama otrzewnowa, usta, nos, gardło, uszy. Roztwór podchlorynu sodu i kwasu podchlorawego może służyć do płukania wyeksponowanych elementów układu nerwowego oraz śluzówki oka. Do przemywania i irygacji ran ostrych, przewlekłych i zakażonych, oparzeń I i II stopnia, owrzodzeń popromiennych. Płukania pochwy i sromu przed i w trakcie zabiegów chirurgicznych. Produkt nie wymaga wypłukania/neutralizacji z ran czy jam ciała. Nie jest cytotoksyczny, nie drażni tkanek. Niweluje nieprzyjemny zapach. Produkt o pH zbliżonym do fizjologicznego pH 6-7,5. Stabilny przez 60 dni od otwarcia</t>
    </r>
    <r>
      <rPr>
        <sz val="7"/>
        <color rgb="FFC9211E"/>
        <rFont val="Arial"/>
        <family val="2"/>
        <charset val="1"/>
      </rPr>
      <t xml:space="preserve">.</t>
    </r>
    <r>
      <rPr>
        <sz val="7"/>
        <color rgb="FF000000"/>
        <rFont val="Arial"/>
        <family val="2"/>
        <charset val="1"/>
      </rPr>
      <t xml:space="preserve"> Szeroki zakres działania bakterio, grzybo i wirusobójczego potwierdzony testami (normy: EN 13727, EN 13624, EN 13704, EN 14476), </t>
    </r>
    <r>
      <rPr>
        <sz val="7"/>
        <color rgb="FF000000"/>
        <rFont val="Arial"/>
        <family val="2"/>
        <charset val="238"/>
      </rPr>
      <t xml:space="preserve">), w tym na drobnoustroje oporne na antybiotyki – np. MRSA. Pełne spektrum bójcze – 5 min. </t>
    </r>
    <r>
      <rPr>
        <sz val="7"/>
        <color rgb="FF000000"/>
        <rFont val="Arial"/>
        <family val="2"/>
        <charset val="1"/>
      </rPr>
      <t xml:space="preserve">Butelka o pojemności 500ml. Wyrób medyczny klasy II b.</t>
    </r>
  </si>
  <si>
    <t xml:space="preserve">op. 500 ml</t>
  </si>
  <si>
    <r>
      <rPr>
        <b val="true"/>
        <sz val="7"/>
        <color rgb="FF000000"/>
        <rFont val="Arial"/>
        <family val="2"/>
        <charset val="1"/>
      </rPr>
      <t xml:space="preserve">10</t>
    </r>
    <r>
      <rPr>
        <b val="true"/>
        <sz val="7"/>
        <color rgb="FF000000"/>
        <rFont val="Arial"/>
        <family val="2"/>
        <charset val="238"/>
      </rPr>
      <t xml:space="preserve"> - </t>
    </r>
    <r>
      <rPr>
        <b val="true"/>
        <sz val="7"/>
        <color rgb="FF000000"/>
        <rFont val="Arial"/>
        <family val="2"/>
        <charset val="1"/>
      </rPr>
      <t xml:space="preserve">DEZYNFEKCJA BŁON ŚLUZOWYCH, SKÓRY I RAN </t>
    </r>
  </si>
  <si>
    <r>
      <rPr>
        <sz val="7"/>
        <color rgb="FF000000"/>
        <rFont val="Arial"/>
        <family val="2"/>
        <charset val="1"/>
      </rPr>
      <t xml:space="preserve">Preparat do dezynfekcji ran, błon śluzowych, skóry. Możliwość zastosowania przy cewnikowaniach. Na bazie dichlorowodorku octenidyny i fenoksyetanolu. Nie zawierający jodu i chlorheksydyny. Spektrum: B, F, V (HIV, HBV, Herpes Simplex), pierwotniaki. Gotowy do użycia. Bezbarwny. Nie wpływający negatywnie na proces gojenia się ran</t>
    </r>
    <r>
      <rPr>
        <b val="true"/>
        <sz val="7"/>
        <color rgb="FF000000"/>
        <rFont val="Arial"/>
        <family val="2"/>
        <charset val="1"/>
      </rPr>
      <t xml:space="preserve">.</t>
    </r>
    <r>
      <rPr>
        <b val="true"/>
        <sz val="7"/>
        <color rgb="FFC9211E"/>
        <rFont val="Arial"/>
        <family val="2"/>
        <charset val="1"/>
      </rPr>
      <t xml:space="preserve"> </t>
    </r>
    <r>
      <rPr>
        <sz val="7"/>
        <color rgb="FF000000"/>
        <rFont val="Arial"/>
        <family val="2"/>
        <charset val="1"/>
      </rPr>
      <t xml:space="preserve">Możliwość zastosowania u noworodków</t>
    </r>
    <r>
      <rPr>
        <b val="true"/>
        <sz val="7"/>
        <color rgb="FF000000"/>
        <rFont val="Arial"/>
        <family val="2"/>
        <charset val="1"/>
      </rPr>
      <t xml:space="preserve">. </t>
    </r>
    <r>
      <rPr>
        <sz val="7"/>
        <color rgb="FF000000"/>
        <rFont val="Arial"/>
        <family val="2"/>
        <charset val="1"/>
      </rPr>
      <t xml:space="preserve">Produkt leczniczy. Opakowania produktu:  50 ml, 250 ml, 1000 ml.</t>
    </r>
  </si>
  <si>
    <t xml:space="preserve">op. 50 ml</t>
  </si>
  <si>
    <t xml:space="preserve">op.1000 ml
</t>
  </si>
  <si>
    <t xml:space="preserve">11 - Preparat do myjki naczyń sanitarnych</t>
  </si>
  <si>
    <r>
      <rPr>
        <sz val="7"/>
        <color rgb="FF000000"/>
        <rFont val="Arial"/>
        <family val="2"/>
        <charset val="238"/>
      </rPr>
      <t xml:space="preserve">Środek zmiękczający oraz płuczący</t>
    </r>
    <r>
      <rPr>
        <sz val="7"/>
        <color rgb="FF000000"/>
        <rFont val="Arial"/>
        <family val="2"/>
        <charset val="1"/>
      </rPr>
      <t xml:space="preserve"> do myjek automatycznych zawierający &lt; 5% polikarboksylanów,na bazie kwasów organicznych. Opakowanie 5 litrów. Wyrób medyczny.</t>
    </r>
  </si>
  <si>
    <t xml:space="preserve">12 – Preparaty myjąco - dezynfekujące do myjni obuwia operacyjnego i pojemników, wózków transportowych</t>
  </si>
  <si>
    <t xml:space="preserve">Preparat do maszynowego mycia narzędzi medycznych, sprzętu anestezjologicznego, narzędzi stosowanych w okulistyce, giętkich i sztywnych endoskopów oraz  kontenerów. Preparat można stosować do anodowanego aluminium, metali kolorowych, usuwa osad krzemianowy. Zawiera enzymy, anionowe i niejonowe substancje powierzchniowo czynne o pH w roztworze roboczym 10,5. Spełnia zalecenia w zakresie ograniczenia do minimum ryzyka vCJK.  Stężenie roztworu roboczego 0,3-1%. Wyrób medyczny. Opakowanie 5 L</t>
  </si>
  <si>
    <t xml:space="preserve">op. 5l</t>
  </si>
  <si>
    <t xml:space="preserve">Preparat neutralizujący stosowany po maszynowym, chemiczno-termicznym alkalicznym myciu narzędzi chirurgicznych, endoskopów sztywnych, sprzętu anestezjologicznego oraz kontenerów ze stali szlachetnej, butów medycznych. Płynny w koncentracie. Na bazie kwasu cytrynowego. Bezbarwny. Przezroczysty. Bez fosforanów, fosfatów, azotanów oraz związków powierzchniowo czynnych. Stężenie: 0,1-0,2%. Gęstość (20°C): 1,17 g/cm3. pH koncentratu: ok. 2,2, pH 0,2% r-ru roboczego: ok. 3,2.  Wyrób medyczny kl. I. Opakowanie 5 L.</t>
  </si>
  <si>
    <t xml:space="preserve"> Płynny koncentrat do mycia i dezynfekcji powierzchni oraz wyrobów medycznych (w tym do inkubatorów). Zawierający w składzie synergistyczną kombinację QAV, pochodnych alkiloamin, alkoholu alifatycznego oraz związków powierzchniowo czynnych. Bez aldehydów, związków nadtlenowych, chloru, fenolu oraz pochodnych biguanidynowych. Możliwość stosowania na oddziałach noworodkowych. Wykazujący min. dobrą kompatybilność materiałową ze stalą nierdzewną, polietylenem, aluminium oraz poliwęglanem - potwierdzoną badaniami laboratoryjnymi. Spektrum działania: B (EN 13727 ), Tbc (M. Terrae, M. Avium) - EN 14348, F (Candida albicans) - EN 13624, V (Rota, Vaccinia, BVDV) w czasie do 15 minut. Stężenie 0,5%. Możliwość rozszerzenia spektrum o wirus Adeno w wyższym stężeniu i dłuższym czasie.  Stabilność roztworu roboczego min. 30 dni. Wyrób medyczny kl. IIa</t>
  </si>
  <si>
    <t xml:space="preserve">13 – Preparat myjąco – dezynfekujący do narzędzi chirurgicznych </t>
  </si>
  <si>
    <t xml:space="preserve">Preparat w postaci piany do wstępnej dekontaminacji narzędzi chirurgicznych. Zapobiegający utrwalaniu zanieczyszczeń organicznych na narzędziach. Gotowy do użycia. Zawierający w składzie enzymy (amylaza, lipaza, proteaza), związki powierzchniowo czynne oraz inhibitory korozji. Spektrum działania: B- Staphylococcus aureus Enterococcus hirae Pseudomonas aeruginosa (EN 14561), F- Candida albicans (EN 14562) V (HIV, HBV, HCV) w czasie 5 minut. Posiadający doskonałą kompatybilność materiałową- potwierdzoną badaniami laboratoryjnymi. Wyrób medyczny kl. IIb. Opakowanie a 750ml </t>
  </si>
  <si>
    <t xml:space="preserve">op.750 ml</t>
  </si>
  <si>
    <t xml:space="preserve">14 - Wanny do dezynfekcji narzędzi medycznych</t>
  </si>
  <si>
    <t xml:space="preserve">Wanna pojemność 3 litry wymiary zewnętrzne 315x206x125, z sitem</t>
  </si>
  <si>
    <t xml:space="preserve">Wanna pojemność 5 litrów wymiary zewnętrzne 394x260x155, z sitem</t>
  </si>
  <si>
    <t xml:space="preserve">Wanna pojemność 10 litrów wymiary zewnętrzne 496x328x195, z sitem</t>
  </si>
  <si>
    <t xml:space="preserve">Wanna pojemność 10 litrów endoskopowa wymiary zewnętrzne 840x235x155, z sitem</t>
  </si>
  <si>
    <t xml:space="preserve">Wanna pojemność 30 litrów, wymiary zewnętrzne 620x405x240, z sitem</t>
  </si>
  <si>
    <t xml:space="preserve">OPIS: 1. Wykonane ze specjalnego tworzywa sztucznego odpornego na wpływ związków chemicznych zawartych w preparatach myjących i dezynfekcyjnych                                              2. Składająca się z trzech części: kuwety, sita i zewnętrznej pokrywy.                                          3. Sito powinno być wyposażone w uchwyty, które umożliwią odsączanie narzędzi, ułatwiające wyjmowanie narzędzi i ograniczając kontakt personelu z roztworem roboczym     4. Kuweta powinna być skalowana wewnątrz w litrach                                                                      5. Pokrywa powinna szczelnie przylegać do kuwety                                                                           6. Powinna posiadać stosowny atest.                                                                                                    7. 30l kuweta powinna być wyposażona w zawór do odprowadzania roztworu.</t>
  </si>
</sst>
</file>

<file path=xl/styles.xml><?xml version="1.0" encoding="utf-8"?>
<styleSheet xmlns="http://schemas.openxmlformats.org/spreadsheetml/2006/main">
  <numFmts count="7">
    <numFmt numFmtId="164" formatCode="General"/>
    <numFmt numFmtId="165" formatCode="#,##0.00\ [$zł-415];[RED]\-#,##0.00\ [$zł-415]"/>
    <numFmt numFmtId="166" formatCode="[$-415]General"/>
    <numFmt numFmtId="167" formatCode="[$-415]#,##0"/>
    <numFmt numFmtId="168" formatCode="\ * #,##0.00&quot; zł &quot;;\-* #,##0.00&quot; zł &quot;;\ * \-#&quot; zł &quot;;\ @\ "/>
    <numFmt numFmtId="169" formatCode="0%"/>
    <numFmt numFmtId="170" formatCode="#,##0"/>
  </numFmts>
  <fonts count="24">
    <font>
      <sz val="11"/>
      <color rgb="FF000000"/>
      <name val="Arial"/>
      <family val="2"/>
      <charset val="238"/>
    </font>
    <font>
      <sz val="10"/>
      <name val="Arial"/>
      <family val="0"/>
      <charset val="238"/>
    </font>
    <font>
      <sz val="10"/>
      <name val="Arial"/>
      <family val="0"/>
      <charset val="238"/>
    </font>
    <font>
      <sz val="10"/>
      <name val="Arial"/>
      <family val="0"/>
      <charset val="238"/>
    </font>
    <font>
      <b val="true"/>
      <i val="true"/>
      <sz val="16"/>
      <color rgb="FF000000"/>
      <name val="Arial"/>
      <family val="2"/>
      <charset val="238"/>
    </font>
    <font>
      <sz val="10"/>
      <color rgb="FF000000"/>
      <name val="Arial CE"/>
      <family val="2"/>
      <charset val="238"/>
    </font>
    <font>
      <sz val="11"/>
      <color rgb="FF000000"/>
      <name val="Calibri"/>
      <family val="2"/>
      <charset val="238"/>
    </font>
    <font>
      <sz val="10"/>
      <name val="Arial CE"/>
      <family val="0"/>
      <charset val="238"/>
    </font>
    <font>
      <sz val="10"/>
      <name val="Arial"/>
      <family val="2"/>
      <charset val="238"/>
    </font>
    <font>
      <sz val="10"/>
      <color rgb="FF000000"/>
      <name val="Arial"/>
      <family val="2"/>
      <charset val="238"/>
    </font>
    <font>
      <sz val="11"/>
      <color rgb="FF000000"/>
      <name val="Arial CE"/>
      <family val="0"/>
      <charset val="238"/>
    </font>
    <font>
      <b val="true"/>
      <i val="true"/>
      <u val="single"/>
      <sz val="11"/>
      <color rgb="FF000000"/>
      <name val="Arial"/>
      <family val="2"/>
      <charset val="238"/>
    </font>
    <font>
      <sz val="7"/>
      <color rgb="FF000000"/>
      <name val="Arial"/>
      <family val="2"/>
      <charset val="238"/>
    </font>
    <font>
      <b val="true"/>
      <sz val="7"/>
      <color rgb="FF000000"/>
      <name val="Arial"/>
      <family val="2"/>
      <charset val="238"/>
    </font>
    <font>
      <b val="true"/>
      <sz val="7"/>
      <name val="Arial"/>
      <family val="2"/>
      <charset val="238"/>
    </font>
    <font>
      <sz val="7"/>
      <color rgb="FF000000"/>
      <name val="Arial"/>
      <family val="2"/>
      <charset val="1"/>
    </font>
    <font>
      <sz val="7"/>
      <name val="Arial"/>
      <family val="2"/>
      <charset val="1"/>
    </font>
    <font>
      <sz val="7"/>
      <name val="Arial"/>
      <family val="2"/>
      <charset val="238"/>
    </font>
    <font>
      <b val="true"/>
      <sz val="7"/>
      <color rgb="FF000000"/>
      <name val="Arial"/>
      <family val="2"/>
      <charset val="1"/>
    </font>
    <font>
      <sz val="7"/>
      <color rgb="FFC9211E"/>
      <name val="Arial"/>
      <family val="2"/>
      <charset val="238"/>
    </font>
    <font>
      <b val="true"/>
      <sz val="9"/>
      <color rgb="FF000000"/>
      <name val="Calibri"/>
      <family val="2"/>
      <charset val="238"/>
    </font>
    <font>
      <b val="true"/>
      <sz val="9"/>
      <color rgb="FF000000"/>
      <name val="Arial"/>
      <family val="2"/>
      <charset val="238"/>
    </font>
    <font>
      <sz val="7"/>
      <color rgb="FFC9211E"/>
      <name val="Arial"/>
      <family val="2"/>
      <charset val="1"/>
    </font>
    <font>
      <b val="true"/>
      <sz val="7"/>
      <color rgb="FFC9211E"/>
      <name val="Arial"/>
      <family val="2"/>
      <charset val="1"/>
    </font>
  </fonts>
  <fills count="5">
    <fill>
      <patternFill patternType="none"/>
    </fill>
    <fill>
      <patternFill patternType="gray125"/>
    </fill>
    <fill>
      <patternFill patternType="solid">
        <fgColor rgb="FFFFFFFF"/>
        <bgColor rgb="FFFFFFCC"/>
      </patternFill>
    </fill>
    <fill>
      <patternFill patternType="solid">
        <fgColor rgb="FF00CC00"/>
        <bgColor rgb="FF2CEE0E"/>
      </patternFill>
    </fill>
    <fill>
      <patternFill patternType="solid">
        <fgColor rgb="FFCCFFFF"/>
        <bgColor rgb="FFCCFFFF"/>
      </patternFill>
    </fill>
  </fills>
  <borders count="14">
    <border diagonalUp="false" diagonalDown="false">
      <left/>
      <right/>
      <top/>
      <bottom/>
      <diagonal/>
    </border>
    <border diagonalUp="false" diagonalDown="false">
      <left style="thin">
        <color rgb="FF000001"/>
      </left>
      <right/>
      <top style="thin">
        <color rgb="FF000001"/>
      </top>
      <bottom style="thin">
        <color rgb="FF000001"/>
      </bottom>
      <diagonal/>
    </border>
    <border diagonalUp="false" diagonalDown="false">
      <left/>
      <right/>
      <top style="thin">
        <color rgb="FF000001"/>
      </top>
      <bottom style="thin">
        <color rgb="FF000001"/>
      </bottom>
      <diagonal/>
    </border>
    <border diagonalUp="false" diagonalDown="false">
      <left/>
      <right style="thin">
        <color rgb="FF000001"/>
      </right>
      <top style="thin">
        <color rgb="FF000001"/>
      </top>
      <bottom style="thin">
        <color rgb="FF000001"/>
      </bottom>
      <diagonal/>
    </border>
    <border diagonalUp="false" diagonalDown="false">
      <left style="thin"/>
      <right style="thin"/>
      <top/>
      <bottom style="thin"/>
      <diagonal/>
    </border>
    <border diagonalUp="false" diagonalDown="false">
      <left/>
      <right style="thin"/>
      <top/>
      <bottom/>
      <diagonal/>
    </border>
    <border diagonalUp="false" diagonalDown="false">
      <left/>
      <right style="thin"/>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style="thin"/>
      <top style="thin"/>
      <bottom/>
      <diagonal/>
    </border>
    <border diagonalUp="false" diagonalDown="false">
      <left/>
      <right/>
      <top style="thin"/>
      <bottom style="thin"/>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9"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center" vertical="bottom" textRotation="90" wrapText="false" indent="0" shrinkToFit="false"/>
      <protection locked="true" hidden="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false" applyAlignment="true" applyProtection="false">
      <alignment horizontal="general" vertical="bottom" textRotation="0" wrapText="false" indent="0" shrinkToFit="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5" fontId="11" fillId="0" borderId="0" applyFont="true" applyBorder="true" applyAlignment="true" applyProtection="true">
      <alignment horizontal="general" vertical="bottom"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cellStyleXfs>
  <cellXfs count="98">
    <xf numFmtId="164" fontId="0" fillId="0" borderId="0" xfId="0" applyFont="false" applyBorder="false" applyAlignment="false" applyProtection="false">
      <alignment horizontal="general" vertical="bottom" textRotation="0" wrapText="false" indent="0" shrinkToFit="false"/>
      <protection locked="true" hidden="false"/>
    </xf>
    <xf numFmtId="166" fontId="12" fillId="0" borderId="0" xfId="30" applyFont="true" applyBorder="false" applyAlignment="false" applyProtection="false">
      <alignment horizontal="general" vertical="bottom" textRotation="0" wrapText="false" indent="0" shrinkToFit="false"/>
      <protection locked="true" hidden="false"/>
    </xf>
    <xf numFmtId="166" fontId="12" fillId="0" borderId="0" xfId="30" applyFont="true" applyBorder="false" applyAlignment="true" applyProtection="false">
      <alignment horizontal="center" vertical="bottom" textRotation="0" wrapText="false" indent="0" shrinkToFit="false"/>
      <protection locked="true" hidden="false"/>
    </xf>
    <xf numFmtId="167" fontId="12" fillId="0" borderId="0" xfId="30" applyFont="true" applyBorder="false" applyAlignment="false" applyProtection="false">
      <alignment horizontal="general" vertical="bottom" textRotation="0" wrapText="false" indent="0" shrinkToFit="false"/>
      <protection locked="true" hidden="false"/>
    </xf>
    <xf numFmtId="168" fontId="12" fillId="0" borderId="0" xfId="30" applyFont="true" applyBorder="false" applyAlignment="false" applyProtection="false">
      <alignment horizontal="general" vertical="bottom" textRotation="0" wrapText="false" indent="0" shrinkToFit="false"/>
      <protection locked="true" hidden="false"/>
    </xf>
    <xf numFmtId="169" fontId="12" fillId="0" borderId="0" xfId="19" applyFont="true" applyBorder="true" applyAlignment="false" applyProtection="tru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13" fillId="0" borderId="0" xfId="30" applyFont="true" applyBorder="false" applyAlignment="true" applyProtection="false">
      <alignment horizontal="left" vertical="bottom" textRotation="0" wrapText="false" indent="0" shrinkToFit="false"/>
      <protection locked="true" hidden="false"/>
    </xf>
    <xf numFmtId="168" fontId="13" fillId="0" borderId="0" xfId="30" applyFont="true" applyBorder="false" applyAlignment="false" applyProtection="false">
      <alignment horizontal="general" vertical="bottom" textRotation="0" wrapText="false" indent="0" shrinkToFit="false"/>
      <protection locked="true" hidden="false"/>
    </xf>
    <xf numFmtId="169" fontId="13" fillId="0" borderId="0" xfId="19" applyFont="true" applyBorder="true" applyAlignment="false" applyProtection="tru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6" fontId="13" fillId="3" borderId="1" xfId="30" applyFont="true" applyBorder="true" applyAlignment="true" applyProtection="false">
      <alignment horizontal="right" vertical="center" textRotation="0" wrapText="true" indent="0" shrinkToFit="false"/>
      <protection locked="true" hidden="false"/>
    </xf>
    <xf numFmtId="166" fontId="13" fillId="3" borderId="2" xfId="30" applyFont="true" applyBorder="true" applyAlignment="true" applyProtection="false">
      <alignment horizontal="left" vertical="center" textRotation="0" wrapText="true" indent="0" shrinkToFit="false"/>
      <protection locked="true" hidden="false"/>
    </xf>
    <xf numFmtId="166" fontId="13" fillId="3" borderId="3" xfId="30" applyFont="true" applyBorder="true" applyAlignment="true" applyProtection="false">
      <alignment horizontal="left" vertical="center" textRotation="0" wrapText="true" indent="0" shrinkToFit="false"/>
      <protection locked="true" hidden="false"/>
    </xf>
    <xf numFmtId="166" fontId="13" fillId="0" borderId="4" xfId="30" applyFont="true" applyBorder="true" applyAlignment="true" applyProtection="false">
      <alignment horizontal="center" vertical="center" textRotation="0" wrapText="true" indent="0" shrinkToFit="false"/>
      <protection locked="true" hidden="false"/>
    </xf>
    <xf numFmtId="167" fontId="13" fillId="0" borderId="4" xfId="30" applyFont="true" applyBorder="true" applyAlignment="true" applyProtection="false">
      <alignment horizontal="center" vertical="center" textRotation="0" wrapText="true" indent="0" shrinkToFit="false"/>
      <protection locked="true" hidden="false"/>
    </xf>
    <xf numFmtId="168" fontId="14" fillId="0" borderId="5" xfId="22" applyFont="true" applyBorder="true" applyAlignment="true" applyProtection="false">
      <alignment horizontal="center" vertical="center" textRotation="0" wrapText="true" indent="0" shrinkToFit="false"/>
      <protection locked="true" hidden="false"/>
    </xf>
    <xf numFmtId="168" fontId="14" fillId="4" borderId="6" xfId="22" applyFont="true" applyBorder="true" applyAlignment="true" applyProtection="false">
      <alignment horizontal="center" vertical="center" textRotation="0" wrapText="true" indent="0" shrinkToFit="false"/>
      <protection locked="true" hidden="false"/>
    </xf>
    <xf numFmtId="169" fontId="14" fillId="0" borderId="6" xfId="19" applyFont="true" applyBorder="true" applyAlignment="true" applyProtection="true">
      <alignment horizontal="center" vertical="center" textRotation="0" wrapText="true" indent="0" shrinkToFit="false"/>
      <protection locked="true" hidden="false"/>
    </xf>
    <xf numFmtId="164" fontId="14" fillId="0" borderId="6" xfId="22" applyFont="true" applyBorder="true" applyAlignment="true" applyProtection="false">
      <alignment horizontal="center" vertical="center" textRotation="0" wrapText="true" indent="0" shrinkToFit="false"/>
      <protection locked="true" hidden="false"/>
    </xf>
    <xf numFmtId="166" fontId="15" fillId="0" borderId="4" xfId="30" applyFont="true" applyBorder="true" applyAlignment="true" applyProtection="false">
      <alignment horizontal="center" vertical="center" textRotation="0" wrapText="true" indent="0" shrinkToFit="false"/>
      <protection locked="true" hidden="false"/>
    </xf>
    <xf numFmtId="164" fontId="15" fillId="2" borderId="7" xfId="21" applyFont="true" applyBorder="true" applyAlignment="true" applyProtection="true">
      <alignment horizontal="left" vertical="top" textRotation="0" wrapText="true" indent="0" shrinkToFit="false"/>
      <protection locked="true" hidden="false"/>
    </xf>
    <xf numFmtId="164" fontId="15" fillId="2" borderId="7" xfId="27" applyFont="true" applyBorder="true" applyAlignment="true" applyProtection="false">
      <alignment horizontal="center" vertical="center" textRotation="0" wrapText="false" indent="0" shrinkToFit="false"/>
      <protection locked="true" hidden="false"/>
    </xf>
    <xf numFmtId="168" fontId="16" fillId="0" borderId="8" xfId="22" applyFont="true" applyBorder="true" applyAlignment="true" applyProtection="false">
      <alignment horizontal="center" vertical="center" textRotation="0" wrapText="true" indent="0" shrinkToFit="false"/>
      <protection locked="true" hidden="false"/>
    </xf>
    <xf numFmtId="168" fontId="17" fillId="4" borderId="6" xfId="22" applyFont="true" applyBorder="true" applyAlignment="true" applyProtection="false">
      <alignment horizontal="center" vertical="center" textRotation="0" wrapText="true" indent="0" shrinkToFit="false"/>
      <protection locked="true" hidden="false"/>
    </xf>
    <xf numFmtId="169" fontId="17" fillId="0" borderId="6" xfId="19" applyFont="true" applyBorder="true" applyAlignment="true" applyProtection="true">
      <alignment horizontal="center" vertical="center" textRotation="0" wrapText="true" indent="0" shrinkToFit="false"/>
      <protection locked="true" hidden="false"/>
    </xf>
    <xf numFmtId="168" fontId="17" fillId="4" borderId="6" xfId="22" applyFont="true" applyBorder="true" applyAlignment="true" applyProtection="false">
      <alignment horizontal="right" vertical="center" textRotation="0" wrapText="true" indent="0" shrinkToFit="false"/>
      <protection locked="true" hidden="false"/>
    </xf>
    <xf numFmtId="164" fontId="15" fillId="2" borderId="7" xfId="27" applyFont="true" applyBorder="true" applyAlignment="true" applyProtection="false">
      <alignment horizontal="left" vertical="top" textRotation="0" wrapText="true" indent="0" shrinkToFit="false"/>
      <protection locked="true" hidden="false"/>
    </xf>
    <xf numFmtId="164" fontId="15" fillId="2" borderId="7" xfId="27" applyFont="true" applyBorder="true" applyAlignment="true" applyProtection="false">
      <alignment horizontal="left" vertical="center" textRotation="0" wrapText="true" indent="0" shrinkToFit="false"/>
      <protection locked="true" hidden="false"/>
    </xf>
    <xf numFmtId="166" fontId="12" fillId="0" borderId="0" xfId="30" applyFont="true" applyBorder="false" applyAlignment="true" applyProtection="false">
      <alignment horizontal="center" vertical="center" textRotation="0" wrapText="true" indent="0" shrinkToFit="false"/>
      <protection locked="true" hidden="false"/>
    </xf>
    <xf numFmtId="166" fontId="12" fillId="0" borderId="9" xfId="30" applyFont="true" applyBorder="true" applyAlignment="true" applyProtection="false">
      <alignment horizontal="left" vertical="bottom" textRotation="0" wrapText="true" indent="0" shrinkToFit="false"/>
      <protection locked="true" hidden="false"/>
    </xf>
    <xf numFmtId="168" fontId="12" fillId="0" borderId="10" xfId="30" applyFont="true" applyBorder="true" applyAlignment="true" applyProtection="false">
      <alignment horizontal="general" vertical="center" textRotation="0" wrapText="true" indent="0" shrinkToFit="false"/>
      <protection locked="true" hidden="false"/>
    </xf>
    <xf numFmtId="169" fontId="13" fillId="0" borderId="7" xfId="19" applyFont="true" applyBorder="true" applyAlignment="true" applyProtection="true">
      <alignment horizontal="center" vertical="center" textRotation="0" wrapText="true" indent="0" shrinkToFit="false"/>
      <protection locked="true" hidden="false"/>
    </xf>
    <xf numFmtId="168" fontId="13" fillId="4" borderId="7" xfId="30" applyFont="true" applyBorder="true" applyAlignment="true" applyProtection="false">
      <alignment horizontal="right" vertical="center" textRotation="0" wrapText="true" indent="0" shrinkToFit="false"/>
      <protection locked="true" hidden="false"/>
    </xf>
    <xf numFmtId="164" fontId="15" fillId="2" borderId="7" xfId="0" applyFont="true" applyBorder="true" applyAlignment="true" applyProtection="false">
      <alignment horizontal="left" vertical="center" textRotation="0" wrapText="true" indent="0" shrinkToFit="false"/>
      <protection locked="true" hidden="false"/>
    </xf>
    <xf numFmtId="170" fontId="16" fillId="0" borderId="7" xfId="0" applyFont="true" applyBorder="true" applyAlignment="true" applyProtection="false">
      <alignment horizontal="center" vertical="center" textRotation="0" wrapText="true" indent="0" shrinkToFit="false"/>
      <protection locked="true" hidden="false"/>
    </xf>
    <xf numFmtId="164" fontId="12" fillId="0" borderId="7" xfId="0" applyFont="true" applyBorder="true" applyAlignment="true" applyProtection="false">
      <alignment horizontal="general" vertical="center" textRotation="0" wrapText="true" indent="0" shrinkToFit="false"/>
      <protection locked="true" hidden="false"/>
    </xf>
    <xf numFmtId="164" fontId="15" fillId="0" borderId="7" xfId="0" applyFont="true" applyBorder="true" applyAlignment="true" applyProtection="false">
      <alignment horizontal="left" vertical="center" textRotation="0" wrapText="true" indent="0" shrinkToFit="false"/>
      <protection locked="true" hidden="false"/>
    </xf>
    <xf numFmtId="170" fontId="15" fillId="0" borderId="7" xfId="0" applyFont="true" applyBorder="true" applyAlignment="true" applyProtection="false">
      <alignment horizontal="center" vertical="center" textRotation="0" wrapText="true" indent="0" shrinkToFit="false"/>
      <protection locked="true" hidden="false"/>
    </xf>
    <xf numFmtId="168" fontId="15" fillId="0" borderId="8" xfId="22" applyFont="true" applyBorder="true" applyAlignment="true" applyProtection="false">
      <alignment horizontal="center" vertical="center" textRotation="0" wrapText="true" indent="0" shrinkToFit="false"/>
      <protection locked="true" hidden="false"/>
    </xf>
    <xf numFmtId="168" fontId="12" fillId="4" borderId="6" xfId="22" applyFont="true" applyBorder="true" applyAlignment="true" applyProtection="false">
      <alignment horizontal="center" vertical="center" textRotation="0" wrapText="true" indent="0" shrinkToFit="false"/>
      <protection locked="true" hidden="false"/>
    </xf>
    <xf numFmtId="169" fontId="12" fillId="0" borderId="6" xfId="19" applyFont="true" applyBorder="true" applyAlignment="true" applyProtection="true">
      <alignment horizontal="center" vertical="center" textRotation="0" wrapText="true" indent="0" shrinkToFit="false"/>
      <protection locked="true" hidden="false"/>
    </xf>
    <xf numFmtId="168" fontId="12" fillId="4" borderId="6" xfId="22" applyFont="true" applyBorder="true" applyAlignment="true" applyProtection="false">
      <alignment horizontal="right" vertical="center" textRotation="0" wrapText="true" indent="0" shrinkToFit="false"/>
      <protection locked="true" hidden="false"/>
    </xf>
    <xf numFmtId="164" fontId="13" fillId="0" borderId="6" xfId="22" applyFont="true" applyBorder="true" applyAlignment="true" applyProtection="false">
      <alignment horizontal="center" vertical="center" textRotation="0" wrapText="true" indent="0" shrinkToFit="false"/>
      <protection locked="true" hidden="false"/>
    </xf>
    <xf numFmtId="164" fontId="15" fillId="0" borderId="7" xfId="0" applyFont="true" applyBorder="true" applyAlignment="true" applyProtection="false">
      <alignment horizontal="general" vertical="center" textRotation="0" wrapText="true" indent="0" shrinkToFit="false"/>
      <protection locked="true" hidden="false"/>
    </xf>
    <xf numFmtId="168" fontId="12" fillId="0" borderId="0" xfId="30" applyFont="true" applyBorder="false" applyAlignment="true" applyProtection="false">
      <alignment horizontal="right" vertical="bottom" textRotation="0" wrapText="false" indent="0" shrinkToFit="false"/>
      <protection locked="true" hidden="false"/>
    </xf>
    <xf numFmtId="166" fontId="12" fillId="0" borderId="0" xfId="30" applyFont="true" applyBorder="true" applyAlignment="true" applyProtection="false">
      <alignment horizontal="general" vertical="bottom" textRotation="0" wrapText="true" indent="0" shrinkToFit="false"/>
      <protection locked="true" hidden="false"/>
    </xf>
    <xf numFmtId="166" fontId="18" fillId="3" borderId="3" xfId="30" applyFont="true" applyBorder="true" applyAlignment="true" applyProtection="false">
      <alignment horizontal="left" vertical="center" textRotation="0" wrapText="true" indent="0" shrinkToFit="false"/>
      <protection locked="true" hidden="false"/>
    </xf>
    <xf numFmtId="164" fontId="16" fillId="2" borderId="7" xfId="0" applyFont="true" applyBorder="true" applyAlignment="true" applyProtection="false">
      <alignment horizontal="left" vertical="top" textRotation="0" wrapText="true" indent="0" shrinkToFit="false"/>
      <protection locked="true" hidden="false"/>
    </xf>
    <xf numFmtId="170" fontId="16" fillId="0" borderId="7" xfId="0" applyFont="true" applyBorder="true" applyAlignment="true" applyProtection="true">
      <alignment horizontal="center" vertical="center" textRotation="0" wrapText="true" indent="0" shrinkToFit="false"/>
      <protection locked="false" hidden="false"/>
    </xf>
    <xf numFmtId="164" fontId="12" fillId="2" borderId="7" xfId="26" applyFont="true" applyBorder="true" applyAlignment="true" applyProtection="true">
      <alignment horizontal="left" vertical="top" textRotation="0" wrapText="true" indent="0" shrinkToFit="false"/>
      <protection locked="true" hidden="false"/>
    </xf>
    <xf numFmtId="168" fontId="16" fillId="0" borderId="6" xfId="22" applyFont="true" applyBorder="true" applyAlignment="true" applyProtection="false">
      <alignment horizontal="center" vertical="center" textRotation="0" wrapText="true" indent="0" shrinkToFit="false"/>
      <protection locked="true" hidden="false"/>
    </xf>
    <xf numFmtId="166" fontId="18" fillId="0" borderId="0" xfId="30" applyFont="true" applyBorder="true" applyAlignment="true" applyProtection="false">
      <alignment horizontal="left" vertical="center" textRotation="0" wrapText="true" indent="0" shrinkToFit="false"/>
      <protection locked="true" hidden="false"/>
    </xf>
    <xf numFmtId="166" fontId="13" fillId="3" borderId="1" xfId="30" applyFont="true" applyBorder="true" applyAlignment="true" applyProtection="false">
      <alignment horizontal="right" vertical="bottom" textRotation="0" wrapText="true" indent="0" shrinkToFit="false"/>
      <protection locked="true" hidden="false"/>
    </xf>
    <xf numFmtId="166" fontId="13" fillId="3" borderId="3" xfId="30" applyFont="true" applyBorder="true" applyAlignment="true" applyProtection="false">
      <alignment horizontal="left" vertical="bottom" textRotation="0" wrapText="true" indent="0" shrinkToFit="false"/>
      <protection locked="true" hidden="false"/>
    </xf>
    <xf numFmtId="166" fontId="15" fillId="0" borderId="7" xfId="30" applyFont="true" applyBorder="true" applyAlignment="true" applyProtection="false">
      <alignment horizontal="center" vertical="center" textRotation="0" wrapText="true" indent="0" shrinkToFit="false"/>
      <protection locked="true" hidden="false"/>
    </xf>
    <xf numFmtId="164" fontId="17" fillId="0" borderId="7" xfId="0" applyFont="true" applyBorder="true" applyAlignment="true" applyProtection="false">
      <alignment horizontal="general" vertical="center" textRotation="0" wrapText="true" indent="0" shrinkToFit="false"/>
      <protection locked="true" hidden="false"/>
    </xf>
    <xf numFmtId="164" fontId="17" fillId="0" borderId="7" xfId="0" applyFont="true" applyBorder="true" applyAlignment="true" applyProtection="false">
      <alignment horizontal="center" vertical="center" textRotation="0" wrapText="false" indent="0" shrinkToFit="false"/>
      <protection locked="true" hidden="false"/>
    </xf>
    <xf numFmtId="168" fontId="16" fillId="0" borderId="7" xfId="22" applyFont="true" applyBorder="true" applyAlignment="true" applyProtection="false">
      <alignment horizontal="center" vertical="center" textRotation="0" wrapText="true" indent="0" shrinkToFit="false"/>
      <protection locked="true" hidden="false"/>
    </xf>
    <xf numFmtId="166" fontId="6" fillId="0" borderId="0" xfId="30" applyFont="false" applyBorder="false" applyAlignment="false" applyProtection="false">
      <alignment horizontal="general" vertical="bottom" textRotation="0" wrapText="false" indent="0" shrinkToFit="false"/>
      <protection locked="true" hidden="false"/>
    </xf>
    <xf numFmtId="164" fontId="16" fillId="0" borderId="7" xfId="25" applyFont="true" applyBorder="true" applyAlignment="true" applyProtection="false">
      <alignment horizontal="left" vertical="center" textRotation="0" wrapText="true" indent="0" shrinkToFit="false"/>
      <protection locked="true" hidden="false"/>
    </xf>
    <xf numFmtId="164" fontId="15" fillId="0" borderId="7" xfId="0" applyFont="true" applyBorder="true" applyAlignment="true" applyProtection="false">
      <alignment horizontal="center" vertical="center" textRotation="0" wrapText="true" indent="0" shrinkToFit="false"/>
      <protection locked="true" hidden="false"/>
    </xf>
    <xf numFmtId="164" fontId="15" fillId="0" borderId="7" xfId="27" applyFont="true" applyBorder="true" applyAlignment="true" applyProtection="false">
      <alignment horizontal="center" vertical="center" textRotation="0" wrapText="true" indent="0" shrinkToFit="false"/>
      <protection locked="true" hidden="false"/>
    </xf>
    <xf numFmtId="166" fontId="12" fillId="0" borderId="0" xfId="30" applyFont="true" applyBorder="false" applyAlignment="true" applyProtection="false">
      <alignment horizontal="left" vertical="bottom" textRotation="0" wrapText="false" indent="0" shrinkToFit="false"/>
      <protection locked="true" hidden="false"/>
    </xf>
    <xf numFmtId="166" fontId="12" fillId="0" borderId="4" xfId="30" applyFont="true" applyBorder="true" applyAlignment="true" applyProtection="false">
      <alignment horizontal="center" vertical="center" textRotation="0" wrapText="true" indent="0" shrinkToFit="false"/>
      <protection locked="true" hidden="false"/>
    </xf>
    <xf numFmtId="166" fontId="12" fillId="0" borderId="11" xfId="30" applyFont="true" applyBorder="true" applyAlignment="true" applyProtection="false">
      <alignment horizontal="left" vertical="center" textRotation="0" wrapText="true" indent="0" shrinkToFit="false"/>
      <protection locked="true" hidden="false"/>
    </xf>
    <xf numFmtId="167" fontId="12" fillId="0" borderId="11" xfId="30" applyFont="true" applyBorder="true" applyAlignment="true" applyProtection="false">
      <alignment horizontal="center" vertical="center" textRotation="0" wrapText="true" indent="0" shrinkToFit="false"/>
      <protection locked="true" hidden="false"/>
    </xf>
    <xf numFmtId="168" fontId="12" fillId="0" borderId="7" xfId="0" applyFont="true" applyBorder="true" applyAlignment="true" applyProtection="false">
      <alignment horizontal="general" vertical="center" textRotation="0" wrapText="false" indent="0" shrinkToFit="false"/>
      <protection locked="true" hidden="false"/>
    </xf>
    <xf numFmtId="166" fontId="12" fillId="0" borderId="7" xfId="30" applyFont="true" applyBorder="true" applyAlignment="true" applyProtection="false">
      <alignment horizontal="left" vertical="center" textRotation="0" wrapText="true" indent="0" shrinkToFit="false"/>
      <protection locked="true" hidden="false"/>
    </xf>
    <xf numFmtId="167" fontId="12" fillId="0" borderId="7" xfId="30" applyFont="true" applyBorder="true" applyAlignment="true" applyProtection="false">
      <alignment horizontal="center" vertical="center" textRotation="0" wrapText="true" indent="0" shrinkToFit="false"/>
      <protection locked="true" hidden="false"/>
    </xf>
    <xf numFmtId="164" fontId="15" fillId="0" borderId="12" xfId="0" applyFont="true" applyBorder="true" applyAlignment="true" applyProtection="false">
      <alignment horizontal="general" vertical="center" textRotation="0" wrapText="true" indent="0" shrinkToFit="false"/>
      <protection locked="true" hidden="false"/>
    </xf>
    <xf numFmtId="164" fontId="15" fillId="0" borderId="12" xfId="0" applyFont="true" applyBorder="true" applyAlignment="true" applyProtection="false">
      <alignment horizontal="center" vertical="center" textRotation="0" wrapText="false" indent="0" shrinkToFit="false"/>
      <protection locked="true" hidden="false"/>
    </xf>
    <xf numFmtId="164" fontId="15" fillId="0" borderId="12" xfId="0" applyFont="true" applyBorder="true" applyAlignment="true" applyProtection="false">
      <alignment horizontal="left" vertical="center" textRotation="0" wrapText="true" indent="0" shrinkToFit="false"/>
      <protection locked="true" hidden="false"/>
    </xf>
    <xf numFmtId="164" fontId="16" fillId="0" borderId="7" xfId="0" applyFont="true" applyBorder="true" applyAlignment="true" applyProtection="false">
      <alignment horizontal="left" vertical="center" textRotation="0" wrapText="true" indent="0" shrinkToFit="false"/>
      <protection locked="true" hidden="false"/>
    </xf>
    <xf numFmtId="164" fontId="16" fillId="0" borderId="7" xfId="0" applyFont="true" applyBorder="true" applyAlignment="true" applyProtection="false">
      <alignment horizontal="general" vertical="center" textRotation="0" wrapText="true" indent="0" shrinkToFit="false"/>
      <protection locked="true" hidden="false"/>
    </xf>
    <xf numFmtId="170" fontId="16" fillId="0" borderId="7" xfId="0" applyFont="true" applyBorder="true" applyAlignment="true" applyProtection="false">
      <alignment horizontal="center" vertical="center" textRotation="0" wrapText="false" indent="0" shrinkToFit="false"/>
      <protection locked="true" hidden="false"/>
    </xf>
    <xf numFmtId="170" fontId="15" fillId="0" borderId="7" xfId="0" applyFont="true" applyBorder="true" applyAlignment="true" applyProtection="false">
      <alignment horizontal="center" vertical="center" textRotation="0" wrapText="false" indent="0" shrinkToFit="false"/>
      <protection locked="true" hidden="false"/>
    </xf>
    <xf numFmtId="168" fontId="15" fillId="2" borderId="7" xfId="30" applyFont="true" applyBorder="true" applyAlignment="true" applyProtection="false">
      <alignment horizontal="center" vertical="center" textRotation="0" wrapText="true" indent="0" shrinkToFit="false"/>
      <protection locked="true" hidden="false"/>
    </xf>
    <xf numFmtId="166" fontId="12" fillId="2" borderId="7" xfId="30" applyFont="true" applyBorder="true" applyAlignment="true" applyProtection="false">
      <alignment horizontal="center" vertical="center" textRotation="0" wrapText="true" indent="0" shrinkToFit="false"/>
      <protection locked="true" hidden="false"/>
    </xf>
    <xf numFmtId="166" fontId="12" fillId="2" borderId="7" xfId="30" applyFont="true" applyBorder="true" applyAlignment="true" applyProtection="false">
      <alignment horizontal="general" vertical="center" textRotation="0" wrapText="true" indent="0" shrinkToFit="false"/>
      <protection locked="true" hidden="false"/>
    </xf>
    <xf numFmtId="164" fontId="12" fillId="0" borderId="12" xfId="0" applyFont="true" applyBorder="true" applyAlignment="true" applyProtection="false">
      <alignment horizontal="left" vertical="center" textRotation="0" wrapText="true" indent="0" shrinkToFit="false"/>
      <protection locked="true" hidden="false"/>
    </xf>
    <xf numFmtId="164" fontId="12" fillId="2" borderId="7" xfId="27" applyFont="true" applyBorder="true" applyAlignment="true" applyProtection="false">
      <alignment horizontal="center" vertical="center" textRotation="0" wrapText="false" indent="0" shrinkToFit="false"/>
      <protection locked="true" hidden="false"/>
    </xf>
    <xf numFmtId="170" fontId="16" fillId="0" borderId="12" xfId="0" applyFont="true" applyBorder="true" applyAlignment="true" applyProtection="false">
      <alignment horizontal="center" vertical="center" textRotation="0" wrapText="false" indent="0" shrinkToFit="false"/>
      <protection locked="true" hidden="false"/>
    </xf>
    <xf numFmtId="168" fontId="15" fillId="2" borderId="7" xfId="0" applyFont="true" applyBorder="true" applyAlignment="true" applyProtection="false">
      <alignment horizontal="center" vertical="center" textRotation="0" wrapText="true" indent="0" shrinkToFit="false"/>
      <protection locked="true" hidden="false"/>
    </xf>
    <xf numFmtId="166" fontId="12" fillId="0" borderId="0" xfId="30" applyFont="true" applyBorder="false" applyAlignment="true" applyProtection="false">
      <alignment horizontal="general" vertical="bottom" textRotation="0" wrapText="true" indent="0" shrinkToFit="false"/>
      <protection locked="true" hidden="false"/>
    </xf>
    <xf numFmtId="164" fontId="18" fillId="3" borderId="2" xfId="0" applyFont="true" applyBorder="true" applyAlignment="false" applyProtection="false">
      <alignment horizontal="general" vertical="bottom" textRotation="0" wrapText="false" indent="0" shrinkToFit="false"/>
      <protection locked="true" hidden="false"/>
    </xf>
    <xf numFmtId="166" fontId="13" fillId="3" borderId="13" xfId="30" applyFont="true" applyBorder="true" applyAlignment="true" applyProtection="false">
      <alignment horizontal="left" vertical="center" textRotation="0" wrapText="true" indent="0" shrinkToFit="false"/>
      <protection locked="true" hidden="false"/>
    </xf>
    <xf numFmtId="166" fontId="13" fillId="3" borderId="8" xfId="30" applyFont="true" applyBorder="true" applyAlignment="true" applyProtection="false">
      <alignment horizontal="left" vertical="center" textRotation="0" wrapText="true" indent="0" shrinkToFit="false"/>
      <protection locked="true" hidden="false"/>
    </xf>
    <xf numFmtId="164" fontId="12" fillId="2" borderId="0" xfId="0" applyFont="true" applyBorder="false" applyAlignment="true" applyProtection="false">
      <alignment horizontal="center" vertical="center" textRotation="0" wrapText="false" indent="0" shrinkToFit="false"/>
      <protection locked="true" hidden="false"/>
    </xf>
    <xf numFmtId="164" fontId="15" fillId="2" borderId="7" xfId="27" applyFont="true" applyBorder="true" applyAlignment="true" applyProtection="false">
      <alignment horizontal="center" vertical="bottom"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15" fillId="0" borderId="7"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true" indent="0" shrinkToFit="false"/>
      <protection locked="true" hidden="false"/>
    </xf>
    <xf numFmtId="166" fontId="12" fillId="0" borderId="4" xfId="30" applyFont="true" applyBorder="true" applyAlignment="true" applyProtection="false">
      <alignment horizontal="left" vertical="center" textRotation="0" wrapText="true" indent="0" shrinkToFit="false"/>
      <protection locked="true" hidden="false"/>
    </xf>
    <xf numFmtId="167" fontId="12" fillId="0" borderId="4" xfId="30" applyFont="true" applyBorder="true" applyAlignment="true" applyProtection="false">
      <alignment horizontal="center" vertical="center" textRotation="0" wrapText="true" indent="0" shrinkToFit="false"/>
      <protection locked="true" hidden="false"/>
    </xf>
    <xf numFmtId="164" fontId="12" fillId="0" borderId="7" xfId="0" applyFont="true" applyBorder="true" applyAlignment="true" applyProtection="false">
      <alignment horizontal="left" vertical="center" textRotation="0" wrapText="true" indent="0" shrinkToFit="false"/>
      <protection locked="true" hidden="false"/>
    </xf>
    <xf numFmtId="164" fontId="12" fillId="0" borderId="7" xfId="0" applyFont="true" applyBorder="true" applyAlignment="true" applyProtection="false">
      <alignment horizontal="center" vertical="center" textRotation="0" wrapText="false" indent="0" shrinkToFit="false"/>
      <protection locked="true" hidden="false"/>
    </xf>
    <xf numFmtId="166" fontId="12" fillId="0" borderId="0" xfId="30" applyFont="true" applyBorder="true" applyAlignment="true" applyProtection="false">
      <alignment horizontal="left" vertical="bottom" textRotation="0" wrapText="tru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Heading1" xfId="20"/>
    <cellStyle name="Normal_Sheet1 2" xfId="21"/>
    <cellStyle name="Normalny 2" xfId="22"/>
    <cellStyle name="Normalny 2 2" xfId="23"/>
    <cellStyle name="Normalny 2 3" xfId="24"/>
    <cellStyle name="Normalny 3" xfId="25"/>
    <cellStyle name="Normalny 3 2" xfId="26"/>
    <cellStyle name="Normalny 4" xfId="27"/>
    <cellStyle name="Result" xfId="28"/>
    <cellStyle name="Result2" xfId="29"/>
    <cellStyle name="Excel Built-in Normal" xfId="30"/>
  </cellStyles>
  <colors>
    <indexedColors>
      <rgbColor rgb="FF000000"/>
      <rgbColor rgb="FFFFFFFF"/>
      <rgbColor rgb="FFFF0000"/>
      <rgbColor rgb="FF2CEE0E"/>
      <rgbColor rgb="FF0000FF"/>
      <rgbColor rgb="FFFFFF00"/>
      <rgbColor rgb="FFFF00FF"/>
      <rgbColor rgb="FF00FFFF"/>
      <rgbColor rgb="FF800000"/>
      <rgbColor rgb="FF00CC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0001"/>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2CEE0E"/>
    <pageSetUpPr fitToPage="false"/>
  </sheetPr>
  <dimension ref="A1:K1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 activeCellId="0" sqref="C2"/>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6.75"/>
    <col collapsed="false" customWidth="true" hidden="false" outlineLevel="0" max="3" min="3" style="2" width="6.25"/>
    <col collapsed="false" customWidth="true" hidden="false" outlineLevel="0" max="4" min="4" style="3" width="7"/>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12" t="s">
        <v>1</v>
      </c>
      <c r="D2" s="12"/>
      <c r="E2" s="12"/>
      <c r="F2" s="12"/>
      <c r="G2" s="12"/>
      <c r="H2" s="12"/>
      <c r="I2" s="12"/>
      <c r="J2" s="12"/>
      <c r="K2" s="13"/>
    </row>
    <row r="3" s="10" customFormat="true" ht="34.4" hidden="false" customHeight="true" outlineLevel="0" collapsed="false">
      <c r="A3" s="14" t="s">
        <v>2</v>
      </c>
      <c r="B3" s="14" t="s">
        <v>3</v>
      </c>
      <c r="C3" s="14" t="s">
        <v>4</v>
      </c>
      <c r="D3" s="15" t="s">
        <v>5</v>
      </c>
      <c r="E3" s="16" t="s">
        <v>6</v>
      </c>
      <c r="F3" s="17" t="s">
        <v>7</v>
      </c>
      <c r="G3" s="18" t="s">
        <v>8</v>
      </c>
      <c r="H3" s="17" t="s">
        <v>9</v>
      </c>
      <c r="I3" s="17" t="s">
        <v>10</v>
      </c>
      <c r="J3" s="19" t="s">
        <v>11</v>
      </c>
      <c r="K3" s="19" t="s">
        <v>12</v>
      </c>
    </row>
    <row r="4" s="10" customFormat="true" ht="76.5" hidden="false" customHeight="true" outlineLevel="0" collapsed="false">
      <c r="A4" s="20" t="n">
        <v>1</v>
      </c>
      <c r="B4" s="21" t="s">
        <v>13</v>
      </c>
      <c r="C4" s="22" t="s">
        <v>14</v>
      </c>
      <c r="D4" s="22" t="n">
        <v>150</v>
      </c>
      <c r="E4" s="23" t="n">
        <v>0</v>
      </c>
      <c r="F4" s="24" t="n">
        <f aca="false">ROUND(E4*(1+G4),2)</f>
        <v>0</v>
      </c>
      <c r="G4" s="25" t="n">
        <v>0.08</v>
      </c>
      <c r="H4" s="26" t="n">
        <f aca="false">ROUND(D4*E4,2)</f>
        <v>0</v>
      </c>
      <c r="I4" s="26" t="n">
        <f aca="false">ROUND(H4*(1+G4),2)</f>
        <v>0</v>
      </c>
      <c r="J4" s="19"/>
      <c r="K4" s="19"/>
    </row>
    <row r="5" s="10" customFormat="true" ht="63.15" hidden="false" customHeight="true" outlineLevel="0" collapsed="false">
      <c r="A5" s="20" t="n">
        <v>2</v>
      </c>
      <c r="B5" s="27" t="s">
        <v>15</v>
      </c>
      <c r="C5" s="22" t="s">
        <v>16</v>
      </c>
      <c r="D5" s="22" t="n">
        <v>40</v>
      </c>
      <c r="E5" s="23" t="n">
        <v>0</v>
      </c>
      <c r="F5" s="24" t="n">
        <f aca="false">ROUND(E5*(1+G5),2)</f>
        <v>0</v>
      </c>
      <c r="G5" s="25" t="n">
        <v>0.08</v>
      </c>
      <c r="H5" s="26" t="n">
        <f aca="false">ROUND(D5*E5,2)</f>
        <v>0</v>
      </c>
      <c r="I5" s="26" t="n">
        <f aca="false">ROUND(H5*(1+G5),2)</f>
        <v>0</v>
      </c>
      <c r="J5" s="19"/>
      <c r="K5" s="19"/>
    </row>
    <row r="6" s="10" customFormat="true" ht="59.15" hidden="false" customHeight="true" outlineLevel="0" collapsed="false">
      <c r="A6" s="20" t="n">
        <v>3</v>
      </c>
      <c r="B6" s="28" t="s">
        <v>17</v>
      </c>
      <c r="C6" s="22" t="s">
        <v>16</v>
      </c>
      <c r="D6" s="22" t="n">
        <v>20</v>
      </c>
      <c r="E6" s="23" t="n">
        <v>0</v>
      </c>
      <c r="F6" s="24" t="n">
        <f aca="false">ROUND(E6*(1+G6),2)</f>
        <v>0</v>
      </c>
      <c r="G6" s="25" t="n">
        <v>0.08</v>
      </c>
      <c r="H6" s="26" t="n">
        <f aca="false">ROUND(D6*E6,2)</f>
        <v>0</v>
      </c>
      <c r="I6" s="26" t="n">
        <f aca="false">ROUND(H6*(1+G6),2)</f>
        <v>0</v>
      </c>
      <c r="J6" s="19"/>
      <c r="K6" s="19"/>
    </row>
    <row r="7" s="10" customFormat="true" ht="37.5" hidden="false" customHeight="true" outlineLevel="0" collapsed="false">
      <c r="A7" s="20" t="n">
        <v>4</v>
      </c>
      <c r="B7" s="28" t="s">
        <v>18</v>
      </c>
      <c r="C7" s="22" t="s">
        <v>14</v>
      </c>
      <c r="D7" s="22" t="n">
        <v>180</v>
      </c>
      <c r="E7" s="23" t="n">
        <v>0</v>
      </c>
      <c r="F7" s="24" t="n">
        <f aca="false">ROUND(E7*(1+G7),2)</f>
        <v>0</v>
      </c>
      <c r="G7" s="25" t="n">
        <v>0.08</v>
      </c>
      <c r="H7" s="26" t="n">
        <f aca="false">ROUND(D7*E7,2)</f>
        <v>0</v>
      </c>
      <c r="I7" s="26" t="n">
        <f aca="false">ROUND(H7*(1+G7),2)</f>
        <v>0</v>
      </c>
      <c r="J7" s="19"/>
      <c r="K7" s="19"/>
    </row>
    <row r="8" s="10" customFormat="true" ht="34.5" hidden="false" customHeight="true" outlineLevel="0" collapsed="false">
      <c r="A8" s="20" t="n">
        <v>5</v>
      </c>
      <c r="B8" s="28"/>
      <c r="C8" s="22" t="s">
        <v>16</v>
      </c>
      <c r="D8" s="22" t="n">
        <v>60</v>
      </c>
      <c r="E8" s="23" t="n">
        <v>0</v>
      </c>
      <c r="F8" s="24" t="n">
        <f aca="false">ROUND(E8*(1+G8),2)</f>
        <v>0</v>
      </c>
      <c r="G8" s="25" t="n">
        <v>0.08</v>
      </c>
      <c r="H8" s="26" t="n">
        <f aca="false">ROUND(D8*E8,2)</f>
        <v>0</v>
      </c>
      <c r="I8" s="26" t="n">
        <f aca="false">ROUND(H8*(1+G8),2)</f>
        <v>0</v>
      </c>
      <c r="J8" s="19"/>
      <c r="K8" s="19"/>
    </row>
    <row r="9" customFormat="false" ht="14" hidden="false" customHeight="false" outlineLevel="0" collapsed="false">
      <c r="A9" s="29"/>
      <c r="B9" s="30"/>
      <c r="C9" s="30"/>
      <c r="D9" s="30"/>
      <c r="E9" s="30"/>
      <c r="F9" s="31"/>
      <c r="G9" s="32" t="s">
        <v>19</v>
      </c>
      <c r="H9" s="33" t="n">
        <f aca="false">SUM(H4:H8)</f>
        <v>0</v>
      </c>
      <c r="I9" s="33" t="n">
        <f aca="false">SUM(I4:I8)</f>
        <v>0</v>
      </c>
    </row>
    <row r="10" customFormat="false" ht="14" hidden="false" customHeight="false" outlineLevel="0" collapsed="false">
      <c r="A10" s="29"/>
    </row>
    <row r="11" customFormat="false" ht="14" hidden="false" customHeight="false" outlineLevel="0" collapsed="false">
      <c r="A11" s="29"/>
    </row>
    <row r="12" customFormat="false" ht="14" hidden="false" customHeight="false" outlineLevel="0" collapsed="false">
      <c r="A12" s="29"/>
    </row>
    <row r="13" customFormat="false" ht="14" hidden="false" customHeight="false" outlineLevel="0" collapsed="false">
      <c r="A13" s="29"/>
    </row>
    <row r="14" customFormat="false" ht="14" hidden="false" customHeight="false" outlineLevel="0" collapsed="false">
      <c r="A14" s="29"/>
    </row>
    <row r="15" customFormat="false" ht="14" hidden="false" customHeight="false" outlineLevel="0" collapsed="false">
      <c r="A15" s="29"/>
    </row>
  </sheetData>
  <mergeCells count="3">
    <mergeCell ref="A2:B2"/>
    <mergeCell ref="C2:H2"/>
    <mergeCell ref="B7:B8"/>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2CEE0E"/>
    <pageSetUpPr fitToPage="false"/>
  </sheetPr>
  <dimension ref="A1:K13"/>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 activeCellId="0" sqref="C2"/>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6.08"/>
    <col collapsed="false" customWidth="true" hidden="false" outlineLevel="0" max="3" min="3" style="2" width="6.41"/>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85" t="s">
        <v>83</v>
      </c>
      <c r="D2" s="85"/>
      <c r="E2" s="85"/>
      <c r="F2" s="85"/>
      <c r="G2" s="86"/>
      <c r="H2" s="86"/>
      <c r="I2" s="86"/>
      <c r="J2" s="86"/>
      <c r="K2" s="87"/>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36</v>
      </c>
      <c r="K3" s="19" t="s">
        <v>12</v>
      </c>
    </row>
    <row r="4" s="10" customFormat="true" ht="28.75" hidden="false" customHeight="true" outlineLevel="0" collapsed="false">
      <c r="A4" s="20" t="n">
        <v>1</v>
      </c>
      <c r="B4" s="37" t="s">
        <v>84</v>
      </c>
      <c r="C4" s="22" t="s">
        <v>85</v>
      </c>
      <c r="D4" s="38" t="n">
        <v>24</v>
      </c>
      <c r="E4" s="23" t="n">
        <v>0</v>
      </c>
      <c r="F4" s="24" t="n">
        <f aca="false">ROUND(E4*(1+G4),2)</f>
        <v>0</v>
      </c>
      <c r="G4" s="25" t="n">
        <v>0.08</v>
      </c>
      <c r="H4" s="24" t="n">
        <f aca="false">ROUND(D4*E4,2)</f>
        <v>0</v>
      </c>
      <c r="I4" s="24" t="n">
        <f aca="false">ROUND(H4*(1+G4),2)</f>
        <v>0</v>
      </c>
      <c r="J4" s="19"/>
      <c r="K4" s="19"/>
    </row>
    <row r="5" s="10" customFormat="true" ht="27.75" hidden="false" customHeight="true" outlineLevel="0" collapsed="false">
      <c r="A5" s="20" t="n">
        <v>2</v>
      </c>
      <c r="B5" s="37"/>
      <c r="C5" s="88" t="s">
        <v>16</v>
      </c>
      <c r="D5" s="38" t="n">
        <v>520</v>
      </c>
      <c r="E5" s="23" t="n">
        <v>0</v>
      </c>
      <c r="F5" s="24" t="n">
        <f aca="false">ROUND(E5*(1+G5),2)</f>
        <v>0</v>
      </c>
      <c r="G5" s="25" t="n">
        <v>0.08</v>
      </c>
      <c r="H5" s="26" t="n">
        <f aca="false">ROUND(D5*E5,2)</f>
        <v>0</v>
      </c>
      <c r="I5" s="26" t="n">
        <f aca="false">ROUND(H5*(1+G5),2)</f>
        <v>0</v>
      </c>
      <c r="J5" s="19"/>
      <c r="K5" s="19"/>
    </row>
    <row r="6" s="10" customFormat="true" ht="27.75" hidden="false" customHeight="true" outlineLevel="0" collapsed="false">
      <c r="A6" s="20" t="n">
        <v>3</v>
      </c>
      <c r="B6" s="37"/>
      <c r="C6" s="89" t="s">
        <v>86</v>
      </c>
      <c r="D6" s="38" t="n">
        <v>500</v>
      </c>
      <c r="E6" s="23" t="n">
        <v>0</v>
      </c>
      <c r="F6" s="24" t="n">
        <f aca="false">ROUND(E6*(1+G6),2)</f>
        <v>0</v>
      </c>
      <c r="G6" s="25" t="n">
        <v>0.08</v>
      </c>
      <c r="H6" s="26" t="n">
        <f aca="false">ROUND(D6*E6,2)</f>
        <v>0</v>
      </c>
      <c r="I6" s="26" t="n">
        <f aca="false">ROUND(H6*(1+G6),2)</f>
        <v>0</v>
      </c>
      <c r="J6" s="19"/>
      <c r="K6" s="19"/>
    </row>
    <row r="7" customFormat="false" ht="14" hidden="false" customHeight="false" outlineLevel="0" collapsed="false">
      <c r="A7" s="29"/>
      <c r="B7" s="30"/>
      <c r="C7" s="30"/>
      <c r="D7" s="30"/>
      <c r="E7" s="30"/>
      <c r="F7" s="31"/>
      <c r="G7" s="32" t="s">
        <v>19</v>
      </c>
      <c r="H7" s="33" t="n">
        <f aca="false">SUM(H4:H6)</f>
        <v>0</v>
      </c>
      <c r="I7" s="33" t="n">
        <f aca="false">SUM(I4:I6)</f>
        <v>0</v>
      </c>
    </row>
    <row r="8" customFormat="false" ht="14" hidden="false" customHeight="false" outlineLevel="0" collapsed="false">
      <c r="A8" s="29"/>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row r="12" customFormat="false" ht="14" hidden="false" customHeight="false" outlineLevel="0" collapsed="false">
      <c r="A12" s="29"/>
    </row>
    <row r="13" customFormat="false" ht="14" hidden="false" customHeight="false" outlineLevel="0" collapsed="false">
      <c r="A13" s="29"/>
    </row>
  </sheetData>
  <mergeCells count="2">
    <mergeCell ref="A2:B2"/>
    <mergeCell ref="B4:B6"/>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tabColor rgb="FF2CEE0E"/>
    <pageSetUpPr fitToPage="false"/>
  </sheetPr>
  <dimension ref="A1:K1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 activeCellId="0" sqref="C2"/>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9.16"/>
    <col collapsed="false" customWidth="true" hidden="false" outlineLevel="0" max="3" min="3" style="2" width="4.25"/>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13" t="s">
        <v>87</v>
      </c>
      <c r="D2" s="13"/>
      <c r="E2" s="13"/>
      <c r="F2" s="13"/>
      <c r="G2" s="13"/>
      <c r="H2" s="13"/>
      <c r="I2" s="13"/>
      <c r="J2" s="13"/>
      <c r="K2" s="13"/>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41.25" hidden="false" customHeight="true" outlineLevel="0" collapsed="false">
      <c r="A4" s="20" t="n">
        <v>1</v>
      </c>
      <c r="B4" s="36" t="s">
        <v>88</v>
      </c>
      <c r="C4" s="81" t="s">
        <v>46</v>
      </c>
      <c r="D4" s="76" t="n">
        <v>35</v>
      </c>
      <c r="E4" s="23" t="n">
        <v>0</v>
      </c>
      <c r="F4" s="24" t="n">
        <f aca="false">ROUND(E4*(1+G4),2)</f>
        <v>0</v>
      </c>
      <c r="G4" s="25" t="n">
        <v>0.08</v>
      </c>
      <c r="H4" s="26" t="n">
        <f aca="false">ROUND(D4*E4,2)</f>
        <v>0</v>
      </c>
      <c r="I4" s="26" t="n">
        <f aca="false">ROUND(H4*(1+G4),2)</f>
        <v>0</v>
      </c>
      <c r="J4" s="19"/>
      <c r="K4" s="19"/>
    </row>
    <row r="5" customFormat="false" ht="14" hidden="false" customHeight="false" outlineLevel="0" collapsed="false">
      <c r="A5" s="29"/>
      <c r="B5" s="30"/>
      <c r="C5" s="30"/>
      <c r="D5" s="30"/>
      <c r="E5" s="30"/>
      <c r="F5" s="31"/>
      <c r="G5" s="32" t="s">
        <v>19</v>
      </c>
      <c r="H5" s="33" t="n">
        <f aca="false">SUM(H4:H4)</f>
        <v>0</v>
      </c>
      <c r="I5" s="33" t="n">
        <f aca="false">SUM(I4:I4)</f>
        <v>0</v>
      </c>
    </row>
    <row r="6" customFormat="false" ht="14" hidden="false" customHeight="false" outlineLevel="0" collapsed="false">
      <c r="A6" s="29"/>
    </row>
    <row r="7" customFormat="false" ht="14" hidden="false" customHeight="false" outlineLevel="0" collapsed="false">
      <c r="A7" s="29"/>
    </row>
    <row r="8" customFormat="false" ht="14" hidden="false" customHeight="false" outlineLevel="0" collapsed="false">
      <c r="A8" s="29"/>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tabColor rgb="FF2CEE0E"/>
    <pageSetUpPr fitToPage="false"/>
  </sheetPr>
  <dimension ref="A1:K13"/>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 activeCellId="0" sqref="C2"/>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9.16"/>
    <col collapsed="false" customWidth="true" hidden="false" outlineLevel="0" max="3" min="3" style="2" width="4.25"/>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13" t="s">
        <v>89</v>
      </c>
      <c r="D2" s="13"/>
      <c r="E2" s="13"/>
      <c r="F2" s="13"/>
      <c r="G2" s="13"/>
      <c r="H2" s="13"/>
      <c r="I2" s="13"/>
      <c r="J2" s="13"/>
      <c r="K2" s="13"/>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58.5" hidden="false" customHeight="true" outlineLevel="0" collapsed="false">
      <c r="A4" s="20" t="n">
        <v>1</v>
      </c>
      <c r="B4" s="90" t="s">
        <v>90</v>
      </c>
      <c r="C4" s="22" t="s">
        <v>91</v>
      </c>
      <c r="D4" s="91" t="n">
        <v>80</v>
      </c>
      <c r="E4" s="23" t="n">
        <v>0</v>
      </c>
      <c r="F4" s="24" t="n">
        <f aca="false">ROUND(E4*(1+G4),2)</f>
        <v>0</v>
      </c>
      <c r="G4" s="25" t="n">
        <v>0.08</v>
      </c>
      <c r="H4" s="26" t="n">
        <f aca="false">ROUND(D4*E4,2)</f>
        <v>0</v>
      </c>
      <c r="I4" s="26" t="n">
        <f aca="false">ROUND(H4*(1+G4),2)</f>
        <v>0</v>
      </c>
      <c r="J4" s="19"/>
      <c r="K4" s="19"/>
    </row>
    <row r="5" s="10" customFormat="true" ht="59.75" hidden="false" customHeight="true" outlineLevel="0" collapsed="false">
      <c r="A5" s="20" t="n">
        <v>2</v>
      </c>
      <c r="B5" s="44" t="s">
        <v>92</v>
      </c>
      <c r="C5" s="22" t="s">
        <v>91</v>
      </c>
      <c r="D5" s="91" t="n">
        <v>70</v>
      </c>
      <c r="E5" s="23" t="n">
        <v>0</v>
      </c>
      <c r="F5" s="24" t="n">
        <f aca="false">ROUND(E5*(1+G5),2)</f>
        <v>0</v>
      </c>
      <c r="G5" s="25" t="n">
        <v>0.08</v>
      </c>
      <c r="H5" s="26" t="n">
        <f aca="false">ROUND(D5*E5,2)</f>
        <v>0</v>
      </c>
      <c r="I5" s="26" t="n">
        <f aca="false">ROUND(H5*(1+G5),2)</f>
        <v>0</v>
      </c>
      <c r="J5" s="19"/>
      <c r="K5" s="19"/>
    </row>
    <row r="6" s="10" customFormat="true" ht="107.25" hidden="false" customHeight="true" outlineLevel="0" collapsed="false">
      <c r="A6" s="20" t="n">
        <v>3</v>
      </c>
      <c r="B6" s="92" t="s">
        <v>93</v>
      </c>
      <c r="C6" s="22" t="s">
        <v>31</v>
      </c>
      <c r="D6" s="91" t="n">
        <v>70</v>
      </c>
      <c r="E6" s="23" t="n">
        <v>0</v>
      </c>
      <c r="F6" s="24" t="n">
        <f aca="false">ROUND(E6*(1+G6),2)</f>
        <v>0</v>
      </c>
      <c r="G6" s="25" t="n">
        <v>0.08</v>
      </c>
      <c r="H6" s="26" t="n">
        <f aca="false">ROUND(D6*E6,2)</f>
        <v>0</v>
      </c>
      <c r="I6" s="26" t="n">
        <f aca="false">ROUND(H6*(1+G6),2)</f>
        <v>0</v>
      </c>
      <c r="J6" s="19"/>
      <c r="K6" s="19"/>
    </row>
    <row r="7" customFormat="false" ht="14" hidden="false" customHeight="false" outlineLevel="0" collapsed="false">
      <c r="A7" s="29"/>
      <c r="B7" s="30"/>
      <c r="C7" s="30"/>
      <c r="D7" s="30"/>
      <c r="E7" s="30"/>
      <c r="F7" s="31"/>
      <c r="G7" s="32" t="s">
        <v>19</v>
      </c>
      <c r="H7" s="33" t="n">
        <f aca="false">SUM(H4:H6)</f>
        <v>0</v>
      </c>
      <c r="I7" s="33" t="n">
        <f aca="false">SUM(I4:I6)</f>
        <v>0</v>
      </c>
    </row>
    <row r="8" customFormat="false" ht="14" hidden="false" customHeight="false" outlineLevel="0" collapsed="false">
      <c r="A8" s="29"/>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row r="12" customFormat="false" ht="14" hidden="false" customHeight="false" outlineLevel="0" collapsed="false">
      <c r="A12" s="29"/>
    </row>
    <row r="13" customFormat="false" ht="14" hidden="false" customHeight="false" outlineLevel="0" collapsed="false">
      <c r="A13" s="29"/>
    </row>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tabColor rgb="FF2CEE0E"/>
    <pageSetUpPr fitToPage="false"/>
  </sheetPr>
  <dimension ref="A1:K104857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14" activeCellId="0" sqref="B14"/>
    </sheetView>
  </sheetViews>
  <sheetFormatPr defaultColWidth="8.07421875" defaultRowHeight="13.8" zeroHeight="false" outlineLevelRow="0" outlineLevelCol="0"/>
  <cols>
    <col collapsed="false" customWidth="true" hidden="false" outlineLevel="0" max="1" min="1" style="1" width="2.41"/>
    <col collapsed="false" customWidth="true" hidden="false" outlineLevel="0" max="2" min="2" style="1" width="49.16"/>
    <col collapsed="false" customWidth="true" hidden="false" outlineLevel="0" max="3" min="3" style="2" width="6.75"/>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13" t="s">
        <v>94</v>
      </c>
      <c r="D2" s="13"/>
      <c r="E2" s="13"/>
      <c r="F2" s="13"/>
      <c r="G2" s="13"/>
      <c r="H2" s="13"/>
      <c r="I2" s="13"/>
      <c r="J2" s="13"/>
      <c r="K2" s="13"/>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63.15" hidden="false" customHeight="true" outlineLevel="0" collapsed="false">
      <c r="A4" s="20" t="n">
        <v>1</v>
      </c>
      <c r="B4" s="92" t="s">
        <v>95</v>
      </c>
      <c r="C4" s="22" t="s">
        <v>96</v>
      </c>
      <c r="D4" s="91" t="n">
        <v>170</v>
      </c>
      <c r="E4" s="23" t="n">
        <v>0</v>
      </c>
      <c r="F4" s="24" t="n">
        <f aca="false">ROUND(E4*(1+G4),2)</f>
        <v>0</v>
      </c>
      <c r="G4" s="25" t="n">
        <v>0.08</v>
      </c>
      <c r="H4" s="26" t="n">
        <f aca="false">ROUND(D4*E4,2)</f>
        <v>0</v>
      </c>
      <c r="I4" s="26" t="n">
        <f aca="false">ROUND(H4*(1+G4),2)</f>
        <v>0</v>
      </c>
      <c r="J4" s="19"/>
      <c r="K4" s="19"/>
    </row>
    <row r="5" customFormat="false" ht="13.8" hidden="false" customHeight="false" outlineLevel="0" collapsed="false">
      <c r="A5" s="29"/>
      <c r="B5" s="30"/>
      <c r="C5" s="30"/>
      <c r="D5" s="30"/>
      <c r="E5" s="30"/>
      <c r="F5" s="31"/>
      <c r="G5" s="32" t="s">
        <v>19</v>
      </c>
      <c r="H5" s="33" t="n">
        <f aca="false">SUM(H4:H4)</f>
        <v>0</v>
      </c>
      <c r="I5" s="33" t="n">
        <f aca="false">SUM(I4:I4)</f>
        <v>0</v>
      </c>
    </row>
    <row r="6" customFormat="false" ht="13.8" hidden="false" customHeight="false" outlineLevel="0" collapsed="false">
      <c r="A6" s="29"/>
    </row>
    <row r="7" customFormat="false" ht="13.8" hidden="false" customHeight="false" outlineLevel="0" collapsed="false">
      <c r="A7" s="29"/>
    </row>
    <row r="8" customFormat="false" ht="13.8" hidden="false" customHeight="false" outlineLevel="0" collapsed="false">
      <c r="A8" s="29"/>
    </row>
    <row r="9" customFormat="false" ht="13.8" hidden="false" customHeight="false" outlineLevel="0" collapsed="false">
      <c r="A9" s="29"/>
    </row>
    <row r="10" customFormat="false" ht="13.8" hidden="false" customHeight="false" outlineLevel="0" collapsed="false">
      <c r="A10" s="29"/>
    </row>
    <row r="1048576" customFormat="false" ht="12.8" hidden="false" customHeight="false" outlineLevel="0" collapsed="false"/>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K1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E15" activeCellId="0" sqref="E15"/>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9.16"/>
    <col collapsed="false" customWidth="true" hidden="false" outlineLevel="0" max="3" min="3" style="2" width="4.25"/>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1.17"/>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13" t="s">
        <v>97</v>
      </c>
      <c r="D2" s="13"/>
      <c r="E2" s="13"/>
      <c r="F2" s="13"/>
      <c r="G2" s="13"/>
      <c r="H2" s="13"/>
      <c r="I2" s="13"/>
      <c r="J2" s="13"/>
      <c r="K2" s="13"/>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34.4" hidden="false" customHeight="true" outlineLevel="0" collapsed="false">
      <c r="A4" s="64" t="n">
        <v>1</v>
      </c>
      <c r="B4" s="93" t="s">
        <v>98</v>
      </c>
      <c r="C4" s="22" t="s">
        <v>31</v>
      </c>
      <c r="D4" s="94" t="n">
        <v>3</v>
      </c>
      <c r="E4" s="23" t="n">
        <v>0</v>
      </c>
      <c r="F4" s="24" t="n">
        <f aca="false">ROUND(E4*(1+G4),2)</f>
        <v>0</v>
      </c>
      <c r="G4" s="25" t="n">
        <v>0.08</v>
      </c>
      <c r="H4" s="24" t="n">
        <f aca="false">ROUND(D4*E4,2)</f>
        <v>0</v>
      </c>
      <c r="I4" s="26" t="n">
        <f aca="false">ROUND(H4*(1+G4),2)</f>
        <v>0</v>
      </c>
      <c r="J4" s="19"/>
      <c r="K4" s="19"/>
    </row>
    <row r="5" s="10" customFormat="true" ht="34.4" hidden="false" customHeight="true" outlineLevel="0" collapsed="false">
      <c r="A5" s="64" t="n">
        <v>2</v>
      </c>
      <c r="B5" s="93" t="s">
        <v>99</v>
      </c>
      <c r="C5" s="22" t="s">
        <v>31</v>
      </c>
      <c r="D5" s="94" t="n">
        <v>3</v>
      </c>
      <c r="E5" s="23" t="n">
        <v>0</v>
      </c>
      <c r="F5" s="24" t="n">
        <f aca="false">ROUND(E5*(1+G5),2)</f>
        <v>0</v>
      </c>
      <c r="G5" s="25" t="n">
        <v>0.08</v>
      </c>
      <c r="H5" s="24" t="n">
        <f aca="false">ROUND(D5*E5,2)</f>
        <v>0</v>
      </c>
      <c r="I5" s="26" t="n">
        <f aca="false">ROUND(H5*(1+G5),2)</f>
        <v>0</v>
      </c>
      <c r="J5" s="19"/>
      <c r="K5" s="19"/>
    </row>
    <row r="6" s="10" customFormat="true" ht="34.4" hidden="false" customHeight="true" outlineLevel="0" collapsed="false">
      <c r="A6" s="64" t="n">
        <v>3</v>
      </c>
      <c r="B6" s="93" t="s">
        <v>100</v>
      </c>
      <c r="C6" s="22" t="s">
        <v>31</v>
      </c>
      <c r="D6" s="94" t="n">
        <v>3</v>
      </c>
      <c r="E6" s="23" t="n">
        <v>0</v>
      </c>
      <c r="F6" s="24" t="n">
        <f aca="false">ROUND(E6*(1+G6),2)</f>
        <v>0</v>
      </c>
      <c r="G6" s="25" t="n">
        <v>0.08</v>
      </c>
      <c r="H6" s="24" t="n">
        <f aca="false">ROUND(D6*E6,2)</f>
        <v>0</v>
      </c>
      <c r="I6" s="26" t="n">
        <f aca="false">ROUND(H6*(1+G6),2)</f>
        <v>0</v>
      </c>
      <c r="J6" s="19"/>
      <c r="K6" s="19"/>
    </row>
    <row r="7" s="10" customFormat="true" ht="34.4" hidden="false" customHeight="true" outlineLevel="0" collapsed="false">
      <c r="A7" s="64" t="n">
        <v>4</v>
      </c>
      <c r="B7" s="93" t="s">
        <v>101</v>
      </c>
      <c r="C7" s="22" t="s">
        <v>31</v>
      </c>
      <c r="D7" s="94" t="n">
        <v>3</v>
      </c>
      <c r="E7" s="23" t="n">
        <v>0</v>
      </c>
      <c r="F7" s="24" t="n">
        <f aca="false">ROUND(E7*(1+G7),2)</f>
        <v>0</v>
      </c>
      <c r="G7" s="25" t="n">
        <v>0.08</v>
      </c>
      <c r="H7" s="24" t="n">
        <f aca="false">ROUND(D7*E7,2)</f>
        <v>0</v>
      </c>
      <c r="I7" s="26" t="n">
        <f aca="false">ROUND(H7*(1+G7),2)</f>
        <v>0</v>
      </c>
      <c r="J7" s="19"/>
      <c r="K7" s="19"/>
    </row>
    <row r="8" s="10" customFormat="true" ht="39" hidden="false" customHeight="true" outlineLevel="0" collapsed="false">
      <c r="A8" s="64" t="n">
        <v>5</v>
      </c>
      <c r="B8" s="95" t="s">
        <v>102</v>
      </c>
      <c r="C8" s="22" t="s">
        <v>31</v>
      </c>
      <c r="D8" s="96" t="n">
        <v>3</v>
      </c>
      <c r="E8" s="23" t="n">
        <v>0</v>
      </c>
      <c r="F8" s="24" t="n">
        <f aca="false">ROUND(E8*(1+G8),2)</f>
        <v>0</v>
      </c>
      <c r="G8" s="25"/>
      <c r="H8" s="26" t="n">
        <f aca="false">ROUND(D8*E8,2)</f>
        <v>0</v>
      </c>
      <c r="I8" s="26" t="n">
        <f aca="false">ROUND(H8*(1+G8),2)</f>
        <v>0</v>
      </c>
      <c r="J8" s="19"/>
      <c r="K8" s="19"/>
    </row>
    <row r="9" customFormat="false" ht="14" hidden="false" customHeight="false" outlineLevel="0" collapsed="false">
      <c r="A9" s="29"/>
      <c r="B9" s="30"/>
      <c r="C9" s="30"/>
      <c r="D9" s="30"/>
      <c r="E9" s="30"/>
      <c r="F9" s="31"/>
      <c r="G9" s="32" t="s">
        <v>19</v>
      </c>
      <c r="H9" s="33" t="n">
        <f aca="false">SUM(H4:H8)</f>
        <v>0</v>
      </c>
      <c r="I9" s="33" t="n">
        <f aca="false">SUM(I4:I8)</f>
        <v>0</v>
      </c>
    </row>
    <row r="10" customFormat="false" ht="14" hidden="false" customHeight="false" outlineLevel="0" collapsed="false">
      <c r="A10" s="29"/>
    </row>
    <row r="11" customFormat="false" ht="14" hidden="false" customHeight="false" outlineLevel="0" collapsed="false">
      <c r="A11" s="29"/>
    </row>
    <row r="12" customFormat="false" ht="14.25" hidden="false" customHeight="true" outlineLevel="0" collapsed="false">
      <c r="A12" s="29"/>
      <c r="B12" s="97" t="s">
        <v>103</v>
      </c>
    </row>
    <row r="13" customFormat="false" ht="14" hidden="false" customHeight="false" outlineLevel="0" collapsed="false">
      <c r="A13" s="29"/>
      <c r="B13" s="97"/>
    </row>
    <row r="14" customFormat="false" ht="14" hidden="false" customHeight="false" outlineLevel="0" collapsed="false">
      <c r="A14" s="29"/>
      <c r="B14" s="97"/>
    </row>
    <row r="15" customFormat="false" ht="14" hidden="false" customHeight="false" outlineLevel="0" collapsed="false">
      <c r="A15" s="29"/>
      <c r="B15" s="97"/>
    </row>
    <row r="16" customFormat="false" ht="14" hidden="false" customHeight="false" outlineLevel="0" collapsed="false">
      <c r="B16" s="97"/>
    </row>
    <row r="17" customFormat="false" ht="14" hidden="false" customHeight="false" outlineLevel="0" collapsed="false">
      <c r="B17" s="97"/>
    </row>
  </sheetData>
  <mergeCells count="3">
    <mergeCell ref="A2:B2"/>
    <mergeCell ref="C2:K2"/>
    <mergeCell ref="B12:B17"/>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2CEE0E"/>
    <pageSetUpPr fitToPage="false"/>
  </sheetPr>
  <dimension ref="A1:K18"/>
  <sheetViews>
    <sheetView showFormulas="false" showGridLines="true" showRowColHeaders="true" showZeros="true" rightToLeft="false" tabSelected="false" showOutlineSymbols="true" defaultGridColor="true" view="normal" topLeftCell="A7" colorId="64" zoomScale="110" zoomScaleNormal="110" zoomScalePageLayoutView="100" workbookViewId="0">
      <selection pane="topLeft" activeCell="B5" activeCellId="0" sqref="B5"/>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7"/>
    <col collapsed="false" customWidth="true" hidden="false" outlineLevel="0" max="3" min="3" style="2" width="14.25"/>
    <col collapsed="false" customWidth="true" hidden="false" outlineLevel="0" max="4" min="4" style="3" width="6"/>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13" t="s">
        <v>20</v>
      </c>
      <c r="D2" s="13"/>
      <c r="E2" s="13"/>
      <c r="F2" s="13"/>
      <c r="G2" s="13"/>
      <c r="H2" s="13"/>
      <c r="I2" s="13"/>
      <c r="J2" s="13"/>
      <c r="K2" s="13"/>
    </row>
    <row r="3" s="10" customFormat="true" ht="34.4" hidden="false" customHeight="true" outlineLevel="0" collapsed="false">
      <c r="A3" s="14" t="s">
        <v>2</v>
      </c>
      <c r="B3" s="14" t="s">
        <v>3</v>
      </c>
      <c r="C3" s="14" t="s">
        <v>4</v>
      </c>
      <c r="D3" s="15" t="s">
        <v>21</v>
      </c>
      <c r="E3" s="16" t="s">
        <v>6</v>
      </c>
      <c r="F3" s="17" t="s">
        <v>7</v>
      </c>
      <c r="G3" s="18" t="s">
        <v>8</v>
      </c>
      <c r="H3" s="17" t="s">
        <v>9</v>
      </c>
      <c r="I3" s="17" t="s">
        <v>10</v>
      </c>
      <c r="J3" s="19" t="s">
        <v>11</v>
      </c>
      <c r="K3" s="19" t="s">
        <v>12</v>
      </c>
    </row>
    <row r="4" s="10" customFormat="true" ht="101" hidden="false" customHeight="true" outlineLevel="0" collapsed="false">
      <c r="A4" s="20" t="n">
        <v>1</v>
      </c>
      <c r="B4" s="34" t="s">
        <v>22</v>
      </c>
      <c r="C4" s="22" t="s">
        <v>23</v>
      </c>
      <c r="D4" s="35" t="n">
        <v>4000</v>
      </c>
      <c r="E4" s="23" t="n">
        <v>0</v>
      </c>
      <c r="F4" s="24" t="n">
        <f aca="false">ROUND(E4*(1+G4),2)</f>
        <v>0</v>
      </c>
      <c r="G4" s="25" t="n">
        <v>0.08</v>
      </c>
      <c r="H4" s="26" t="n">
        <f aca="false">ROUND(D4*E4,2)</f>
        <v>0</v>
      </c>
      <c r="I4" s="26" t="n">
        <f aca="false">ROUND(H4*(1+G4),2)</f>
        <v>0</v>
      </c>
      <c r="J4" s="19"/>
      <c r="K4" s="19"/>
    </row>
    <row r="5" s="10" customFormat="true" ht="95.5" hidden="false" customHeight="true" outlineLevel="0" collapsed="false">
      <c r="A5" s="20" t="n">
        <v>2</v>
      </c>
      <c r="B5" s="36" t="s">
        <v>24</v>
      </c>
      <c r="C5" s="22" t="s">
        <v>23</v>
      </c>
      <c r="D5" s="35" t="n">
        <v>4000</v>
      </c>
      <c r="E5" s="23" t="n">
        <v>0</v>
      </c>
      <c r="F5" s="24" t="n">
        <f aca="false">ROUND(E5*(1+G5),2)</f>
        <v>0</v>
      </c>
      <c r="G5" s="25" t="n">
        <v>0.08</v>
      </c>
      <c r="H5" s="26" t="n">
        <f aca="false">ROUND(D5*E5,2)</f>
        <v>0</v>
      </c>
      <c r="I5" s="26" t="n">
        <f aca="false">ROUND(H5*(1+G5),2)</f>
        <v>0</v>
      </c>
      <c r="J5" s="19"/>
      <c r="K5" s="19"/>
    </row>
    <row r="6" s="10" customFormat="true" ht="66" hidden="false" customHeight="true" outlineLevel="0" collapsed="false">
      <c r="A6" s="20" t="n">
        <v>3</v>
      </c>
      <c r="B6" s="37" t="s">
        <v>25</v>
      </c>
      <c r="C6" s="22" t="s">
        <v>23</v>
      </c>
      <c r="D6" s="38" t="n">
        <v>2400</v>
      </c>
      <c r="E6" s="39" t="n">
        <v>0</v>
      </c>
      <c r="F6" s="40" t="n">
        <f aca="false">ROUND(E6*(1+G6),2)</f>
        <v>0</v>
      </c>
      <c r="G6" s="41" t="n">
        <v>0.23</v>
      </c>
      <c r="H6" s="42" t="n">
        <f aca="false">ROUND(D6*E6,2)</f>
        <v>0</v>
      </c>
      <c r="I6" s="42" t="n">
        <f aca="false">ROUND(H6*(1+G6),2)</f>
        <v>0</v>
      </c>
      <c r="J6" s="43"/>
      <c r="K6" s="43"/>
    </row>
    <row r="7" s="10" customFormat="true" ht="21.75" hidden="false" customHeight="true" outlineLevel="0" collapsed="false">
      <c r="A7" s="20" t="n">
        <v>4</v>
      </c>
      <c r="B7" s="37" t="s">
        <v>26</v>
      </c>
      <c r="C7" s="22" t="s">
        <v>23</v>
      </c>
      <c r="D7" s="35" t="n">
        <v>100</v>
      </c>
      <c r="E7" s="23" t="n">
        <v>0</v>
      </c>
      <c r="F7" s="24" t="n">
        <f aca="false">ROUND(E7*(1+G7),2)</f>
        <v>0</v>
      </c>
      <c r="G7" s="25" t="n">
        <v>0.23</v>
      </c>
      <c r="H7" s="26" t="n">
        <f aca="false">ROUND(D7*E7,2)</f>
        <v>0</v>
      </c>
      <c r="I7" s="26" t="n">
        <f aca="false">ROUND(H7*(1+G7),2)</f>
        <v>0</v>
      </c>
      <c r="J7" s="19"/>
      <c r="K7" s="19"/>
    </row>
    <row r="8" s="10" customFormat="true" ht="91.25" hidden="false" customHeight="true" outlineLevel="0" collapsed="false">
      <c r="A8" s="20" t="n">
        <v>6</v>
      </c>
      <c r="B8" s="36" t="s">
        <v>27</v>
      </c>
      <c r="C8" s="22" t="s">
        <v>28</v>
      </c>
      <c r="D8" s="35" t="n">
        <v>100</v>
      </c>
      <c r="E8" s="23" t="n">
        <v>0</v>
      </c>
      <c r="F8" s="24" t="n">
        <f aca="false">ROUND(E8*(1+G8),2)</f>
        <v>0</v>
      </c>
      <c r="G8" s="25" t="n">
        <v>0.08</v>
      </c>
      <c r="H8" s="26" t="n">
        <f aca="false">ROUND(D8*E8,2)</f>
        <v>0</v>
      </c>
      <c r="I8" s="26" t="n">
        <f aca="false">ROUND(H8*(1+G8),2)</f>
        <v>0</v>
      </c>
      <c r="J8" s="19"/>
      <c r="K8" s="19"/>
    </row>
    <row r="9" s="10" customFormat="true" ht="54.5" hidden="false" customHeight="true" outlineLevel="0" collapsed="false">
      <c r="A9" s="20" t="n">
        <v>7</v>
      </c>
      <c r="B9" s="44" t="s">
        <v>29</v>
      </c>
      <c r="C9" s="22" t="s">
        <v>28</v>
      </c>
      <c r="D9" s="35" t="n">
        <v>60</v>
      </c>
      <c r="E9" s="23" t="n">
        <v>0</v>
      </c>
      <c r="F9" s="24" t="n">
        <f aca="false">ROUND(E9*(1+G9),2)</f>
        <v>0</v>
      </c>
      <c r="G9" s="25" t="n">
        <v>0.23</v>
      </c>
      <c r="H9" s="26" t="n">
        <f aca="false">ROUND(D9*E9,2)</f>
        <v>0</v>
      </c>
      <c r="I9" s="26" t="n">
        <f aca="false">ROUND(H9*(1+G9),2)</f>
        <v>0</v>
      </c>
      <c r="J9" s="19"/>
      <c r="K9" s="19"/>
    </row>
    <row r="10" s="10" customFormat="true" ht="116.5" hidden="false" customHeight="true" outlineLevel="0" collapsed="false">
      <c r="A10" s="20" t="n">
        <v>8</v>
      </c>
      <c r="B10" s="36" t="s">
        <v>30</v>
      </c>
      <c r="C10" s="22" t="s">
        <v>31</v>
      </c>
      <c r="D10" s="35" t="n">
        <v>500</v>
      </c>
      <c r="E10" s="23" t="n">
        <v>0</v>
      </c>
      <c r="F10" s="24" t="n">
        <f aca="false">ROUND(E10*(1+G10),2)</f>
        <v>0</v>
      </c>
      <c r="G10" s="25" t="n">
        <v>0.23</v>
      </c>
      <c r="H10" s="26" t="n">
        <f aca="false">ROUND(D10*E10,2)</f>
        <v>0</v>
      </c>
      <c r="I10" s="26" t="n">
        <f aca="false">ROUND(H10*(1+G10),2)</f>
        <v>0</v>
      </c>
      <c r="J10" s="19"/>
      <c r="K10" s="19"/>
    </row>
    <row r="11" s="10" customFormat="true" ht="118.75" hidden="false" customHeight="true" outlineLevel="0" collapsed="false">
      <c r="A11" s="20" t="n">
        <v>9</v>
      </c>
      <c r="B11" s="36" t="s">
        <v>32</v>
      </c>
      <c r="C11" s="22" t="s">
        <v>31</v>
      </c>
      <c r="D11" s="35" t="n">
        <v>30</v>
      </c>
      <c r="E11" s="23" t="n">
        <v>0</v>
      </c>
      <c r="F11" s="24" t="n">
        <f aca="false">ROUND(E11*(1+G11),2)</f>
        <v>0</v>
      </c>
      <c r="G11" s="25" t="n">
        <v>0.23</v>
      </c>
      <c r="H11" s="26" t="n">
        <f aca="false">ROUND(D11*E11,2)</f>
        <v>0</v>
      </c>
      <c r="I11" s="26" t="n">
        <f aca="false">ROUND(H11*(1+G11),2)</f>
        <v>0</v>
      </c>
      <c r="J11" s="19"/>
      <c r="K11" s="19"/>
    </row>
    <row r="12" customFormat="false" ht="14" hidden="false" customHeight="false" outlineLevel="0" collapsed="false">
      <c r="A12" s="29"/>
      <c r="B12" s="30"/>
      <c r="C12" s="30"/>
      <c r="D12" s="30"/>
      <c r="E12" s="30"/>
      <c r="F12" s="31"/>
      <c r="G12" s="32" t="s">
        <v>19</v>
      </c>
      <c r="H12" s="33" t="n">
        <f aca="false">SUM(H4:H11)</f>
        <v>0</v>
      </c>
      <c r="I12" s="33" t="n">
        <f aca="false">SUM(I4:I11)</f>
        <v>0</v>
      </c>
    </row>
    <row r="13" customFormat="false" ht="14" hidden="false" customHeight="false" outlineLevel="0" collapsed="false">
      <c r="A13" s="29"/>
      <c r="I13" s="45"/>
    </row>
    <row r="14" customFormat="false" ht="14" hidden="false" customHeight="true" outlineLevel="0" collapsed="false">
      <c r="A14" s="29"/>
      <c r="B14" s="46" t="s">
        <v>33</v>
      </c>
      <c r="C14" s="46"/>
      <c r="D14" s="46"/>
    </row>
    <row r="15" customFormat="false" ht="14" hidden="false" customHeight="false" outlineLevel="0" collapsed="false">
      <c r="A15" s="29"/>
      <c r="B15" s="46"/>
      <c r="C15" s="46"/>
      <c r="D15" s="46"/>
    </row>
    <row r="16" customFormat="false" ht="14" hidden="false" customHeight="false" outlineLevel="0" collapsed="false">
      <c r="A16" s="29"/>
    </row>
    <row r="17" customFormat="false" ht="14" hidden="false" customHeight="false" outlineLevel="0" collapsed="false">
      <c r="A17" s="29"/>
    </row>
    <row r="18" customFormat="false" ht="14" hidden="false" customHeight="false" outlineLevel="0" collapsed="false">
      <c r="A18" s="29"/>
    </row>
  </sheetData>
  <mergeCells count="3">
    <mergeCell ref="A2:B2"/>
    <mergeCell ref="C2:K2"/>
    <mergeCell ref="B14:D15"/>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2CEE0E"/>
    <pageSetUpPr fitToPage="false"/>
  </sheetPr>
  <dimension ref="A1:K1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 activeCellId="0" sqref="C2"/>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50.16"/>
    <col collapsed="false" customWidth="true" hidden="false" outlineLevel="0" max="3" min="3" style="2" width="6.25"/>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5"/>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47" t="s">
        <v>34</v>
      </c>
      <c r="D2" s="47"/>
      <c r="E2" s="47"/>
      <c r="F2" s="47"/>
      <c r="G2" s="47"/>
      <c r="H2" s="47"/>
      <c r="I2" s="47"/>
      <c r="J2" s="47"/>
      <c r="K2" s="47"/>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36</v>
      </c>
      <c r="K3" s="19" t="s">
        <v>12</v>
      </c>
    </row>
    <row r="4" s="10" customFormat="true" ht="38.25" hidden="false" customHeight="true" outlineLevel="0" collapsed="false">
      <c r="A4" s="20" t="n">
        <v>1</v>
      </c>
      <c r="B4" s="48" t="s">
        <v>37</v>
      </c>
      <c r="C4" s="22" t="s">
        <v>38</v>
      </c>
      <c r="D4" s="49" t="n">
        <v>120</v>
      </c>
      <c r="E4" s="23" t="n">
        <v>0</v>
      </c>
      <c r="F4" s="24" t="n">
        <f aca="false">ROUND(E4*(1+G4),2)</f>
        <v>0</v>
      </c>
      <c r="G4" s="25" t="n">
        <v>0.08</v>
      </c>
      <c r="H4" s="26" t="n">
        <f aca="false">ROUND(D4*E4,2)</f>
        <v>0</v>
      </c>
      <c r="I4" s="26" t="n">
        <f aca="false">ROUND(H4*(1+G4),2)</f>
        <v>0</v>
      </c>
      <c r="J4" s="19"/>
      <c r="K4" s="19"/>
    </row>
    <row r="5" s="10" customFormat="true" ht="42" hidden="false" customHeight="true" outlineLevel="0" collapsed="false">
      <c r="A5" s="20" t="n">
        <v>2</v>
      </c>
      <c r="B5" s="48"/>
      <c r="C5" s="22" t="s">
        <v>16</v>
      </c>
      <c r="D5" s="35" t="n">
        <v>220</v>
      </c>
      <c r="E5" s="23" t="n">
        <v>0</v>
      </c>
      <c r="F5" s="24" t="n">
        <f aca="false">ROUND(E5*(1+G5),2)</f>
        <v>0</v>
      </c>
      <c r="G5" s="25" t="n">
        <v>0.08</v>
      </c>
      <c r="H5" s="26" t="n">
        <f aca="false">ROUND(D5*E5,2)</f>
        <v>0</v>
      </c>
      <c r="I5" s="26" t="n">
        <f aca="false">ROUND(H5*(1+G5),2)</f>
        <v>0</v>
      </c>
      <c r="J5" s="19"/>
      <c r="K5" s="19"/>
    </row>
    <row r="6" s="10" customFormat="true" ht="36" hidden="false" customHeight="true" outlineLevel="0" collapsed="false">
      <c r="A6" s="20" t="n">
        <v>3</v>
      </c>
      <c r="B6" s="50" t="s">
        <v>39</v>
      </c>
      <c r="C6" s="22" t="s">
        <v>38</v>
      </c>
      <c r="D6" s="49" t="n">
        <v>350</v>
      </c>
      <c r="E6" s="51" t="n">
        <v>0</v>
      </c>
      <c r="F6" s="24" t="n">
        <f aca="false">ROUND(E6*(1+G6),2)</f>
        <v>0</v>
      </c>
      <c r="G6" s="25" t="n">
        <v>0.08</v>
      </c>
      <c r="H6" s="26" t="n">
        <f aca="false">ROUND(D6*E6,2)</f>
        <v>0</v>
      </c>
      <c r="I6" s="26" t="n">
        <f aca="false">ROUND(H6*(1+G6),2)</f>
        <v>0</v>
      </c>
      <c r="J6" s="19"/>
      <c r="K6" s="19"/>
    </row>
    <row r="7" s="10" customFormat="true" ht="39.65" hidden="false" customHeight="true" outlineLevel="0" collapsed="false">
      <c r="A7" s="20" t="n">
        <v>4</v>
      </c>
      <c r="B7" s="50"/>
      <c r="C7" s="22" t="s">
        <v>16</v>
      </c>
      <c r="D7" s="49" t="n">
        <v>40</v>
      </c>
      <c r="E7" s="51" t="n">
        <v>0</v>
      </c>
      <c r="F7" s="24" t="n">
        <f aca="false">ROUND(E7*(1+G7),2)</f>
        <v>0</v>
      </c>
      <c r="G7" s="25" t="n">
        <v>0.08</v>
      </c>
      <c r="H7" s="26" t="n">
        <f aca="false">ROUND(D7*E7,2)</f>
        <v>0</v>
      </c>
      <c r="I7" s="26" t="n">
        <f aca="false">ROUND(H7*(1+G7),2)</f>
        <v>0</v>
      </c>
      <c r="J7" s="19"/>
      <c r="K7" s="19"/>
    </row>
    <row r="8" customFormat="false" ht="14" hidden="false" customHeight="false" outlineLevel="0" collapsed="false">
      <c r="A8" s="29"/>
      <c r="B8" s="30"/>
      <c r="C8" s="30"/>
      <c r="D8" s="30"/>
      <c r="E8" s="30"/>
      <c r="F8" s="31"/>
      <c r="G8" s="32" t="s">
        <v>19</v>
      </c>
      <c r="H8" s="33" t="n">
        <f aca="false">SUM(H4:H7)</f>
        <v>0</v>
      </c>
      <c r="I8" s="33" t="n">
        <f aca="false">SUM(I4:I7)</f>
        <v>0</v>
      </c>
    </row>
    <row r="9" customFormat="false" ht="14" hidden="false" customHeight="false" outlineLevel="0" collapsed="false">
      <c r="A9" s="29"/>
    </row>
    <row r="10" customFormat="false" ht="13.9" hidden="false" customHeight="true" outlineLevel="0" collapsed="false">
      <c r="A10" s="29"/>
      <c r="B10" s="52"/>
    </row>
    <row r="11" customFormat="false" ht="14" hidden="false" customHeight="false" outlineLevel="0" collapsed="false">
      <c r="A11" s="29"/>
      <c r="B11" s="52"/>
    </row>
    <row r="12" customFormat="false" ht="14" hidden="false" customHeight="false" outlineLevel="0" collapsed="false">
      <c r="A12" s="29"/>
    </row>
    <row r="13" customFormat="false" ht="14" hidden="false" customHeight="false" outlineLevel="0" collapsed="false">
      <c r="A13" s="29"/>
    </row>
    <row r="14" customFormat="false" ht="14" hidden="false" customHeight="false" outlineLevel="0" collapsed="false">
      <c r="A14" s="29"/>
    </row>
  </sheetData>
  <mergeCells count="5">
    <mergeCell ref="A2:B2"/>
    <mergeCell ref="C2:K2"/>
    <mergeCell ref="B4:B5"/>
    <mergeCell ref="B6:B7"/>
    <mergeCell ref="B10:B11"/>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tabColor rgb="FF2CEE0E"/>
    <pageSetUpPr fitToPage="false"/>
  </sheetPr>
  <dimension ref="A1:K1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5" activeCellId="0" sqref="B5"/>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50.16"/>
    <col collapsed="false" customWidth="true" hidden="false" outlineLevel="0" max="3" min="3" style="2" width="7.16"/>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5"/>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53" t="s">
        <v>0</v>
      </c>
      <c r="B2" s="53"/>
      <c r="C2" s="54" t="s">
        <v>40</v>
      </c>
      <c r="D2" s="54"/>
      <c r="E2" s="54"/>
      <c r="F2" s="54"/>
      <c r="G2" s="54"/>
      <c r="H2" s="54"/>
      <c r="I2" s="54"/>
      <c r="J2" s="54"/>
      <c r="K2" s="54"/>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49.5" hidden="false" customHeight="true" outlineLevel="0" collapsed="false">
      <c r="A4" s="55" t="n">
        <v>1</v>
      </c>
      <c r="B4" s="56" t="s">
        <v>42</v>
      </c>
      <c r="C4" s="22" t="s">
        <v>43</v>
      </c>
      <c r="D4" s="57" t="n">
        <v>1300</v>
      </c>
      <c r="E4" s="58" t="n">
        <v>0</v>
      </c>
      <c r="F4" s="24" t="n">
        <f aca="false">ROUND(E4*(1+G4),2)</f>
        <v>0</v>
      </c>
      <c r="G4" s="25" t="n">
        <v>0.08</v>
      </c>
      <c r="H4" s="26" t="n">
        <f aca="false">ROUND(D4*E4,2)</f>
        <v>0</v>
      </c>
      <c r="I4" s="26" t="n">
        <f aca="false">ROUND(H4*(1+G4),2)</f>
        <v>0</v>
      </c>
      <c r="J4" s="19"/>
      <c r="K4" s="19"/>
    </row>
    <row r="5" customFormat="false" ht="14" hidden="false" customHeight="false" outlineLevel="0" collapsed="false">
      <c r="A5" s="29"/>
      <c r="B5" s="30"/>
      <c r="C5" s="30"/>
      <c r="D5" s="30"/>
      <c r="E5" s="30"/>
      <c r="F5" s="31"/>
      <c r="G5" s="32" t="s">
        <v>19</v>
      </c>
      <c r="H5" s="33" t="n">
        <f aca="false">SUM(H4:H4)</f>
        <v>0</v>
      </c>
      <c r="I5" s="33" t="n">
        <f aca="false">SUM(I4:I4)</f>
        <v>0</v>
      </c>
    </row>
    <row r="6" customFormat="false" ht="14" hidden="false" customHeight="false" outlineLevel="0" collapsed="false">
      <c r="A6" s="29"/>
    </row>
    <row r="7" customFormat="false" ht="13.9" hidden="false" customHeight="true" outlineLevel="0" collapsed="false">
      <c r="A7" s="29"/>
      <c r="B7" s="59"/>
    </row>
    <row r="8" customFormat="false" ht="14.5" hidden="false" customHeight="false" outlineLevel="0" collapsed="false">
      <c r="A8" s="29"/>
      <c r="B8" s="59"/>
    </row>
    <row r="9" customFormat="false" ht="14.5" hidden="false" customHeight="false" outlineLevel="0" collapsed="false">
      <c r="A9" s="29"/>
      <c r="B9" s="59"/>
    </row>
    <row r="10" customFormat="false" ht="14.5" hidden="false" customHeight="false" outlineLevel="0" collapsed="false">
      <c r="A10" s="29"/>
      <c r="B10" s="59"/>
    </row>
    <row r="11" customFormat="false" ht="14.5" hidden="false" customHeight="false" outlineLevel="0" collapsed="false">
      <c r="A11" s="29"/>
      <c r="B11" s="59"/>
    </row>
    <row r="12" customFormat="false" ht="14.5" hidden="false" customHeight="false" outlineLevel="0" collapsed="false">
      <c r="B12" s="59"/>
    </row>
    <row r="13" customFormat="false" ht="14.5" hidden="false" customHeight="false" outlineLevel="0" collapsed="false">
      <c r="B13" s="59"/>
    </row>
    <row r="14" customFormat="false" ht="14.5" hidden="false" customHeight="false" outlineLevel="0" collapsed="false">
      <c r="B14" s="59"/>
    </row>
    <row r="15" customFormat="false" ht="14.5" hidden="false" customHeight="false" outlineLevel="0" collapsed="false">
      <c r="B15" s="59"/>
    </row>
    <row r="16" customFormat="false" ht="14.5" hidden="false" customHeight="false" outlineLevel="0" collapsed="false">
      <c r="B16" s="59"/>
    </row>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2CEE0E"/>
    <pageSetUpPr fitToPage="false"/>
  </sheetPr>
  <dimension ref="A1:K15"/>
  <sheetViews>
    <sheetView showFormulas="false" showGridLines="true" showRowColHeaders="true" showZeros="true" rightToLeft="false" tabSelected="false" showOutlineSymbols="true" defaultGridColor="true" view="normal" topLeftCell="A2" colorId="64" zoomScale="110" zoomScaleNormal="110" zoomScalePageLayoutView="100" workbookViewId="0">
      <selection pane="topLeft" activeCell="C2" activeCellId="0" sqref="C2"/>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9.16"/>
    <col collapsed="false" customWidth="true" hidden="false" outlineLevel="0" max="3" min="3" style="2" width="4.25"/>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53" t="s">
        <v>0</v>
      </c>
      <c r="B2" s="53"/>
      <c r="C2" s="54" t="s">
        <v>44</v>
      </c>
      <c r="D2" s="54"/>
      <c r="E2" s="54"/>
      <c r="F2" s="54"/>
      <c r="G2" s="54"/>
      <c r="H2" s="54"/>
      <c r="I2" s="54"/>
      <c r="J2" s="54"/>
      <c r="K2" s="54"/>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37.5" hidden="false" customHeight="true" outlineLevel="0" collapsed="false">
      <c r="A4" s="20" t="n">
        <v>1</v>
      </c>
      <c r="B4" s="60" t="s">
        <v>45</v>
      </c>
      <c r="C4" s="22" t="s">
        <v>14</v>
      </c>
      <c r="D4" s="61" t="n">
        <v>20</v>
      </c>
      <c r="E4" s="23" t="n">
        <v>0</v>
      </c>
      <c r="F4" s="24" t="n">
        <f aca="false">ROUND(E4*(1+G4),2)</f>
        <v>0</v>
      </c>
      <c r="G4" s="25" t="n">
        <v>0.08</v>
      </c>
      <c r="H4" s="26" t="n">
        <f aca="false">ROUND(D4*E4,2)</f>
        <v>0</v>
      </c>
      <c r="I4" s="26" t="n">
        <f aca="false">ROUND(H4*(1+G4),2)</f>
        <v>0</v>
      </c>
      <c r="J4" s="19"/>
      <c r="K4" s="19"/>
    </row>
    <row r="5" s="10" customFormat="true" ht="48.25" hidden="false" customHeight="true" outlineLevel="0" collapsed="false">
      <c r="A5" s="20" t="n">
        <v>2</v>
      </c>
      <c r="B5" s="60"/>
      <c r="C5" s="22" t="s">
        <v>46</v>
      </c>
      <c r="D5" s="62" t="n">
        <v>30</v>
      </c>
      <c r="E5" s="23" t="n">
        <v>0</v>
      </c>
      <c r="F5" s="24" t="n">
        <f aca="false">ROUND(E5*(1+G5),2)</f>
        <v>0</v>
      </c>
      <c r="G5" s="25" t="n">
        <v>0.08</v>
      </c>
      <c r="H5" s="26" t="n">
        <f aca="false">ROUND(D5*E5,2)</f>
        <v>0</v>
      </c>
      <c r="I5" s="26" t="n">
        <f aca="false">ROUND(H5*(1+G5),2)</f>
        <v>0</v>
      </c>
      <c r="J5" s="19"/>
      <c r="K5" s="19"/>
    </row>
    <row r="6" customFormat="false" ht="14" hidden="false" customHeight="false" outlineLevel="0" collapsed="false">
      <c r="A6" s="29"/>
      <c r="B6" s="30"/>
      <c r="C6" s="30"/>
      <c r="D6" s="30"/>
      <c r="E6" s="30"/>
      <c r="F6" s="31"/>
      <c r="G6" s="32" t="s">
        <v>19</v>
      </c>
      <c r="H6" s="33" t="n">
        <f aca="false">SUM(H4:H5)</f>
        <v>0</v>
      </c>
      <c r="I6" s="33" t="n">
        <f aca="false">SUM(I4+I5)</f>
        <v>0</v>
      </c>
    </row>
    <row r="7" customFormat="false" ht="14" hidden="false" customHeight="false" outlineLevel="0" collapsed="false">
      <c r="A7" s="29"/>
    </row>
    <row r="8" customFormat="false" ht="14" hidden="false" customHeight="false" outlineLevel="0" collapsed="false">
      <c r="A8" s="29"/>
      <c r="B8" s="63"/>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row r="12" customFormat="false" ht="14" hidden="false" customHeight="false" outlineLevel="0" collapsed="false">
      <c r="A12" s="29"/>
    </row>
    <row r="15" customFormat="false" ht="14" hidden="false" customHeight="false" outlineLevel="0" collapsed="false">
      <c r="F15" s="45"/>
    </row>
  </sheetData>
  <mergeCells count="3">
    <mergeCell ref="A2:B2"/>
    <mergeCell ref="C2:K2"/>
    <mergeCell ref="B4:B5"/>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2CEE0E"/>
    <pageSetUpPr fitToPage="false"/>
  </sheetPr>
  <dimension ref="A1:K1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G8" activeCellId="0" sqref="G8"/>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7.5"/>
    <col collapsed="false" customWidth="true" hidden="false" outlineLevel="0" max="3" min="3" style="2" width="6"/>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53" t="s">
        <v>0</v>
      </c>
      <c r="B2" s="53"/>
      <c r="C2" s="54" t="s">
        <v>47</v>
      </c>
      <c r="D2" s="54"/>
      <c r="E2" s="54"/>
      <c r="F2" s="54"/>
      <c r="G2" s="54"/>
      <c r="H2" s="54"/>
      <c r="I2" s="54"/>
      <c r="J2" s="54"/>
      <c r="K2" s="54"/>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99" hidden="false" customHeight="true" outlineLevel="0" collapsed="false">
      <c r="A4" s="64" t="n">
        <v>1</v>
      </c>
      <c r="B4" s="65" t="s">
        <v>48</v>
      </c>
      <c r="C4" s="22" t="s">
        <v>46</v>
      </c>
      <c r="D4" s="66" t="n">
        <v>200</v>
      </c>
      <c r="E4" s="67" t="n">
        <v>0</v>
      </c>
      <c r="F4" s="24" t="n">
        <f aca="false">ROUND(E4*(1+G4),2)</f>
        <v>0</v>
      </c>
      <c r="G4" s="25" t="n">
        <v>0.08</v>
      </c>
      <c r="H4" s="26" t="n">
        <f aca="false">ROUND(D4*E4,2)</f>
        <v>0</v>
      </c>
      <c r="I4" s="26" t="n">
        <f aca="false">ROUND(H4*(1+G4),2)</f>
        <v>0</v>
      </c>
      <c r="J4" s="19"/>
      <c r="K4" s="19"/>
    </row>
    <row r="5" s="10" customFormat="true" ht="34.4" hidden="false" customHeight="true" outlineLevel="0" collapsed="false">
      <c r="A5" s="64" t="n">
        <v>2</v>
      </c>
      <c r="B5" s="68" t="s">
        <v>49</v>
      </c>
      <c r="C5" s="22" t="s">
        <v>50</v>
      </c>
      <c r="D5" s="69" t="n">
        <v>40</v>
      </c>
      <c r="E5" s="67" t="n">
        <v>0</v>
      </c>
      <c r="F5" s="24" t="n">
        <f aca="false">ROUND(E5*(1+G5),2)</f>
        <v>0</v>
      </c>
      <c r="G5" s="25" t="n">
        <v>0.08</v>
      </c>
      <c r="H5" s="26" t="n">
        <f aca="false">ROUND(D5*E5,2)</f>
        <v>0</v>
      </c>
      <c r="I5" s="26" t="n">
        <f aca="false">ROUND(H5*(1+G5),2)</f>
        <v>0</v>
      </c>
      <c r="J5" s="19"/>
      <c r="K5" s="19"/>
    </row>
    <row r="6" s="10" customFormat="true" ht="69.75" hidden="false" customHeight="true" outlineLevel="0" collapsed="false">
      <c r="A6" s="64" t="n">
        <v>3</v>
      </c>
      <c r="B6" s="70" t="s">
        <v>51</v>
      </c>
      <c r="C6" s="22" t="s">
        <v>46</v>
      </c>
      <c r="D6" s="71" t="n">
        <v>100</v>
      </c>
      <c r="E6" s="67" t="n">
        <v>0</v>
      </c>
      <c r="F6" s="24" t="n">
        <f aca="false">ROUND(E6*(1+G6),2)</f>
        <v>0</v>
      </c>
      <c r="G6" s="25" t="n">
        <v>0.08</v>
      </c>
      <c r="H6" s="26" t="n">
        <f aca="false">ROUND(D6*E6,2)</f>
        <v>0</v>
      </c>
      <c r="I6" s="26" t="n">
        <f aca="false">ROUND(H6*(1+G6),2)</f>
        <v>0</v>
      </c>
      <c r="J6" s="19"/>
      <c r="K6" s="19"/>
    </row>
    <row r="7" s="10" customFormat="true" ht="114.5" hidden="false" customHeight="true" outlineLevel="0" collapsed="false">
      <c r="A7" s="64" t="n">
        <v>4</v>
      </c>
      <c r="B7" s="72" t="s">
        <v>52</v>
      </c>
      <c r="C7" s="22" t="s">
        <v>46</v>
      </c>
      <c r="D7" s="71" t="n">
        <v>20</v>
      </c>
      <c r="E7" s="67" t="n">
        <v>0</v>
      </c>
      <c r="F7" s="24" t="n">
        <f aca="false">ROUND(E7*(1+G7),2)</f>
        <v>0</v>
      </c>
      <c r="G7" s="25" t="n">
        <v>0.08</v>
      </c>
      <c r="H7" s="26" t="n">
        <f aca="false">ROUND(D7*E7,2)</f>
        <v>0</v>
      </c>
      <c r="I7" s="26" t="n">
        <f aca="false">ROUND(H7*(1+G7),2)</f>
        <v>0</v>
      </c>
      <c r="J7" s="19"/>
      <c r="K7" s="19"/>
    </row>
    <row r="8" customFormat="false" ht="14" hidden="false" customHeight="false" outlineLevel="0" collapsed="false">
      <c r="A8" s="29"/>
      <c r="B8" s="30"/>
      <c r="C8" s="30"/>
      <c r="D8" s="30"/>
      <c r="E8" s="30"/>
      <c r="F8" s="31"/>
      <c r="G8" s="32" t="s">
        <v>19</v>
      </c>
      <c r="H8" s="33" t="n">
        <f aca="false">SUM(H1:H7)</f>
        <v>0</v>
      </c>
      <c r="I8" s="33" t="n">
        <f aca="false">SUM(I4:I7)</f>
        <v>0</v>
      </c>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row r="12" customFormat="false" ht="14" hidden="false" customHeight="false" outlineLevel="0" collapsed="false">
      <c r="A12" s="29"/>
    </row>
    <row r="13" customFormat="false" ht="14" hidden="false" customHeight="false" outlineLevel="0" collapsed="false">
      <c r="A13" s="29"/>
    </row>
    <row r="14" customFormat="false" ht="14" hidden="false" customHeight="false" outlineLevel="0" collapsed="false">
      <c r="A14" s="29"/>
    </row>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tabColor rgb="FF2CEE0E"/>
    <pageSetUpPr fitToPage="false"/>
  </sheetPr>
  <dimension ref="A1:K25"/>
  <sheetViews>
    <sheetView showFormulas="false" showGridLines="true" showRowColHeaders="true" showZeros="true" rightToLeft="false" tabSelected="false" showOutlineSymbols="true" defaultGridColor="true" view="normal" topLeftCell="A16" colorId="64" zoomScale="110" zoomScaleNormal="110" zoomScalePageLayoutView="100" workbookViewId="0">
      <selection pane="topLeft" activeCell="B4" activeCellId="0" sqref="B4"/>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8.18"/>
    <col collapsed="false" customWidth="true" hidden="false" outlineLevel="0" max="3" min="3" style="2" width="8.84"/>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53" t="s">
        <v>0</v>
      </c>
      <c r="B2" s="53"/>
      <c r="C2" s="54" t="s">
        <v>53</v>
      </c>
      <c r="D2" s="54"/>
      <c r="E2" s="54"/>
      <c r="F2" s="54"/>
      <c r="G2" s="54"/>
      <c r="H2" s="54"/>
      <c r="I2" s="54"/>
      <c r="J2" s="54"/>
      <c r="K2" s="54"/>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54" hidden="false" customHeight="true" outlineLevel="0" collapsed="false">
      <c r="A4" s="20" t="n">
        <v>1</v>
      </c>
      <c r="B4" s="73" t="s">
        <v>54</v>
      </c>
      <c r="C4" s="22" t="s">
        <v>55</v>
      </c>
      <c r="D4" s="35" t="n">
        <v>50</v>
      </c>
      <c r="E4" s="23" t="n">
        <v>0</v>
      </c>
      <c r="F4" s="24" t="n">
        <f aca="false">ROUND(E4*(1+G4),2)</f>
        <v>0</v>
      </c>
      <c r="G4" s="25" t="n">
        <v>0.08</v>
      </c>
      <c r="H4" s="26" t="n">
        <f aca="false">ROUND(D4*E4,2)</f>
        <v>0</v>
      </c>
      <c r="I4" s="26" t="n">
        <f aca="false">ROUND(H4*(1+G4),2)</f>
        <v>0</v>
      </c>
      <c r="J4" s="19"/>
      <c r="K4" s="19"/>
    </row>
    <row r="5" s="10" customFormat="true" ht="50.25" hidden="false" customHeight="true" outlineLevel="0" collapsed="false">
      <c r="A5" s="20" t="n">
        <v>2</v>
      </c>
      <c r="B5" s="73"/>
      <c r="C5" s="22" t="s">
        <v>46</v>
      </c>
      <c r="D5" s="35" t="n">
        <v>45</v>
      </c>
      <c r="E5" s="23" t="n">
        <v>0</v>
      </c>
      <c r="F5" s="24" t="n">
        <f aca="false">ROUND(E5*(1+G5),2)</f>
        <v>0</v>
      </c>
      <c r="G5" s="25" t="n">
        <v>0.08</v>
      </c>
      <c r="H5" s="26" t="n">
        <f aca="false">ROUND(D5*E5,2)</f>
        <v>0</v>
      </c>
      <c r="I5" s="26" t="n">
        <f aca="false">ROUND(H5*(1+G5),2)</f>
        <v>0</v>
      </c>
      <c r="J5" s="19"/>
      <c r="K5" s="19"/>
    </row>
    <row r="6" s="10" customFormat="true" ht="63" hidden="false" customHeight="true" outlineLevel="0" collapsed="false">
      <c r="A6" s="20" t="n">
        <v>3</v>
      </c>
      <c r="B6" s="74" t="s">
        <v>56</v>
      </c>
      <c r="C6" s="22" t="s">
        <v>14</v>
      </c>
      <c r="D6" s="75" t="n">
        <v>250</v>
      </c>
      <c r="E6" s="23" t="n">
        <v>0</v>
      </c>
      <c r="F6" s="24" t="n">
        <f aca="false">ROUND(E6*(1+G6),2)</f>
        <v>0</v>
      </c>
      <c r="G6" s="25" t="n">
        <v>0.08</v>
      </c>
      <c r="H6" s="26" t="n">
        <f aca="false">ROUND(D6*E6,2)</f>
        <v>0</v>
      </c>
      <c r="I6" s="26" t="n">
        <f aca="false">ROUND(H6*(1+G6),2)</f>
        <v>0</v>
      </c>
      <c r="J6" s="19"/>
      <c r="K6" s="19"/>
    </row>
    <row r="7" s="10" customFormat="true" ht="63.75" hidden="false" customHeight="true" outlineLevel="0" collapsed="false">
      <c r="A7" s="20" t="n">
        <v>4</v>
      </c>
      <c r="B7" s="74" t="s">
        <v>57</v>
      </c>
      <c r="C7" s="22" t="s">
        <v>46</v>
      </c>
      <c r="D7" s="75" t="n">
        <v>80</v>
      </c>
      <c r="E7" s="23" t="n">
        <v>0</v>
      </c>
      <c r="F7" s="24" t="n">
        <f aca="false">ROUND(E7*(1+G7),2)</f>
        <v>0</v>
      </c>
      <c r="G7" s="25" t="n">
        <v>0.08</v>
      </c>
      <c r="H7" s="26" t="n">
        <f aca="false">ROUND(D7*E7,2)</f>
        <v>0</v>
      </c>
      <c r="I7" s="26" t="n">
        <f aca="false">ROUND(H7*(1+G7),2)</f>
        <v>0</v>
      </c>
      <c r="J7" s="19"/>
      <c r="K7" s="19"/>
    </row>
    <row r="8" s="10" customFormat="true" ht="88.5" hidden="false" customHeight="true" outlineLevel="0" collapsed="false">
      <c r="A8" s="20" t="n">
        <v>5</v>
      </c>
      <c r="B8" s="44" t="s">
        <v>58</v>
      </c>
      <c r="C8" s="22" t="s">
        <v>14</v>
      </c>
      <c r="D8" s="76" t="n">
        <v>100</v>
      </c>
      <c r="E8" s="51" t="n">
        <v>0</v>
      </c>
      <c r="F8" s="24" t="n">
        <f aca="false">ROUND(E8*(1+G8),2)</f>
        <v>0</v>
      </c>
      <c r="G8" s="25" t="n">
        <v>0.08</v>
      </c>
      <c r="H8" s="26" t="n">
        <f aca="false">ROUND(D8*E8,2)</f>
        <v>0</v>
      </c>
      <c r="I8" s="26" t="n">
        <f aca="false">ROUND(H8*(1+G8),2)</f>
        <v>0</v>
      </c>
      <c r="J8" s="19"/>
      <c r="K8" s="19"/>
    </row>
    <row r="9" s="10" customFormat="true" ht="81.75" hidden="false" customHeight="true" outlineLevel="0" collapsed="false">
      <c r="A9" s="20" t="n">
        <v>6</v>
      </c>
      <c r="B9" s="44" t="s">
        <v>59</v>
      </c>
      <c r="C9" s="22" t="s">
        <v>46</v>
      </c>
      <c r="D9" s="76" t="n">
        <v>50</v>
      </c>
      <c r="E9" s="51" t="n">
        <v>0</v>
      </c>
      <c r="F9" s="24" t="n">
        <f aca="false">ROUND(E9*(1+G9),2)</f>
        <v>0</v>
      </c>
      <c r="G9" s="25" t="n">
        <v>0.08</v>
      </c>
      <c r="H9" s="26" t="n">
        <f aca="false">ROUND(D9*E9,2)</f>
        <v>0</v>
      </c>
      <c r="I9" s="26" t="n">
        <f aca="false">ROUND(H9*(1+G9),2)</f>
        <v>0</v>
      </c>
      <c r="J9" s="19"/>
      <c r="K9" s="19"/>
    </row>
    <row r="10" s="10" customFormat="true" ht="53.25" hidden="false" customHeight="true" outlineLevel="0" collapsed="false">
      <c r="A10" s="20" t="n">
        <v>7</v>
      </c>
      <c r="B10" s="73" t="s">
        <v>60</v>
      </c>
      <c r="C10" s="22" t="s">
        <v>14</v>
      </c>
      <c r="D10" s="35" t="n">
        <v>350</v>
      </c>
      <c r="E10" s="51" t="n">
        <v>0</v>
      </c>
      <c r="F10" s="24" t="n">
        <f aca="false">ROUND(E10*(1+G10),2)</f>
        <v>0</v>
      </c>
      <c r="G10" s="25" t="n">
        <v>0.08</v>
      </c>
      <c r="H10" s="26" t="n">
        <f aca="false">ROUND(D10*E10,2)</f>
        <v>0</v>
      </c>
      <c r="I10" s="26" t="n">
        <f aca="false">ROUND(H10*(1+G10),2)</f>
        <v>0</v>
      </c>
      <c r="J10" s="19"/>
      <c r="K10" s="19"/>
    </row>
    <row r="11" s="10" customFormat="true" ht="51" hidden="false" customHeight="true" outlineLevel="0" collapsed="false">
      <c r="A11" s="20" t="n">
        <v>8</v>
      </c>
      <c r="B11" s="73"/>
      <c r="C11" s="22" t="s">
        <v>61</v>
      </c>
      <c r="D11" s="35" t="n">
        <v>40</v>
      </c>
      <c r="E11" s="51" t="n">
        <v>0</v>
      </c>
      <c r="F11" s="24" t="n">
        <f aca="false">ROUND(E11*(1+G11),2)</f>
        <v>0</v>
      </c>
      <c r="G11" s="25" t="n">
        <v>0.08</v>
      </c>
      <c r="H11" s="26" t="n">
        <f aca="false">ROUND(D11*E11,2)</f>
        <v>0</v>
      </c>
      <c r="I11" s="26" t="n">
        <f aca="false">ROUND(H11*(1+G11),2)</f>
        <v>0</v>
      </c>
      <c r="J11" s="19"/>
      <c r="K11" s="19"/>
    </row>
    <row r="12" s="10" customFormat="true" ht="99" hidden="false" customHeight="true" outlineLevel="0" collapsed="false">
      <c r="A12" s="20" t="n">
        <v>9</v>
      </c>
      <c r="B12" s="74" t="s">
        <v>62</v>
      </c>
      <c r="C12" s="22" t="s">
        <v>63</v>
      </c>
      <c r="D12" s="75" t="n">
        <v>150</v>
      </c>
      <c r="E12" s="51" t="n">
        <v>0</v>
      </c>
      <c r="F12" s="24" t="n">
        <f aca="false">ROUND(E12*(1+G12),2)</f>
        <v>0</v>
      </c>
      <c r="G12" s="25" t="n">
        <v>0.08</v>
      </c>
      <c r="H12" s="26" t="n">
        <f aca="false">ROUND(D12*E12,2)</f>
        <v>0</v>
      </c>
      <c r="I12" s="26" t="n">
        <f aca="false">ROUND(H12*(1+G12),2)</f>
        <v>0</v>
      </c>
      <c r="J12" s="19"/>
      <c r="K12" s="19"/>
    </row>
    <row r="13" s="10" customFormat="true" ht="50.25" hidden="false" customHeight="true" outlineLevel="0" collapsed="false">
      <c r="A13" s="20" t="n">
        <v>10</v>
      </c>
      <c r="B13" s="74" t="s">
        <v>64</v>
      </c>
      <c r="C13" s="22" t="s">
        <v>65</v>
      </c>
      <c r="D13" s="75" t="n">
        <v>100</v>
      </c>
      <c r="E13" s="51" t="n">
        <v>0</v>
      </c>
      <c r="F13" s="24" t="n">
        <f aca="false">ROUND(E13*(1+G13),2)</f>
        <v>0</v>
      </c>
      <c r="G13" s="25" t="n">
        <v>0.08</v>
      </c>
      <c r="H13" s="26" t="n">
        <f aca="false">ROUND(D13*E13,2)</f>
        <v>0</v>
      </c>
      <c r="I13" s="26" t="n">
        <f aca="false">ROUND(H13*(1+G13),2)</f>
        <v>0</v>
      </c>
      <c r="J13" s="19"/>
      <c r="K13" s="19"/>
    </row>
    <row r="14" s="10" customFormat="true" ht="111" hidden="false" customHeight="true" outlineLevel="0" collapsed="false">
      <c r="A14" s="20" t="n">
        <v>11</v>
      </c>
      <c r="B14" s="74" t="s">
        <v>66</v>
      </c>
      <c r="C14" s="22" t="s">
        <v>43</v>
      </c>
      <c r="D14" s="35" t="n">
        <v>1500</v>
      </c>
      <c r="E14" s="51" t="n">
        <v>0</v>
      </c>
      <c r="F14" s="24" t="n">
        <f aca="false">ROUND(E14*(1+G14),2)</f>
        <v>0</v>
      </c>
      <c r="G14" s="25" t="n">
        <v>0.08</v>
      </c>
      <c r="H14" s="26" t="n">
        <f aca="false">ROUND(D14*E14,2)</f>
        <v>0</v>
      </c>
      <c r="I14" s="26" t="n">
        <f aca="false">ROUND(H14*(1+G14),2)</f>
        <v>0</v>
      </c>
      <c r="J14" s="19"/>
      <c r="K14" s="19"/>
    </row>
    <row r="15" s="10" customFormat="true" ht="70" hidden="true" customHeight="true" outlineLevel="0" collapsed="false">
      <c r="A15" s="20" t="n">
        <v>12</v>
      </c>
      <c r="B15" s="74" t="s">
        <v>67</v>
      </c>
      <c r="C15" s="22" t="s">
        <v>68</v>
      </c>
      <c r="D15" s="35" t="n">
        <v>3</v>
      </c>
      <c r="E15" s="51" t="n">
        <v>0</v>
      </c>
      <c r="F15" s="24" t="n">
        <f aca="false">ROUND(E15*(1+G15),2)</f>
        <v>0</v>
      </c>
      <c r="G15" s="25" t="n">
        <v>0.08</v>
      </c>
      <c r="H15" s="26" t="n">
        <f aca="false">ROUND(D15*E15,2)</f>
        <v>0</v>
      </c>
      <c r="I15" s="26" t="n">
        <f aca="false">ROUND(H15*(1+G15),2)</f>
        <v>0</v>
      </c>
      <c r="J15" s="19"/>
      <c r="K15" s="19"/>
    </row>
    <row r="16" s="10" customFormat="true" ht="102" hidden="false" customHeight="true" outlineLevel="0" collapsed="false">
      <c r="A16" s="20" t="n">
        <v>14</v>
      </c>
      <c r="B16" s="37" t="s">
        <v>69</v>
      </c>
      <c r="C16" s="22" t="s">
        <v>70</v>
      </c>
      <c r="D16" s="76" t="n">
        <v>3000</v>
      </c>
      <c r="E16" s="77" t="n">
        <v>0</v>
      </c>
      <c r="F16" s="24" t="n">
        <f aca="false">ROUND(E16*(1+G16),2)</f>
        <v>0</v>
      </c>
      <c r="G16" s="25" t="n">
        <v>0.08</v>
      </c>
      <c r="H16" s="26" t="n">
        <f aca="false">ROUND(D16*E16,2)</f>
        <v>0</v>
      </c>
      <c r="I16" s="26" t="n">
        <f aca="false">ROUND(H16*(1+G16),2)</f>
        <v>0</v>
      </c>
      <c r="J16" s="78"/>
      <c r="K16" s="79"/>
    </row>
    <row r="17" s="10" customFormat="true" ht="102.75" hidden="false" customHeight="true" outlineLevel="0" collapsed="false">
      <c r="A17" s="20" t="n">
        <v>17</v>
      </c>
      <c r="B17" s="74" t="s">
        <v>71</v>
      </c>
      <c r="C17" s="22" t="s">
        <v>43</v>
      </c>
      <c r="D17" s="35" t="n">
        <v>1000</v>
      </c>
      <c r="E17" s="77" t="n">
        <v>0</v>
      </c>
      <c r="F17" s="24" t="n">
        <f aca="false">ROUND(E17*(1+G17),2)</f>
        <v>0</v>
      </c>
      <c r="G17" s="25" t="n">
        <v>0.08</v>
      </c>
      <c r="H17" s="26" t="n">
        <f aca="false">ROUND(D17*E17,2)</f>
        <v>0</v>
      </c>
      <c r="I17" s="26" t="n">
        <f aca="false">ROUND(H17*(1+G17),2)</f>
        <v>0</v>
      </c>
      <c r="J17" s="78"/>
      <c r="K17" s="79"/>
    </row>
    <row r="18" s="10" customFormat="true" ht="78" hidden="false" customHeight="true" outlineLevel="0" collapsed="false">
      <c r="A18" s="20"/>
      <c r="B18" s="72" t="s">
        <v>72</v>
      </c>
      <c r="C18" s="22" t="s">
        <v>73</v>
      </c>
      <c r="D18" s="35" t="n">
        <v>10</v>
      </c>
      <c r="E18" s="77" t="n">
        <v>0</v>
      </c>
      <c r="F18" s="24" t="n">
        <f aca="false">ROUND(E18*(1+G18),2)</f>
        <v>0</v>
      </c>
      <c r="G18" s="25" t="n">
        <v>0.08</v>
      </c>
      <c r="H18" s="26" t="n">
        <f aca="false">ROUND(D18*E18,2)</f>
        <v>0</v>
      </c>
      <c r="I18" s="26" t="n">
        <f aca="false">ROUND(H18*(1+G18),2)</f>
        <v>0</v>
      </c>
      <c r="J18" s="78"/>
      <c r="K18" s="79"/>
    </row>
    <row r="19" customFormat="false" ht="14" hidden="false" customHeight="false" outlineLevel="0" collapsed="false">
      <c r="A19" s="29"/>
      <c r="B19" s="30"/>
      <c r="C19" s="30"/>
      <c r="D19" s="30"/>
      <c r="E19" s="30"/>
      <c r="F19" s="31"/>
      <c r="G19" s="32" t="s">
        <v>19</v>
      </c>
      <c r="H19" s="33" t="n">
        <f aca="false">SUM(H4:H18)</f>
        <v>0</v>
      </c>
      <c r="I19" s="33" t="n">
        <f aca="false">SUM(I4:I18)</f>
        <v>0</v>
      </c>
    </row>
    <row r="20" customFormat="false" ht="14" hidden="false" customHeight="false" outlineLevel="0" collapsed="false">
      <c r="A20" s="29"/>
    </row>
    <row r="21" customFormat="false" ht="14" hidden="false" customHeight="false" outlineLevel="0" collapsed="false">
      <c r="A21" s="29"/>
    </row>
    <row r="22" customFormat="false" ht="14" hidden="false" customHeight="false" outlineLevel="0" collapsed="false">
      <c r="A22" s="29"/>
    </row>
    <row r="23" customFormat="false" ht="14" hidden="false" customHeight="false" outlineLevel="0" collapsed="false">
      <c r="A23" s="29"/>
    </row>
    <row r="24" customFormat="false" ht="14" hidden="false" customHeight="false" outlineLevel="0" collapsed="false">
      <c r="A24" s="29"/>
    </row>
    <row r="25" customFormat="false" ht="14" hidden="false" customHeight="false" outlineLevel="0" collapsed="false">
      <c r="A25" s="29"/>
    </row>
  </sheetData>
  <mergeCells count="4">
    <mergeCell ref="A2:B2"/>
    <mergeCell ref="C2:K2"/>
    <mergeCell ref="B4:B5"/>
    <mergeCell ref="B10:B11"/>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tabColor rgb="FF2CEE0E"/>
    <pageSetUpPr fitToPage="false"/>
  </sheetPr>
  <dimension ref="A1:K13"/>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4" activeCellId="0" sqref="B4"/>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6.5"/>
    <col collapsed="false" customWidth="true" hidden="false" outlineLevel="0" max="3" min="3" style="2" width="6.41"/>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11" t="s">
        <v>0</v>
      </c>
      <c r="B2" s="11"/>
      <c r="C2" s="47" t="s">
        <v>74</v>
      </c>
      <c r="D2" s="47"/>
      <c r="E2" s="47"/>
      <c r="F2" s="47"/>
      <c r="G2" s="47"/>
      <c r="H2" s="47"/>
      <c r="I2" s="47"/>
      <c r="J2" s="47"/>
      <c r="K2" s="47"/>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95.25" hidden="false" customHeight="true" outlineLevel="0" collapsed="false">
      <c r="A4" s="64" t="n">
        <v>1</v>
      </c>
      <c r="B4" s="65" t="s">
        <v>75</v>
      </c>
      <c r="C4" s="64" t="s">
        <v>76</v>
      </c>
      <c r="D4" s="66" t="n">
        <v>70</v>
      </c>
      <c r="E4" s="23" t="n">
        <v>0</v>
      </c>
      <c r="F4" s="24" t="n">
        <f aca="false">ROUND(E4*(1+G4),2)</f>
        <v>0</v>
      </c>
      <c r="G4" s="25" t="n">
        <v>0.08</v>
      </c>
      <c r="H4" s="26" t="n">
        <f aca="false">ROUND(D4*E4,2)</f>
        <v>0</v>
      </c>
      <c r="I4" s="26" t="n">
        <f aca="false">ROUND(H4*(1+G4),2)</f>
        <v>0</v>
      </c>
      <c r="J4" s="19"/>
      <c r="K4" s="19"/>
    </row>
    <row r="5" s="10" customFormat="true" ht="77.5" hidden="false" customHeight="true" outlineLevel="0" collapsed="false">
      <c r="A5" s="64" t="n">
        <v>2</v>
      </c>
      <c r="B5" s="68" t="s">
        <v>77</v>
      </c>
      <c r="C5" s="64" t="s">
        <v>78</v>
      </c>
      <c r="D5" s="69" t="n">
        <v>250</v>
      </c>
      <c r="E5" s="23" t="n">
        <v>0</v>
      </c>
      <c r="F5" s="24" t="n">
        <f aca="false">ROUND(E5*(1+G5),2)</f>
        <v>0</v>
      </c>
      <c r="G5" s="25" t="n">
        <v>0.08</v>
      </c>
      <c r="H5" s="26" t="n">
        <f aca="false">ROUND(D5*E5,2)</f>
        <v>0</v>
      </c>
      <c r="I5" s="26" t="n">
        <f aca="false">ROUND(H5*(1+G5),2)</f>
        <v>0</v>
      </c>
      <c r="J5" s="19"/>
      <c r="K5" s="19"/>
    </row>
    <row r="6" s="10" customFormat="true" ht="120.5" hidden="false" customHeight="true" outlineLevel="0" collapsed="false">
      <c r="A6" s="20" t="n">
        <v>3</v>
      </c>
      <c r="B6" s="80" t="s">
        <v>79</v>
      </c>
      <c r="C6" s="81" t="s">
        <v>46</v>
      </c>
      <c r="D6" s="82" t="n">
        <v>60</v>
      </c>
      <c r="E6" s="23" t="n">
        <v>0</v>
      </c>
      <c r="F6" s="24" t="n">
        <f aca="false">ROUND(E6*(1+G6),2)</f>
        <v>0</v>
      </c>
      <c r="G6" s="25" t="n">
        <v>0.08</v>
      </c>
      <c r="H6" s="26" t="n">
        <f aca="false">ROUND(D6*E6,2)</f>
        <v>0</v>
      </c>
      <c r="I6" s="26" t="n">
        <f aca="false">ROUND(H6*(1+G6),2)</f>
        <v>0</v>
      </c>
      <c r="J6" s="19"/>
      <c r="K6" s="19"/>
    </row>
    <row r="7" customFormat="false" ht="14" hidden="false" customHeight="false" outlineLevel="0" collapsed="false">
      <c r="A7" s="29"/>
      <c r="B7" s="30"/>
      <c r="C7" s="30"/>
      <c r="D7" s="30"/>
      <c r="E7" s="30"/>
      <c r="F7" s="31"/>
      <c r="G7" s="32" t="s">
        <v>19</v>
      </c>
      <c r="H7" s="33" t="n">
        <f aca="false">SUM(H6:H6)</f>
        <v>0</v>
      </c>
      <c r="I7" s="33" t="n">
        <f aca="false">SUM(I6:I6)</f>
        <v>0</v>
      </c>
    </row>
    <row r="8" customFormat="false" ht="14" hidden="false" customHeight="false" outlineLevel="0" collapsed="false">
      <c r="A8" s="29"/>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row r="12" customFormat="false" ht="14" hidden="false" customHeight="false" outlineLevel="0" collapsed="false">
      <c r="A12" s="29"/>
    </row>
    <row r="13" customFormat="false" ht="14" hidden="false" customHeight="false" outlineLevel="0" collapsed="false">
      <c r="A13" s="29"/>
    </row>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tabColor rgb="FF2CEE0E"/>
    <pageSetUpPr fitToPage="false"/>
  </sheetPr>
  <dimension ref="A1:K1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5" activeCellId="0" sqref="B5"/>
    </sheetView>
  </sheetViews>
  <sheetFormatPr defaultColWidth="8.07421875" defaultRowHeight="14" zeroHeight="false" outlineLevelRow="0" outlineLevelCol="0"/>
  <cols>
    <col collapsed="false" customWidth="true" hidden="false" outlineLevel="0" max="1" min="1" style="1" width="2.41"/>
    <col collapsed="false" customWidth="true" hidden="false" outlineLevel="0" max="2" min="2" style="1" width="47.25"/>
    <col collapsed="false" customWidth="true" hidden="false" outlineLevel="0" max="3" min="3" style="2" width="6.83"/>
    <col collapsed="false" customWidth="true" hidden="false" outlineLevel="0" max="4" min="4" style="3" width="4.5"/>
    <col collapsed="false" customWidth="true" hidden="false" outlineLevel="0" max="5" min="5" style="4" width="8.74"/>
    <col collapsed="false" customWidth="true" hidden="false" outlineLevel="0" max="6" min="6" style="4" width="10.58"/>
    <col collapsed="false" customWidth="true" hidden="false" outlineLevel="0" max="7" min="7" style="5" width="5.33"/>
    <col collapsed="false" customWidth="true" hidden="false" outlineLevel="0" max="8" min="8" style="4" width="9.08"/>
    <col collapsed="false" customWidth="true" hidden="false" outlineLevel="0" max="9" min="9" style="4" width="10.41"/>
    <col collapsed="false" customWidth="true" hidden="false" outlineLevel="0" max="10" min="10" style="2" width="13"/>
    <col collapsed="false" customWidth="true" hidden="false" outlineLevel="0" max="11" min="11" style="1" width="10.83"/>
    <col collapsed="false" customWidth="false" hidden="false" outlineLevel="0" max="1014" min="12" style="1" width="8.08"/>
    <col collapsed="false" customWidth="true" hidden="false" outlineLevel="0" max="1023" min="1015" style="6" width="8.74"/>
    <col collapsed="false" customWidth="true" hidden="false" outlineLevel="0" max="1025" min="1024" style="0" width="10.5"/>
  </cols>
  <sheetData>
    <row r="1" s="10" customFormat="true" ht="10.9" hidden="false" customHeight="true" outlineLevel="0" collapsed="false">
      <c r="A1" s="1"/>
      <c r="B1" s="7"/>
      <c r="C1" s="7"/>
      <c r="D1" s="7"/>
      <c r="E1" s="7"/>
      <c r="F1" s="8"/>
      <c r="G1" s="9"/>
      <c r="H1" s="8"/>
      <c r="I1" s="8"/>
      <c r="J1" s="2"/>
      <c r="K1" s="1"/>
    </row>
    <row r="2" s="10" customFormat="true" ht="10.9" hidden="false" customHeight="true" outlineLevel="0" collapsed="false">
      <c r="A2" s="53" t="s">
        <v>0</v>
      </c>
      <c r="B2" s="53"/>
      <c r="C2" s="54" t="s">
        <v>80</v>
      </c>
      <c r="D2" s="54"/>
      <c r="E2" s="54"/>
      <c r="F2" s="54"/>
      <c r="G2" s="54"/>
      <c r="H2" s="54"/>
      <c r="I2" s="54"/>
      <c r="J2" s="54"/>
      <c r="K2" s="54"/>
    </row>
    <row r="3" s="10" customFormat="true" ht="34.4" hidden="false" customHeight="true" outlineLevel="0" collapsed="false">
      <c r="A3" s="14" t="s">
        <v>2</v>
      </c>
      <c r="B3" s="14" t="s">
        <v>3</v>
      </c>
      <c r="C3" s="14" t="s">
        <v>4</v>
      </c>
      <c r="D3" s="15" t="s">
        <v>35</v>
      </c>
      <c r="E3" s="16" t="s">
        <v>6</v>
      </c>
      <c r="F3" s="17" t="s">
        <v>7</v>
      </c>
      <c r="G3" s="18" t="s">
        <v>8</v>
      </c>
      <c r="H3" s="17" t="s">
        <v>9</v>
      </c>
      <c r="I3" s="17" t="s">
        <v>10</v>
      </c>
      <c r="J3" s="19" t="s">
        <v>41</v>
      </c>
      <c r="K3" s="19" t="s">
        <v>12</v>
      </c>
    </row>
    <row r="4" s="10" customFormat="true" ht="126.25" hidden="false" customHeight="true" outlineLevel="0" collapsed="false">
      <c r="A4" s="20" t="n">
        <v>1</v>
      </c>
      <c r="B4" s="44" t="s">
        <v>81</v>
      </c>
      <c r="C4" s="22" t="s">
        <v>82</v>
      </c>
      <c r="D4" s="76" t="n">
        <v>150</v>
      </c>
      <c r="E4" s="83" t="n">
        <v>0</v>
      </c>
      <c r="F4" s="24" t="n">
        <f aca="false">ROUND(E4*(1+G4),2)</f>
        <v>0</v>
      </c>
      <c r="G4" s="25" t="n">
        <v>0.08</v>
      </c>
      <c r="H4" s="26" t="n">
        <f aca="false">ROUND(D4*E4,2)</f>
        <v>0</v>
      </c>
      <c r="I4" s="26" t="n">
        <f aca="false">ROUND(H4*(1+G4),2)</f>
        <v>0</v>
      </c>
      <c r="J4" s="19"/>
      <c r="K4" s="19"/>
    </row>
    <row r="5" customFormat="false" ht="14" hidden="false" customHeight="false" outlineLevel="0" collapsed="false">
      <c r="A5" s="29"/>
      <c r="B5" s="30"/>
      <c r="C5" s="30"/>
      <c r="D5" s="30"/>
      <c r="E5" s="30"/>
      <c r="F5" s="31"/>
      <c r="G5" s="32" t="s">
        <v>19</v>
      </c>
      <c r="H5" s="33" t="n">
        <f aca="false">SUM(H4:H4)</f>
        <v>0</v>
      </c>
      <c r="I5" s="33" t="n">
        <f aca="false">SUM(I4:I4)</f>
        <v>0</v>
      </c>
    </row>
    <row r="6" customFormat="false" ht="14" hidden="false" customHeight="false" outlineLevel="0" collapsed="false">
      <c r="A6" s="29"/>
    </row>
    <row r="7" customFormat="false" ht="14" hidden="false" customHeight="false" outlineLevel="0" collapsed="false">
      <c r="A7" s="29"/>
      <c r="B7" s="84"/>
    </row>
    <row r="8" customFormat="false" ht="14" hidden="false" customHeight="false" outlineLevel="0" collapsed="false">
      <c r="A8" s="29"/>
    </row>
    <row r="9" customFormat="false" ht="14" hidden="false" customHeight="false" outlineLevel="0" collapsed="false">
      <c r="A9" s="29"/>
    </row>
    <row r="10" customFormat="false" ht="14" hidden="false" customHeight="false" outlineLevel="0" collapsed="false">
      <c r="A10" s="29"/>
    </row>
    <row r="11" customFormat="false" ht="14" hidden="false" customHeight="false" outlineLevel="0" collapsed="false">
      <c r="A11" s="29"/>
    </row>
  </sheetData>
  <mergeCells count="2">
    <mergeCell ref="A2:B2"/>
    <mergeCell ref="C2:K2"/>
  </mergeCells>
  <printOptions headings="false" gridLines="false" gridLinesSet="true" horizontalCentered="false" verticalCentered="false"/>
  <pageMargins left="0.118055555555556" right="0.118055555555556" top="0.157638888888889" bottom="0.157638888888889"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14737</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2020-01-03T12:41:26Z</dcterms:created>
  <dc:creator>tienu</dc:creator>
  <dc:description/>
  <dc:language>pl-PL</dc:language>
  <cp:lastModifiedBy/>
  <cp:lastPrinted>2023-02-15T09:30:36Z</cp:lastPrinted>
  <dcterms:modified xsi:type="dcterms:W3CDTF">2023-03-17T11:29:51Z</dcterms:modified>
  <cp:revision>444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