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05" tabRatio="50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<sst xmlns="http://schemas.openxmlformats.org/spreadsheetml/2006/main" count="28" uniqueCount="22">
  <si>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Lp</t>
  </si>
  <si>
    <t xml:space="preserve">Podstawa </t>
  </si>
  <si>
    <t xml:space="preserve">Opis + Wyliczenia </t>
  </si>
  <si>
    <t>Jednostka Miar</t>
  </si>
  <si>
    <t xml:space="preserve">Ilość </t>
  </si>
  <si>
    <t xml:space="preserve">Cena jednostkowa </t>
  </si>
  <si>
    <t>Wartość Netto</t>
  </si>
  <si>
    <t xml:space="preserve"> VAT</t>
  </si>
  <si>
    <t>Wartość Podatku VAT</t>
  </si>
  <si>
    <t>Wartość Brutto</t>
  </si>
  <si>
    <t>I</t>
  </si>
  <si>
    <t>1.</t>
  </si>
  <si>
    <t>Zabezpieczenie robót i terenu budowy, oznakowanie czasowe</t>
  </si>
  <si>
    <r>
      <t>m</t>
    </r>
    <r>
      <rPr>
        <vertAlign val="superscript"/>
        <sz val="11"/>
        <rFont val="Arial"/>
        <family val="2"/>
      </rPr>
      <t>2</t>
    </r>
  </si>
  <si>
    <t>45233141-9</t>
  </si>
  <si>
    <t>kod CPV</t>
  </si>
  <si>
    <t xml:space="preserve"> Stawka VAT</t>
  </si>
  <si>
    <t>KOSZTORYS  OFERTOWY DROGA POWIATOWA nr 2744 i  2497</t>
  </si>
  <si>
    <t>Nr SST                   DP 2497P</t>
  </si>
  <si>
    <t xml:space="preserve">Nr SST                  </t>
  </si>
  <si>
    <r>
      <t>Podwójne powierzchniowe utrwalanie nawierzchni bitumicznej przy użyciu emulsji asfaltowej C65 B3 PU/RC oraz kruszywa łamanego o frakcjach zgodnie ze specyfikacją.                                                                                                                                  UWAGA:</t>
    </r>
    <r>
      <rPr>
        <sz val="11"/>
        <color indexed="8"/>
        <rFont val="CIDFont+F1"/>
        <family val="0"/>
      </rPr>
      <t xml:space="preserve"> oferent ponosi wszystkie koszty związane z oznakowaniem robót (w tym z wykonaniem projektu organizacji ruchu                 </t>
    </r>
    <r>
      <rPr>
        <b/>
        <sz val="11"/>
        <color indexed="8"/>
        <rFont val="CIDFont+F1"/>
        <family val="0"/>
      </rPr>
      <t xml:space="preserve">                                                                                    DP 2744P Strzyżewo - Zbąszyń</t>
    </r>
  </si>
  <si>
    <r>
      <t xml:space="preserve">Podwójne powierzchniowe utrwalanie nawierzchni bitumicznej przy użyciu emulsji asfaltowej C65 B3 PU/RC oraz kruszywa łamanego o frakcjach zgodnie ze specyfikacją.                                                                                                                                  UWAGA: </t>
    </r>
    <r>
      <rPr>
        <sz val="11"/>
        <color indexed="8"/>
        <rFont val="CIDFont+F1"/>
        <family val="0"/>
      </rPr>
      <t xml:space="preserve">oferent ponosi wszystkie koszty związane z oznakowaniem robót (w tym z wykonaniem projektu organizacji ruchu              </t>
    </r>
    <r>
      <rPr>
        <b/>
        <sz val="11"/>
        <color indexed="8"/>
        <rFont val="CIDFont+F1"/>
        <family val="0"/>
      </rPr>
      <t xml:space="preserve">                                                                                       DP 2497P Szewce - Wożniki w m. Uścięcice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</si>
</sst>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407];[Red]\-#,##0.00\ [$€-407]"/>
    <numFmt numFmtId="167" formatCode="0.000"/>
    <numFmt numFmtId="168" formatCode="#,##0.00\ [$zł-415];[Red]\-#,##0.00\ [$zł-415]"/>
    <numFmt numFmtId="169" formatCode="#,##0.000\ [$zł-415];[Red]\-#,##0.0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5"/>
      <name val="Times New Roman"/>
      <family val="1"/>
    </font>
    <font>
      <b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8"/>
      <name val="CIDFont+F1"/>
      <family val="0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IDFont+F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IDFont+F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1" fillId="0" borderId="0" applyNumberFormat="0" applyFill="0" applyBorder="0" applyProtection="0">
      <alignment horizontal="center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168" fontId="6" fillId="35" borderId="13" xfId="0" applyNumberFormat="1" applyFont="1" applyFill="1" applyBorder="1" applyAlignment="1">
      <alignment horizontal="center" vertical="center"/>
    </xf>
    <xf numFmtId="168" fontId="6" fillId="36" borderId="14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8" fontId="27" fillId="35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/>
    </xf>
    <xf numFmtId="168" fontId="27" fillId="36" borderId="12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E8F2A1"/>
      <rgbColor rgb="00FFFF6D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zoomScalePageLayoutView="0" workbookViewId="0" topLeftCell="A1">
      <selection activeCell="D22" sqref="D22"/>
    </sheetView>
  </sheetViews>
  <sheetFormatPr defaultColWidth="10.8515625" defaultRowHeight="12.75"/>
  <cols>
    <col min="1" max="1" width="5.7109375" style="0" customWidth="1"/>
    <col min="2" max="2" width="13.421875" style="0" customWidth="1"/>
    <col min="3" max="3" width="14.57421875" style="0" customWidth="1"/>
    <col min="4" max="4" width="63.7109375" style="0" customWidth="1"/>
    <col min="5" max="6" width="10.8515625" style="0" customWidth="1"/>
    <col min="7" max="7" width="13.140625" style="0" customWidth="1"/>
    <col min="8" max="8" width="14.8515625" style="0" customWidth="1"/>
    <col min="9" max="9" width="11.7109375" style="0" customWidth="1"/>
    <col min="10" max="10" width="16.00390625" style="0" customWidth="1"/>
    <col min="11" max="11" width="16.421875" style="0" customWidth="1"/>
    <col min="12" max="12" width="12.00390625" style="0" customWidth="1"/>
    <col min="13" max="13" width="19.140625" style="0" customWidth="1"/>
  </cols>
  <sheetData>
    <row r="1" spans="1:11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0.25" customHeight="1">
      <c r="A2" s="16" t="s">
        <v>17</v>
      </c>
      <c r="B2" s="27"/>
      <c r="C2" s="17"/>
      <c r="D2" s="17"/>
      <c r="E2" s="17"/>
      <c r="F2" s="17"/>
      <c r="G2" s="17"/>
      <c r="H2" s="17"/>
      <c r="I2" s="17"/>
      <c r="J2" s="17"/>
      <c r="K2" s="18"/>
      <c r="L2" s="1"/>
    </row>
    <row r="3" spans="1:12" ht="25.5">
      <c r="A3" s="33" t="s">
        <v>0</v>
      </c>
      <c r="B3" s="34" t="s">
        <v>15</v>
      </c>
      <c r="C3" s="35" t="s">
        <v>1</v>
      </c>
      <c r="D3" s="35" t="s">
        <v>2</v>
      </c>
      <c r="E3" s="36" t="s">
        <v>3</v>
      </c>
      <c r="F3" s="37" t="s">
        <v>4</v>
      </c>
      <c r="G3" s="36" t="s">
        <v>5</v>
      </c>
      <c r="H3" s="36" t="s">
        <v>6</v>
      </c>
      <c r="I3" s="36" t="s">
        <v>16</v>
      </c>
      <c r="J3" s="36" t="s">
        <v>8</v>
      </c>
      <c r="K3" s="38" t="s">
        <v>9</v>
      </c>
      <c r="L3" s="1"/>
    </row>
    <row r="4" spans="1:12" ht="18.75" customHeight="1" thickBot="1">
      <c r="A4" s="5" t="s">
        <v>10</v>
      </c>
      <c r="B4" s="28"/>
      <c r="C4" s="19" t="s">
        <v>12</v>
      </c>
      <c r="D4" s="19"/>
      <c r="E4" s="19"/>
      <c r="F4" s="2"/>
      <c r="G4" s="3"/>
      <c r="H4" s="10"/>
      <c r="I4" s="3"/>
      <c r="J4" s="3"/>
      <c r="K4" s="6"/>
      <c r="L4" s="1"/>
    </row>
    <row r="5" spans="1:12" ht="128.25" customHeight="1" thickBot="1">
      <c r="A5" s="31" t="s">
        <v>11</v>
      </c>
      <c r="B5" s="32" t="s">
        <v>14</v>
      </c>
      <c r="C5" s="40" t="s">
        <v>19</v>
      </c>
      <c r="D5" s="21" t="s">
        <v>20</v>
      </c>
      <c r="E5" s="20" t="s">
        <v>13</v>
      </c>
      <c r="F5" s="22">
        <v>8500</v>
      </c>
      <c r="G5" s="23"/>
      <c r="H5" s="24">
        <f>F5*G5</f>
        <v>0</v>
      </c>
      <c r="I5" s="25">
        <v>0.23</v>
      </c>
      <c r="J5" s="23">
        <f>K5-H5</f>
        <v>0</v>
      </c>
      <c r="K5" s="26">
        <f>H5*1.23</f>
        <v>0</v>
      </c>
      <c r="L5" s="1"/>
    </row>
    <row r="6" spans="1:12" ht="128.25" customHeight="1" thickBot="1">
      <c r="A6" s="31" t="s">
        <v>11</v>
      </c>
      <c r="B6" s="32" t="s">
        <v>14</v>
      </c>
      <c r="C6" s="40" t="s">
        <v>18</v>
      </c>
      <c r="D6" s="21" t="s">
        <v>21</v>
      </c>
      <c r="E6" s="20" t="s">
        <v>13</v>
      </c>
      <c r="F6" s="22">
        <v>4500</v>
      </c>
      <c r="G6" s="23"/>
      <c r="H6" s="24">
        <f>F6*G6</f>
        <v>0</v>
      </c>
      <c r="I6" s="25">
        <v>0.23</v>
      </c>
      <c r="J6" s="23">
        <f>K6-H6</f>
        <v>0</v>
      </c>
      <c r="K6" s="26">
        <f>H6*1.23</f>
        <v>0</v>
      </c>
      <c r="L6" s="1"/>
    </row>
    <row r="7" spans="1:12" ht="25.5">
      <c r="A7" s="11"/>
      <c r="B7" s="29"/>
      <c r="C7" s="12"/>
      <c r="D7" s="12"/>
      <c r="E7" s="12"/>
      <c r="F7" s="12"/>
      <c r="G7" s="12"/>
      <c r="H7" s="4" t="s">
        <v>6</v>
      </c>
      <c r="I7" s="4" t="s">
        <v>7</v>
      </c>
      <c r="J7" s="4" t="s">
        <v>8</v>
      </c>
      <c r="K7" s="7" t="s">
        <v>9</v>
      </c>
      <c r="L7" s="1"/>
    </row>
    <row r="8" spans="1:12" ht="21.75" customHeight="1" thickBot="1">
      <c r="A8" s="13"/>
      <c r="B8" s="30"/>
      <c r="C8" s="14"/>
      <c r="D8" s="14"/>
      <c r="E8" s="14"/>
      <c r="F8" s="14"/>
      <c r="G8" s="14"/>
      <c r="H8" s="8">
        <f>SUM(H5:H7)</f>
        <v>0</v>
      </c>
      <c r="I8" s="39"/>
      <c r="J8" s="8">
        <f>K8-H8</f>
        <v>0</v>
      </c>
      <c r="K8" s="9">
        <f>K5+K6</f>
        <v>0</v>
      </c>
      <c r="L8" s="1"/>
    </row>
  </sheetData>
  <sheetProtection selectLockedCells="1" selectUnlockedCells="1"/>
  <mergeCells count="4">
    <mergeCell ref="A7:G8"/>
    <mergeCell ref="A1:K1"/>
    <mergeCell ref="A2:K2"/>
    <mergeCell ref="C4:E4"/>
  </mergeCells>
  <printOptions/>
  <pageMargins left="0.7875" right="0.7875" top="1.023611111111111" bottom="1.023611111111111" header="0.7875" footer="0.7875"/>
  <pageSetup fitToHeight="1" fitToWidth="1" horizontalDpi="600" verticalDpi="600" orientation="landscape" paperSize="9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Grzegorz Kasprzak</cp:lastModifiedBy>
  <cp:lastPrinted>2024-07-26T11:19:39Z</cp:lastPrinted>
  <dcterms:created xsi:type="dcterms:W3CDTF">2021-04-22T16:42:05Z</dcterms:created>
  <dcterms:modified xsi:type="dcterms:W3CDTF">2024-07-26T11:24:57Z</dcterms:modified>
  <cp:category/>
  <cp:version/>
  <cp:contentType/>
  <cp:contentStatus/>
</cp:coreProperties>
</file>