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ówienia Publiczne\Desktop\Implanty naczyniowe\"/>
    </mc:Choice>
  </mc:AlternateContent>
  <xr:revisionPtr revIDLastSave="0" documentId="13_ncr:1_{D737BCCC-B386-4ED6-AFE3-320CA9D1D0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PZ Pakiety WZÓR" sheetId="3" r:id="rId1"/>
  </sheets>
  <definedNames>
    <definedName name="_xlnm.Print_Area" localSheetId="0">'OPZ Pakiety WZÓR'!$A$1:$N$98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3" l="1"/>
  <c r="J86" i="3" s="1"/>
  <c r="H86" i="3"/>
  <c r="K86" i="3" s="1"/>
  <c r="I85" i="3"/>
  <c r="J85" i="3" s="1"/>
  <c r="H85" i="3"/>
  <c r="K85" i="3" s="1"/>
  <c r="I82" i="3"/>
  <c r="J82" i="3" s="1"/>
  <c r="H82" i="3"/>
  <c r="K82" i="3" s="1"/>
  <c r="I81" i="3"/>
  <c r="J81" i="3" s="1"/>
  <c r="H81" i="3"/>
  <c r="K81" i="3" s="1"/>
  <c r="I80" i="3"/>
  <c r="J80" i="3" s="1"/>
  <c r="H80" i="3"/>
  <c r="K80" i="3" s="1"/>
  <c r="I79" i="3"/>
  <c r="J79" i="3" s="1"/>
  <c r="H79" i="3"/>
  <c r="K79" i="3" s="1"/>
  <c r="I87" i="3"/>
  <c r="J87" i="3" s="1"/>
  <c r="H87" i="3"/>
  <c r="K87" i="3" s="1"/>
  <c r="I83" i="3"/>
  <c r="J83" i="3" s="1"/>
  <c r="H83" i="3"/>
  <c r="K83" i="3" s="1"/>
  <c r="I78" i="3"/>
  <c r="J78" i="3" s="1"/>
  <c r="H78" i="3"/>
  <c r="K78" i="3" s="1"/>
  <c r="I77" i="3"/>
  <c r="J77" i="3" s="1"/>
  <c r="H77" i="3"/>
  <c r="K77" i="3" s="1"/>
  <c r="I76" i="3"/>
  <c r="J76" i="3" s="1"/>
  <c r="H76" i="3"/>
  <c r="K76" i="3" s="1"/>
  <c r="I75" i="3"/>
  <c r="J75" i="3" s="1"/>
  <c r="H75" i="3"/>
  <c r="K75" i="3" s="1"/>
  <c r="I74" i="3"/>
  <c r="J74" i="3" s="1"/>
  <c r="H74" i="3"/>
  <c r="K74" i="3" s="1"/>
  <c r="I73" i="3"/>
  <c r="J73" i="3" s="1"/>
  <c r="H73" i="3"/>
  <c r="K73" i="3" s="1"/>
  <c r="I72" i="3"/>
  <c r="J72" i="3" s="1"/>
  <c r="H72" i="3"/>
  <c r="K72" i="3" s="1"/>
  <c r="I71" i="3"/>
  <c r="J71" i="3" s="1"/>
  <c r="H71" i="3"/>
  <c r="K71" i="3" s="1"/>
  <c r="I70" i="3"/>
  <c r="J70" i="3" s="1"/>
  <c r="H70" i="3"/>
  <c r="K70" i="3" s="1"/>
  <c r="I69" i="3"/>
  <c r="J69" i="3" s="1"/>
  <c r="H69" i="3"/>
  <c r="K69" i="3" s="1"/>
  <c r="I68" i="3"/>
  <c r="J68" i="3" s="1"/>
  <c r="H68" i="3"/>
  <c r="K68" i="3" s="1"/>
  <c r="I67" i="3"/>
  <c r="J67" i="3" s="1"/>
  <c r="H67" i="3"/>
  <c r="K67" i="3" s="1"/>
  <c r="I66" i="3"/>
  <c r="J66" i="3" s="1"/>
  <c r="H66" i="3"/>
  <c r="K66" i="3" s="1"/>
  <c r="I65" i="3"/>
  <c r="J65" i="3" s="1"/>
  <c r="H65" i="3"/>
  <c r="K65" i="3" s="1"/>
  <c r="I17" i="3"/>
  <c r="J17" i="3" s="1"/>
  <c r="H17" i="3"/>
  <c r="K17" i="3" s="1"/>
  <c r="I16" i="3"/>
  <c r="J16" i="3" s="1"/>
  <c r="H16" i="3"/>
  <c r="K16" i="3" s="1"/>
  <c r="I12" i="3"/>
  <c r="J12" i="3" s="1"/>
  <c r="I96" i="3"/>
  <c r="J96" i="3" s="1"/>
  <c r="H96" i="3"/>
  <c r="K96" i="3" s="1"/>
  <c r="I95" i="3"/>
  <c r="J95" i="3" s="1"/>
  <c r="H95" i="3"/>
  <c r="K95" i="3" s="1"/>
  <c r="I94" i="3"/>
  <c r="J94" i="3" s="1"/>
  <c r="H94" i="3"/>
  <c r="K94" i="3" s="1"/>
  <c r="I88" i="3"/>
  <c r="J88" i="3" s="1"/>
  <c r="H88" i="3"/>
  <c r="K88" i="3" s="1"/>
  <c r="I84" i="3"/>
  <c r="J84" i="3" s="1"/>
  <c r="H84" i="3"/>
  <c r="K84" i="3" s="1"/>
  <c r="I64" i="3"/>
  <c r="J64" i="3" s="1"/>
  <c r="H64" i="3"/>
  <c r="K64" i="3" s="1"/>
  <c r="I63" i="3"/>
  <c r="J63" i="3" s="1"/>
  <c r="H63" i="3"/>
  <c r="K63" i="3" s="1"/>
  <c r="I62" i="3"/>
  <c r="J62" i="3" s="1"/>
  <c r="H62" i="3"/>
  <c r="K62" i="3" s="1"/>
  <c r="I61" i="3"/>
  <c r="J61" i="3" s="1"/>
  <c r="H61" i="3"/>
  <c r="K61" i="3" s="1"/>
  <c r="I60" i="3"/>
  <c r="J60" i="3" s="1"/>
  <c r="H60" i="3"/>
  <c r="K60" i="3" s="1"/>
  <c r="I59" i="3"/>
  <c r="J59" i="3" s="1"/>
  <c r="H59" i="3"/>
  <c r="K59" i="3" s="1"/>
  <c r="I58" i="3"/>
  <c r="J58" i="3" s="1"/>
  <c r="H58" i="3"/>
  <c r="K58" i="3" s="1"/>
  <c r="I57" i="3"/>
  <c r="H57" i="3"/>
  <c r="K57" i="3" s="1"/>
  <c r="I51" i="3"/>
  <c r="J51" i="3" s="1"/>
  <c r="H51" i="3"/>
  <c r="K51" i="3" s="1"/>
  <c r="I50" i="3"/>
  <c r="J50" i="3" s="1"/>
  <c r="H50" i="3"/>
  <c r="K50" i="3" s="1"/>
  <c r="I49" i="3"/>
  <c r="J49" i="3" s="1"/>
  <c r="H49" i="3"/>
  <c r="K49" i="3" s="1"/>
  <c r="I48" i="3"/>
  <c r="J48" i="3" s="1"/>
  <c r="H48" i="3"/>
  <c r="K48" i="3" s="1"/>
  <c r="I47" i="3"/>
  <c r="H47" i="3"/>
  <c r="K47" i="3" s="1"/>
  <c r="I41" i="3"/>
  <c r="J41" i="3" s="1"/>
  <c r="H41" i="3"/>
  <c r="K41" i="3" s="1"/>
  <c r="I40" i="3"/>
  <c r="J40" i="3" s="1"/>
  <c r="H40" i="3"/>
  <c r="K40" i="3" s="1"/>
  <c r="I39" i="3"/>
  <c r="J39" i="3" s="1"/>
  <c r="H39" i="3"/>
  <c r="K39" i="3" s="1"/>
  <c r="I38" i="3"/>
  <c r="J38" i="3" s="1"/>
  <c r="H38" i="3"/>
  <c r="K38" i="3" s="1"/>
  <c r="I37" i="3"/>
  <c r="J37" i="3" s="1"/>
  <c r="H37" i="3"/>
  <c r="K37" i="3" s="1"/>
  <c r="I31" i="3"/>
  <c r="J31" i="3" s="1"/>
  <c r="H31" i="3"/>
  <c r="K31" i="3" s="1"/>
  <c r="I30" i="3"/>
  <c r="J30" i="3" s="1"/>
  <c r="H30" i="3"/>
  <c r="K30" i="3" s="1"/>
  <c r="I29" i="3"/>
  <c r="J29" i="3" s="1"/>
  <c r="H29" i="3"/>
  <c r="K29" i="3" s="1"/>
  <c r="I28" i="3"/>
  <c r="J28" i="3" s="1"/>
  <c r="H28" i="3"/>
  <c r="K28" i="3" s="1"/>
  <c r="I27" i="3"/>
  <c r="J27" i="3" s="1"/>
  <c r="H27" i="3"/>
  <c r="K27" i="3" s="1"/>
  <c r="I26" i="3"/>
  <c r="J26" i="3" s="1"/>
  <c r="H26" i="3"/>
  <c r="K26" i="3" s="1"/>
  <c r="I25" i="3"/>
  <c r="J25" i="3" s="1"/>
  <c r="H25" i="3"/>
  <c r="K25" i="3" s="1"/>
  <c r="I24" i="3"/>
  <c r="J24" i="3" s="1"/>
  <c r="H24" i="3"/>
  <c r="K24" i="3" s="1"/>
  <c r="I18" i="3"/>
  <c r="J18" i="3" s="1"/>
  <c r="H18" i="3"/>
  <c r="K18" i="3" s="1"/>
  <c r="I15" i="3"/>
  <c r="J15" i="3" s="1"/>
  <c r="H15" i="3"/>
  <c r="K15" i="3" s="1"/>
  <c r="I14" i="3"/>
  <c r="J14" i="3" s="1"/>
  <c r="H14" i="3"/>
  <c r="K14" i="3" s="1"/>
  <c r="I13" i="3"/>
  <c r="J13" i="3" s="1"/>
  <c r="H13" i="3"/>
  <c r="K13" i="3" s="1"/>
  <c r="H12" i="3"/>
  <c r="K12" i="3" s="1"/>
  <c r="I11" i="3"/>
  <c r="J11" i="3" s="1"/>
  <c r="H11" i="3"/>
  <c r="K11" i="3" s="1"/>
  <c r="I10" i="3"/>
  <c r="J10" i="3" s="1"/>
  <c r="H10" i="3"/>
  <c r="K10" i="3" s="1"/>
  <c r="I9" i="3"/>
  <c r="J9" i="3" s="1"/>
  <c r="H9" i="3"/>
  <c r="K9" i="3" s="1"/>
  <c r="I8" i="3"/>
  <c r="J8" i="3" s="1"/>
  <c r="H8" i="3"/>
  <c r="K8" i="3" s="1"/>
  <c r="I7" i="3"/>
  <c r="H7" i="3"/>
  <c r="K7" i="3" s="1"/>
  <c r="I32" i="3" l="1"/>
  <c r="I97" i="3"/>
  <c r="K19" i="3"/>
  <c r="I89" i="3"/>
  <c r="J32" i="3"/>
  <c r="K97" i="3"/>
  <c r="K89" i="3"/>
  <c r="I52" i="3"/>
  <c r="K52" i="3"/>
  <c r="K32" i="3"/>
  <c r="J47" i="3"/>
  <c r="J52" i="3" s="1"/>
  <c r="J57" i="3"/>
  <c r="J89" i="3" s="1"/>
  <c r="K42" i="3"/>
  <c r="I19" i="3"/>
  <c r="J7" i="3"/>
  <c r="J19" i="3" s="1"/>
  <c r="J42" i="3"/>
  <c r="I42" i="3"/>
  <c r="J97" i="3"/>
</calcChain>
</file>

<file path=xl/sharedStrings.xml><?xml version="1.0" encoding="utf-8"?>
<sst xmlns="http://schemas.openxmlformats.org/spreadsheetml/2006/main" count="293" uniqueCount="151">
  <si>
    <t>L.p.</t>
  </si>
  <si>
    <t>Opis</t>
  </si>
  <si>
    <t>Rozmiar</t>
  </si>
  <si>
    <t>Jednostka zamówienia</t>
  </si>
  <si>
    <t>Ilość</t>
  </si>
  <si>
    <t>Cena brutto</t>
  </si>
  <si>
    <t>Wartość brutto</t>
  </si>
  <si>
    <t>1 sztuka</t>
  </si>
  <si>
    <t>1 opakowanie</t>
  </si>
  <si>
    <t>1 rolka</t>
  </si>
  <si>
    <t>1 metr</t>
  </si>
  <si>
    <t>Cena netto</t>
  </si>
  <si>
    <t>VAT</t>
  </si>
  <si>
    <t>Wartość netto</t>
  </si>
  <si>
    <t>Wartość VAT</t>
  </si>
  <si>
    <t>OPIS PRZEDMIOTU ZAMÓWIENIA ............................</t>
  </si>
  <si>
    <t>RAZEM:</t>
  </si>
  <si>
    <t>Nazwa jaka będzie na fakturze</t>
  </si>
  <si>
    <t>Nr katalogowy</t>
  </si>
  <si>
    <r>
      <t xml:space="preserve">Uwaga: </t>
    </r>
    <r>
      <rPr>
        <b/>
        <i/>
        <u/>
        <sz val="10"/>
        <color rgb="FFFF0000"/>
        <rFont val="Arial"/>
        <family val="2"/>
        <charset val="238"/>
      </rPr>
      <t>WYPEŁNIJ  BIAŁE  POLA</t>
    </r>
  </si>
  <si>
    <t>Jednostka</t>
  </si>
  <si>
    <t>1 kilogram</t>
  </si>
  <si>
    <t>Mikrocewnik do embolizacji naczyń mózgowych z systemem odłączania dystalnej części mikrocewnika, o zmiennej elastyczności, z trzema platynowymi markerami, pokryty powłoką hydrofilną, .</t>
  </si>
  <si>
    <t xml:space="preserve">Mikroprowadnik o budowie hybrydowej, część dystalna widoczna w promieniach RTG na dł. 8cm, </t>
  </si>
  <si>
    <t>Mikroprowadnik o budowie hybrydowej, część dystalna widoczna w promieniach RTG na dł. 8cm,</t>
  </si>
  <si>
    <t xml:space="preserve">Mikroprowadnik o budowie hybrydowej </t>
  </si>
  <si>
    <t>Mikrocewniki z balonami do remodelingu naczyń, okluzji i aspiracji podczas zabiegów embolizacji tętniaków mózgowych:, pokrycie hydrofilne, obecność 2 platynowych markerów</t>
  </si>
  <si>
    <t>Mikrocewnik z balonami o podwójnym świetle do remodelingu naczyń, okluzji i aspiracji podczas zabiegów embolizacji tętniaków mózgowych:  pokrycie hydrofilne, obecność 2 platynowych markerów.</t>
  </si>
  <si>
    <t>Syntetyczny cyjanoakrylowy klej chirurgiczny w postaci półprzezroczystej zawiesiny gotowej do użycia. Szybko polimeryzujący z żywą tkanką w wilgotynym środowisku. Tworzący cienką, elastyczną, wodoodporną antyseptyczną powłokę mocno przylegającą do tkanki, o wysokiej wytrzymałosci na rozciąganie. Polimeryzujący w czasie ≤ 2 s. Osiągający całkowitą odporność mechaniczną ≤ 90s. w temp. 45̊ C. Ampułki 1ml, opakowanie 6 sztuk</t>
  </si>
  <si>
    <t>Materiał do embolizacji EVOH - kopolimer w roztworze DMSO, o stałej i jednorodnej nieprzepuszczalności dla promieni RTG, środek zawiera zmikronizowany pył tantalowy. 4 rodzaje preparatu, wersje standard przeznaczone do standardowych embolizacji terapeutycznej AVM, środek o niższej gęstości. O 30% niższa przepuszczalność na promienie RTG, przeznaczone do dokładniejszej oceny naczyń AVM oraz ilości wstrzykiwanego plynu embolizacyjnego; zawartość preparatu: 1,5ml fiolki kleju, 1,5 ml fiolki DMSO, 1 strzykawka do DMSO 1 cm3.</t>
  </si>
  <si>
    <t>1,5Fx165cm</t>
  </si>
  <si>
    <t xml:space="preserve"> 1,2F, 1,5F, 1,8Fx 165cm</t>
  </si>
  <si>
    <t>srednica części dystalnej 0,007", dł. 210cm</t>
  </si>
  <si>
    <t xml:space="preserve"> srednica części dystalnej 0,008", dł. 210cm</t>
  </si>
  <si>
    <t>średnica 0,012/0,014", dł. 200cm</t>
  </si>
  <si>
    <t xml:space="preserve"> 0,012" dł. 300cm</t>
  </si>
  <si>
    <t>rozmiar od 4,5x15mm do 5,0x10mm</t>
  </si>
  <si>
    <t>średnice 3-5mm do 4-6mm, dł od 6 do 30mm,</t>
  </si>
  <si>
    <t>Mikrocewnik do embolizacji naczyń mózgowych o zmiennej miękkości, z zakończeniem w kształcie oliwki, powlekany substancją hydrofilną, z platynowym markerem na końcu, rozmiar.Możliwość użycia z klejem i/lub klejem rozcieńczonym z rozpuszczalnikiem np. Lipiodol</t>
  </si>
  <si>
    <t xml:space="preserve">Mikrocewnik z balonem  do okluzji i remodelingu w mózgowym układzie żylnym, wykorzystywany do leczenia przetok oponowych </t>
  </si>
  <si>
    <t xml:space="preserve">Stent intrakranialny samorozprężalny posiadający wzmocnioną sterowność, kompatybilny z mikrocewnikiem 0.017”(0.43 mm) Posiadający ulepszony pusher dla zapewnienia lepszego kompromisu pomiędzy elastycznością a popychalnością. Jednorodna powierzchnia siatki zapewniająca gładsze otwieranie stentu. </t>
  </si>
  <si>
    <t>8x80mm, 10x80mm</t>
  </si>
  <si>
    <t>średnica od :2,25 mm- 3,25 mm oraz długości 10,5 mm- 26 mm.</t>
  </si>
  <si>
    <t>PAKIET  1   Zestaw do leczenia malformacji naczyniowej OUN</t>
  </si>
  <si>
    <t xml:space="preserve">MW flow diverter :Cylindryczny implant naczyniowy o długościach roboczych 9-30 mm i średnicach naczyń 2-5 mm, tkany z 64 nitinolowych włókien.   FD dostępny w dwóch wersjach: - Rdzeń z platyny zapewniający widoczność we fluoroskopii RTG, posiadający dwa znaczniki, możliwość częściowego wysunięcia (moment w którym nadal możliwe jest wycofanie oznaczony platynowym znacznikiem) lub
- 2 rentgeno-kontrastowe włókna na całej długości FD + 8 markerów na końcu proksymalnym., mozliwosc całkowitego wysunięcia i w razie potrzeby ponownego wciągnięcia do mikrocewnika. 
- Kompatybilny z mikrocewnikiem 0,021‘‘ lub 0,027‘‘.
Odłączenie FD następuje mechanicznie. Stałe zachowanie  okrągłej średnicy, co jest, wraz z siłą radialną, ważnym czynnikiem kontaktu ze ścianą naczynia.
</t>
  </si>
  <si>
    <t xml:space="preserve">MW flow diverter :Urządzenie modulujące przepływ krwi do wewnątrznaczyniowego leczenia chorób naczyniowych w tętnicach pozaczaszkowych i wewnątrzczaszkowych. Cylindryczny implant naczyniowy, samorozprężalny, składający się z 48 splecionych drutów z nitinolu na rdzeniu z platyny (DFT) zapewniającym widoczność we fluoroskopii RTG. 2 znaczniki z platyny: pierwszy na końcu dystalnym niezależnego systemu wprowadzającego, drugi na dystalnej końcówce prowadnika. Odczepialny mechanicznie.
Kompatybilny z mikrocewnikiem 0,021”
</t>
  </si>
  <si>
    <t xml:space="preserve">FD o długościach roboczych 9.9-25 mm i średnicach naczyń 1,75-3 mm. </t>
  </si>
  <si>
    <t xml:space="preserve">Podpórka nitinolowa „Stent-like“ do coilingu tętniaków zlokalizowanych przy bifurkacjach..Korona dostępna jest w dwóch wariantach: płatki wytkane lub niewytkane siatką nylonową. Dostępny wariant z 6-ma płatkami.Korona na płatkach posiada markery RTG w celu kontroli rozwinięcia i idealnego położenia. Proksymalny koniec implantu jest połączony z drutem prowadzącym za pomocą kobaltowo-chromowego mostka, połączenie to można rozdzielić elektrolitycznie. Na proksymalnym końcu shaftu znajduje się marker – w połączeniu z położonym ekscentrycznie drutem prowadzącym.Możliwość całkowitego wycofania do mikrocewnika, aby umożliwić poprawienie jego położenia lub wyjęcie. Zalecany mikrocewnik (ID 0,021").Do stentów dołączony kompatybilny system-urządzenie do rozłaczania elektrolitycznego stentu „datachment system“, użyczony na czas trawania umowy. </t>
  </si>
  <si>
    <t xml:space="preserve">Długość shaftu 15mm, 20 mm lub 25 mm.
Średnica korony 4-15 mm (4, 5, 6, 7, 8, 10, 12, 15).                Średnica shaftu (stentu wspierającego) wynosi 4 mm dla naczyń krwionośnych o średnicy 2,5-3,7 mm oraz 3 mm dla naczyń krwionośnych o średnicy 2,2-2,7 mm, shaft posiada duże oczka.
</t>
  </si>
  <si>
    <t>Kable kompatybilnych z urządzeniem do odczepiania podpórki nitinolowej „stent like” – datachment system</t>
  </si>
  <si>
    <t>Urzadzenie do trombektomii mechanicznej:Nitinolowy „stent like“, wewnątrzczaszkowy, samorozprężający ekstraktor materiału zakrzepowo-zatorowego, nieodpinany.Otwarty koniec dystalny i proksymalny, drut prowadzący uchwycony jest ekscentrycznie.Możliwość otwarcia za skrzepem, lub wewnątrz (idelanie w 2/3 wewnątrz, 1/3 dystalnie)Wysoka siła radialna, zwłaszcza w części proksymalnej, dzięki pierścieniowi obwodowemu.Podczas wyciągania podłużnie spiralnie otwarta struktura nitinolu ekstraktora dostosowuje się do systemu naczyń krwionośnych i nie dochodzi dzięki temu do ewentualnego uszkodzenia naczyń podczas ekstrakcji skrzepu, jak również do przeskoku . Dzięki stałemu pierścieniowi obwodowemu w części proksymalnej ekstraktora nie dochodzi do jego zapadnięcia podczas przejścia przez skrzeplinę.</t>
  </si>
  <si>
    <t xml:space="preserve">Kompatybilny z mikrocewnikiem 0,021‘‘ lub 0,017“
Dwa markery dystalne, jeden proksymalny.
</t>
  </si>
  <si>
    <t>Cewnik balonowy RX do PTA zwężonych tetnic wewnątrzczaszkowych-  Cewnik przeznaczony do plastyki naczyniowej tętnic wewnątrzczaszkowych, pozaczaszkowych tętnic zasilających mózg oraz rozszerzania tętnic i rozdzielaczy przy słabej apozycji ścian w tętnicach wewnątrzczaszkowych -Dalsza część korpusu złożona z dwóch kanałów: jeden umożliwiający inflację i deflację, drugi wprowadzenie prowadnika</t>
  </si>
  <si>
    <t xml:space="preserve">Długa miękka końcówka dystalna o cienkim profilu 0,016”
-  Niski profil przechodzenia balonu ( 0,023”)
-  Średnica 1.25 – 4.0
-  Długość balonu: 10 – 40, długość całkowita: 160 cm
-  Wbudowane znaczniki RTG
- Kompatybilny z prowadnikiem 0,014”
</t>
  </si>
  <si>
    <t xml:space="preserve">Prowadnik hydrofilny przeznaczony do wprowadzania i ustalania pozycji cewników i innych urządzeń zabiegowych. 
Wysoka odporność na zgniatanie, rdzeń wykonany ze stopu ASACOR
Platynowa cewka dystalna widoczna w promieniach rentgenowskich
Powłoka hydrofilna w części dystalnej
Część proksymalna powlekana politetrafluoroetylenem
Koniec proksymalny wyposażony w złącze przedłużki
</t>
  </si>
  <si>
    <t>Średnica 0,014", standardowa długość 205 cm</t>
  </si>
  <si>
    <t>Średnica 0,014", długość urządzenia 115 cm</t>
  </si>
  <si>
    <t>PAKIET 2 Zestaw do rekonstrukcji tętnic mózgowych</t>
  </si>
  <si>
    <t xml:space="preserve">Produkt do embolizacji typu Flow Diverter ,powierzchnia w technologii BlueXide, </t>
  </si>
  <si>
    <t>rozmiary:  3.5 x 15 mm, 3.5 x 20 mm, 3.5 x 25 mm, 3.5 x 30 mm, 3.5 x 40 mm 4.0 x 15 mm, 4.0 x 20 mm, 4.0 x 25 mm, 4.0 x 30 mm, 4.0 x 40 mm 4.5 x 15 mm, 4.5 x 20 mm, 4.5 x 25 mm, 4.5 x 30 mm, 4.5 x 40 mm 5.0 x 15 mm, 5.0 x 20 mm, 5.0 x 25 mm, 5.0 x 30 mm, 5.0 x 40 mm, 5.0 x 50 mm 5.5 x 15 mm, 5.5 x 20 mm, 5.5 x 25 mm, 5.5 x 30 mm, 5.5 x 40 mm, 5.5 x 50 mm 6.0 x 15 mm, 6.0 x 20 mm, 6.0 x 25 mm, 6.0 x 30 mm, 6.0 x 40 mm, 6.0 x 50 mm przeznaczony do naczyń o średnicy od 2.5 do 6.0 mm,  długość użytkowa produktu od 15 do 82 mm, wersja mini w rozmiarze 2.5/3.0/3.5 mm ; długości 15,20,25mm– kompatybilna z mikroprowadnikiem 0,021</t>
  </si>
  <si>
    <t>Balon na cewniku przeznaczony do dylatacji zwężeń naczyń mózgowych w celu poprawy perfuzji.</t>
  </si>
  <si>
    <t xml:space="preserve"> długość użytkowa balonu – 8.0 mm,   długość użytkowa cewnika - 150 cm, elastyczna strefa dystalna – długość 300 mm, sztywna strefa proksymalna – długość 1200 mm, długość elastycznej końcówki – 10 mm, 3 markery – dystalny marker dla elastycznej końcówki umieszczony w celu kontrolowania pozycji cewnika, 2 markery oznaczające nominalną długość balonu, dostępne rozmiary: 2.0 x 8.0 mm, 2.5 x 8.0 mm, 3.0 x 8.0 mm, 3.5 x 8.0 mm, 4.0 x 8.0 mm</t>
  </si>
  <si>
    <t>Nitynolowy stent pleciony, dobrze widoczny na całej długości , zgodny z mikrocewnikiem 0.0165-0.017”, wykończenie w technologii BlueXide,rekomendowany do naczyń o średnicy 1,5-4,5 mm, repozycjonowalny aż do 95% długości stentu</t>
  </si>
  <si>
    <t>posiada 3 markery dystalne, 3 markery proksymalne i 1 marker środkowy, rozmiary 2.5 x 10, 2.5 x 15, 2.5 x 20 3.5 x 10, 3.5 x 15, 3.5 x 20, 3.5 x 25 ,4.5 x 15, 4.5 x 20, 4.5 x 25</t>
  </si>
  <si>
    <t>Mikrocewnik przeznaczony do naczyń mózgowych oraz obwodowych w celach terapeutycznych lub diagnostycznych. Przeznaczony do stentów, trombektomów oraz spirali,  podwójna powłoka hydrofilna umożliwia lepszy ślizg i wzmocnioną  trwałość produktu,  końcówka, której łatwo można nadać kształt umożliwia bardzo dobrą nawigację dystalną, posiada marker na końcu, wielopolimerowa konstrukcja.</t>
  </si>
  <si>
    <t xml:space="preserve">Dostępny w rozmiarach - 17, 21, 27,  długość użytkowa mikrocewnika - 155 cm,      Zawiera 5 różnych stref: strefa bardzo elastyczna (0-10mm), delikatna strefa dystalna (10-50 mm), średnio delikatna strefa środkowa (50-200 mm), strefa wspierająca (200-300 mm), bardzo stabilna strefa końcowa (300-prox.). </t>
  </si>
  <si>
    <t xml:space="preserve">Nitynolowy elastyczny stent samorozprężalny do leczenia zwężeń wewnątrzczaszkowych dostarczane przez cewnik balonowy  </t>
  </si>
  <si>
    <t>Dostępny w rozmiarach 3.0, 3.5, 4.0, 4.5, dedykowany do naczyń o średnicy 2.0-4.0, posiada 3 markery dystalne, 3 markery proksymalne oraz marker na nici dostawczej, możliwość repozycjonowania aż do 90% długości stentu.</t>
  </si>
  <si>
    <t>PAKIET 3  Zestaw stentów do leczenia zwężeń tętnic wewnątrzczaszkowych</t>
  </si>
  <si>
    <t xml:space="preserve">Stent szyjny z mikrosiateczką zapobiegająca mikro embolizacji • stent nitinolowy o strukturze plecionej• dwuwartwowa konstrukcja z mikrosiateczką zapobiegającą mikroembolizacji• bardzo małe komórki stentu uniemożliwiające uwalnianie się blaszkimiażdżycowej </t>
  </si>
  <si>
    <r>
      <t>Powierzchnia 0,381 mm2• minimalny zakres średnic: od 5 do 10 mm• zakres długości: 25, 37, 47, 22, 33, 40, 25, 43 mm• stent w systemie RX , długość segmentu RX 30 cm• wszystkie rozmiary stentu kompatybilne z koszulką 5 Fr</t>
    </r>
    <r>
      <rPr>
        <sz val="8"/>
        <color rgb="FF000000"/>
        <rFont val="Calibri"/>
        <family val="2"/>
        <charset val="238"/>
      </rPr>
      <t> </t>
    </r>
  </si>
  <si>
    <t>Mikrocewnik z mikroprowadnikiem • powłoka hydrofilna zapewnia bardzo dobrą nawigację i manewrowanie nawet w krętych, drobnych naczyniach obwodowych• trójwarstwowa budowa ściany: wewnętrznie poliuretan PTFE, środkowo zbrojenie wolframowym oplotem, zewnętrznie poliester elastomer• bardzo dobra odporność na załamanie struktury podłużnej, ściskanie, zginanie, brak owalizacji światła na zgięciu• wolframowy oplot w warstwie środkowej zmienia gęstość wraz z długością mikrocewnika: zapewnia doskonałą kontrolę trakcji 1:1, dobrą nawigację i elastyczność części dystalnej na ostatnich 30 mm• atraumatyczna, miękka końcówka na ostatnich 0.9 mm , pozbawiona wolframowej spiralki, kształtowalna mandrylem         • bardzo dobry przepływ kontrastu przy dużych ciśnieniach (max. 750 - 900 psi) do 4,2 ml/sek• szeroka kompatybilność z wieloma środkami embolizacyjnymi, takimi jak: cząsteczki PVA, NBCA, etanol, Lipiodol, płynne środki embolizacyjne, mikrosfery, różne środki kontrastowe</t>
  </si>
  <si>
    <t>mikrocewnik obwodowy superselektywny •trójwarstwowa budowa ściany: wewnętrznie poliuretan PTFE, środkowo zbrojenie wolframowym oplotem, zewnętrznie poliester elastomer•z powłoką hydrofilną •bardzo dobry przepływ kontrastu przy dużych ciśnieniach (do 900 psi) •szeroka kompatybilność z wieloma środkami embolizacyjnymi,  takimi jak: cząsteczki PVA (do 500 μm), NBCA, etanol, Lipiodol,  płynne środki chemoembolizacyjne (Epirubicyna, Doxorubicyna), mikrosfery do 500 μm, różne środki kontrastowe oraz DMSO•mikrocewnik 1.9 FR kompatybilny ze spiralami embolizacyjnymi 0.018”</t>
  </si>
  <si>
    <t>1.7 Fr /1.9 Fr                   •długości 130, 150, 175 cm          •duża średnica wewnętrzna:- 0,017” (0,43 mm) dla 1.7 Fr (kompatybilny z prowadnikiem 0,016”) - 0,019” (0,48 mm) dla 1.9 Fr (kompatybilny z prowadnikiem 0,016”) Dostępne końcówki zagięte i potrójnie zagięte.</t>
  </si>
  <si>
    <t>Coil odczepialny • platynowe spirale z węwnętrznie umieszczonym hydrożelowym polimerem zwiększającym objętość• hydrożel wypełnia szczeliny pomiędzy platynowym uzwojeniem ,co sprawia że staje się bardzo delikatny i dobrze dopasowany do miejsca• odczepialne• zakrywające światło naczynia typ: cross sectional1.„odłączalny” (detachable) -w systemie 0,018” i 0,035” o termoelektrycznym mechanizmie odłączania spirale -czas odłączenia 0,7 s, kontroler odłączania do max. 20 spiral system „odłączalny” pozwala na : - lepszą kontrolę - repozycjonowanie coiladługość prowadnika w systemie „odczepialnym” - 150 cm. kontroler odłączania do max. 20 spiral system „odłączalny” pozwala na : - lepszą kontrolę - repozycjonowanie coila długość prowadnika w systemie „odczepialnym” - 150 cm</t>
  </si>
  <si>
    <t>średnica: 4-20 mm i długości: 7-40 cm</t>
  </si>
  <si>
    <t>Kontroler do odczepiania Coili</t>
  </si>
  <si>
    <t>PAKIET 4 Zestaw do stenozy i rozwarstwiana tętnicy szyjnej wewnetrznej w trakcie udaru i profilaktyce wtórnego udaru</t>
  </si>
  <si>
    <r>
      <t>Spirale embolizacyjne</t>
    </r>
    <r>
      <rPr>
        <sz val="10"/>
        <color rgb="FF000000"/>
        <rFont val="Calibri"/>
        <family val="2"/>
        <charset val="238"/>
      </rPr>
      <t xml:space="preserve">• Spirale wykonane ze stopu o zawartości platyny • Spirale o progresywnej średnicy pierwotnego zwoju, tzw. primary diameter, zmienny w zakresie: 0,0115”/0,0125”/0,0135” do 0,0145”, w zależności od długości i nominalnego rozmiaru spirali.• Spirale kompatybilne z każdym mikrocewnikiem o świetle min 0,0165” posiadającym dwa markery• Konstrukcja złącza między spiralą a popychaczem pozwalająca spirali dowolnie rotować względem popychacza.• Konstrukcja złącza umożliwiająca kątowe położenie bliższego końca spirali względem popychacza (do 30 stopni), minimalizuje ruch końcówki cewnika po odczepieniu spirali
• Natychmiastowe uwalnianie spirali, jednoręczny system, bez kabli i baterii
• Alternatywna opcja uwolnienia poprzez złamanie końcówki popychacza. • Spirale o zmiennej sztywności: od sztywnych (duże rozmiary) do miękkich (średnie rozmiary) i ultra miękkich (najmniejsze rozmiary)  
</t>
    </r>
  </si>
  <si>
    <t>Dwa typy: 3D oraz helikalne, rozmiary: 3D średnice 1-25mm długości 2-50cm, helikalne 1-20mm, długości 1-50cm; Frame 3D średnice 3-25mm długości 6-50cm</t>
  </si>
  <si>
    <t>Jednorazowe urządzenie do odczepiania spiral • Opakowanie zawiera 5 sterylnie zapakowanych urządzeń</t>
  </si>
  <si>
    <r>
      <t>Cewnik prowadzący do dostępu promieniowego</t>
    </r>
    <r>
      <rPr>
        <sz val="10"/>
        <color rgb="FF000000"/>
        <rFont val="Calibri"/>
        <family val="2"/>
        <charset val="238"/>
      </rPr>
      <t xml:space="preserve"> Zoptymalizowane strefy przejściowe właściwe dla dostępu promieniowego•• Cewnik dystalnie pokrywany hydrofilnie na długości 25 cm</t>
    </r>
  </si>
  <si>
    <t xml:space="preserve"> Cewnik o długości 95, 100 i 105 cm, średnicy zewnetrznej 7F (0,093") i średnicy wewnętrznej 0,079"</t>
  </si>
  <si>
    <t>Cewnik diagnostyczny do dostępu promieniowego</t>
  </si>
  <si>
    <t>Cewnik o średnicy zewnętrznej 5.5F (0,070") i średnicy wewnętrznej 0,040"• Dostępne długości: 120 i 130 cm • Dostępne kształty końcówek: typu SIM2 i Berenstein</t>
  </si>
  <si>
    <r>
      <t xml:space="preserve">Mikrocewnik do dostarczania spital </t>
    </r>
    <r>
      <rPr>
        <sz val="10"/>
        <color rgb="FF000000"/>
        <rFont val="Calibri"/>
        <family val="2"/>
        <charset val="238"/>
      </rPr>
      <t>• Mikrocewnik kompozytowy, proksymalnie zbrojony podwójnym oplotem, zachowujący niezniekształcone światło przy nawigacji w naczyniach mózgowych• Miękki, zaokrąglony, kształtowalny nad parą dystalny koniec cewnika• Pokrycie hydrofilne na zewnątrz cewnika</t>
    </r>
  </si>
  <si>
    <t>Średnice zewnętrzne 0,024”/0,029” dist/prox, światło 0,017” na całej długości, długość robocza 150cm</t>
  </si>
  <si>
    <r>
      <t xml:space="preserve">Mikroprowadnik do zabiegów neuroradiologicznych  </t>
    </r>
    <r>
      <rPr>
        <sz val="10"/>
        <color rgb="FF000000"/>
        <rFont val="Calibri"/>
        <family val="2"/>
        <charset val="238"/>
      </rPr>
      <t>• Mikroprowadnik wykonany ze stali medycznej i zakończeniu w postaci oplotu platynowego o długości 5 lub 10 cm • Prowadnik miękki, atraumatyczny .)• Pokrycie hydrofilne w części dystalnej• W zestawie torquer i introducer do wprowadzenia prowadnika do koszulki lub Y-adaptera</t>
    </r>
  </si>
  <si>
    <t>Mikroprowadnik o długości całkowitej 200 lub 205 cm • Średnica prowadnika 0,014” na całej długości lub 0,010"/0,012" (dist./prox.)</t>
  </si>
  <si>
    <t>Balon do remodelingu w rozwidleniach naczyń • Kompatybilny z prowadnikiem 0,010”, obecnym w zestawie.                          Możliwość stosowania w rozwidleniach naczyń</t>
  </si>
  <si>
    <t xml:space="preserve">Cewnik balonowy o średnicy 3 ,4 i 7mm, o długości 7,15 i 20 mm i średnicy przejścia (crossing profile) 2,2 ; 2,5 i 3,0F• Średnica balonu zależna od objętości inflacji, zawiera się w zakresie 3,0-4,0mm dla balonu 4mm, oraz w zakresie 3,4-7,1mm dla balonu 7mm •     Cewnik o długości 150 cm.• Balon 4mm posiadający nominalną objętość 0,06ml i maksymalną objętość 0,15ml• Balon 7mm posiadający nominalną objętość 0,27ml i maksymalną objętość 0,35ml• </t>
  </si>
  <si>
    <t>Balon do remodelingu w prostych odcinkach naczyń .Kompatybilny z prowadnikiem 0,010”, obecnym w zestawie.</t>
  </si>
  <si>
    <t>• Cewnik balonowy o średnicy 3, 4 i 5mm, o długościach 10/15/20/30mm, średnicy przejścia (crossing profile) 2,2F.• Cewnik o długości 150cm                                  • Balon o maksymalnych objętościach inflacji: 0,16ml dla 10mm, 0,20ml dla 15mm, 0,26ml dla 20mm, oraz 0,36ml dla balonu 30mm</t>
  </si>
  <si>
    <r>
      <t>Stent do remodelingu</t>
    </r>
    <r>
      <rPr>
        <sz val="10"/>
        <color rgb="FF000000"/>
        <rFont val="Calibri"/>
        <family val="2"/>
        <charset val="238"/>
      </rPr>
      <t>• Stent z nitinolu o strukturze zamkniętych cel• Stent o znakomitej apozycji do ściany naczynia i dużej sile radialnej dzięki budowie „overlaping cells”• Połączony trwale z popychaczem, uwalniany na drodze elektrolitycznej• Stent repozycjonowalny z możliwością ponownego złożenia po całkowitym rozprężeniu.• Stent o sposobie dostarczania jak spirala embolizacyjna – wprowadzany przez dowolny mikrocewnik o świetle min. 0,021” (stent 3-4mm) lub 0,027” (stent 5-6mm)• min. trzy markery platynowe na dalszym końcu stentu, jeden marker na bliższym końcu• Wskazania do stosowania w remodelingu tętniaków o szerokiej szypule.</t>
    </r>
  </si>
  <si>
    <t>Stent o rozmiarach (średnica [mm.] /długość robocza[mm.]):3mm/20mm, 4mm/20mm, 6mm/20mm, 6mm/30mm</t>
  </si>
  <si>
    <r>
      <t>System dostawczy do stentu</t>
    </r>
    <r>
      <rPr>
        <sz val="10"/>
        <color rgb="FF000000"/>
        <rFont val="Calibri"/>
        <family val="2"/>
        <charset val="238"/>
      </rPr>
      <t>• Mikrocewnik o długości całkowitej 158 cm, kompatybilny z prowadnikiem maksymalnie 0,018, mikrocewnik o średnicy zewnętrznej 2,4/2,7F i średnicy wewnętrznej 0,021”, posiadający dwa markery odległe od siebie o 3cm, cewnik pokrywany hydrofilnie.• Mikrocewnik o długości całkowitej 135cm, kompatybilny z prowadnikiem maksymalnie 0,021, mikrocewnik o średnicy zewnętrznej 2,8F i średnicy wewnętrznej 0,027”, posiadający jeden dystalny marker, cewnik pokrywany hydrofilnie.</t>
    </r>
  </si>
  <si>
    <t>• Mikrocewnik o długości całkowitej 158 cm , mikrocewnik o średnicy zewnętrznej 2,4/2,7F i średnicy wewnętrznej 0,021”,                          • Mikrocewnik o długości całkowitej 135cm -mikrocewnik o średnicy zewnętrznej 2,8F i średnicy wewnętrznej 0,027</t>
  </si>
  <si>
    <r>
      <t xml:space="preserve">Oprzyrządowanie do odczepiania stentu </t>
    </r>
    <r>
      <rPr>
        <sz val="10"/>
        <color rgb="FF000000"/>
        <rFont val="Calibri"/>
        <family val="2"/>
        <charset val="238"/>
      </rPr>
      <t>• Generator, gwarantuje wizualną i dźwiękową informację o odczepieniu stentu • Komplet kabli połączeniowych o długości 2,75m</t>
    </r>
  </si>
  <si>
    <t>długość 2.75m</t>
  </si>
  <si>
    <r>
      <t xml:space="preserve">Mikrocewnik do dostarczania spiral  </t>
    </r>
    <r>
      <rPr>
        <sz val="10"/>
        <color rgb="FF000000"/>
        <rFont val="Calibri"/>
        <family val="2"/>
        <charset val="238"/>
      </rPr>
      <t>• Mikrocewnik o długości całkowitej 155cm, kompatybilny z prowadnikiem maksymalnie 0,014”, oraz z cewnikiem prowadzącym o min. św. wewn. 0,05” (1,28mm) dla rozmiaru 14 i 0,035” (0,89mm) dla rozmiaru 10. • Mikrocewnik o średnicy zewnętrznej 2,1/1,7F lub 2,4/1,9F i świetle wewnętrznym 0,017” na całej długości• Mikrocewnik o czterech strefach miękkości od najsztywniejszej do najbardziej miękkiej, część proksymalna wykonana z Nylonu, część środkowa wykonana z PEBAX, wewnętrzna warstwa wykonana z PTFE• Mikrocewnik o zbrojeniu nitinolowym o zmiennej geometrii splotu celem uzyskania pożądanej charakterystyki: popychalność/nawigacja/stabilność/miękkość od sekcji proksymalnej do dystalnej • Konfiguracja zakończenia cewnika: prosty, 45˚/2,5mm, 90˚/5mm• Pokrycie hydrofilne</t>
    </r>
  </si>
  <si>
    <r>
      <t>Cewnik prowadzący ze zwiększonym podparciem do zabiegów neuroradiologicznych</t>
    </r>
    <r>
      <rPr>
        <sz val="10"/>
        <color rgb="FF000000"/>
        <rFont val="Calibri"/>
        <family val="2"/>
        <charset val="238"/>
      </rPr>
      <t>• Cewnik zbrojony z oplotem nitynolowym • Cewnik zbudowany w technologii 3 segmentów – każda cześć cewnika o innej sztywności ”• Zwiększone tempo przepływu kontrastu dla lepszej widzialności• Miękka i atraumatyczna końcówka o cieniująca w skopii• Wewnętrzne światło pokryte teflonem • Różne kształty końcówek : prosta , Multi-Purpose 25° • Pokrycie hydrofilne na całej długości • Rekomendowany prowadnik : 0,035”/0,038”</t>
    </r>
  </si>
  <si>
    <t>Dostępne długości : 95 cm , 105 cm  , 115 cm i 125 cm i 130 cm , miękka część dystalna o długości 8 cm• Długość wsparcia cewnika na odcinku proksymalnym 96 cm• Zróżnicowane średnice oraz światło cewnika : 5F/0,058” , 6F/0,072”</t>
  </si>
  <si>
    <r>
      <t>Urządzenie do przekierowania przepływu w naczyniu z tętniakiem</t>
    </r>
    <r>
      <rPr>
        <sz val="10"/>
        <color rgb="FF000000"/>
        <rFont val="Calibri"/>
        <family val="2"/>
        <charset val="238"/>
      </rPr>
      <t>• Implant wykonany w postaci tubularnej siatki z 48 lub 64 drutów wykonanych ze stopu stali kobaltowo-chromowej oraz stopu platyny• Implant samorozprężalny o strukturze gęstej siatki, kierujący strumień krwi do wnętrza naczynia, wyłączając napływ do worka tętniaka• Dedykowany do naczyń od średnicy od min. 2,5 mm do min. 5,0mm • min. 3 długości dla każdej średnicy, w min. zakresie 10 - 30 mm   • Możliwość repozycji po uwolnieniu min. 90% długości urządzenia• Modyfikacja powierzchni polegająca na chemicznym związniu syntetycznego polimeru w celu zmniejszenia powikłań zakrzepowo-zatorowych. • Posiadający wskazanie CE do stosowania jako tzw „flow diverter”</t>
    </r>
  </si>
  <si>
    <t xml:space="preserve">min. 3 długości dla każdej średnicy, w min. zakresie 10 - 30 mm </t>
  </si>
  <si>
    <r>
      <t>System dostawczy do implantu</t>
    </r>
    <r>
      <rPr>
        <sz val="10"/>
        <color rgb="FF000000"/>
        <rFont val="Calibri"/>
        <family val="2"/>
        <charset val="238"/>
      </rPr>
      <t>• Mikrocewnik zbrojony, zachowujący niezniekształcone światło przy nawigacji w naczyniach mózgowych• Miękki kształtowalny nad parą czubek cewnika. Pokrycie hydrofilne na zewnątrz</t>
    </r>
  </si>
  <si>
    <t>• Średnice zewnętrzne 2,8/3,2F dist/prox, światło 0,027” na całej długości, długość robocza 105/135/150/160cm oraz 0,036”/0,04” dist/prox, światło 0,027” na całej długości, długość robocza 150cm.</t>
  </si>
  <si>
    <r>
      <t>Materiał embolizacyjny do embolizacji naczyniaków na zasadzie wytrącania (precypitacji) materiału embolizacyjnego z roztworu</t>
    </r>
    <r>
      <rPr>
        <sz val="10"/>
        <color rgb="FF000000"/>
        <rFont val="Calibri"/>
        <family val="2"/>
        <charset val="238"/>
      </rPr>
      <t>• Kopolimer winyl-alkoholu etylowego EVOH• DMSO dimetylosulfotlenek jako rozpuszczalnik do EVOH• Zawiera mikronizowany pył tantalowy, celem wizualizacji we fluoroskopie</t>
    </r>
  </si>
  <si>
    <t>• Dostępny w trzech lepkościach 6% EVOH, 6,5% EVOH oraz 8% EVOH• W zestawie 1 fiolka EVOH 1,5ml, jedna fiolka DMSO 1,5ml i trzy strzykawki</t>
  </si>
  <si>
    <r>
      <t>Mikrocewnik infuzyjny typu” Flow Directed” kompatybilny z materiałem embolizacyjnym EVOH</t>
    </r>
    <r>
      <rPr>
        <sz val="10"/>
        <color rgb="FF000000"/>
        <rFont val="Calibri"/>
        <family val="2"/>
        <charset val="238"/>
      </rPr>
      <t>• Mikrocewnik o długości całkowitej 170cm, kompatybilny z prowadnikiem maksymalnie 0,010”.• Mikrocewnik o średnicy zewnętrznej 2,7-1,5F prox/dyst i świetle wewnętrznym 0,013”• Mikrocewnik o zmiennej charakterystyce sztywności od największej do najmniejszej• Pokrycie hydrofilne na całej długości• Wyposażony w mandryn ułatwiający wprowadzenie do cewnika prowadzącego</t>
    </r>
  </si>
  <si>
    <t>długość całkowita 170cm  średnicy zewnętrznej 2,7-1,5F prox/dyst i świetle wewnętrznym 0,013</t>
  </si>
  <si>
    <r>
      <t>Mikrocewnik infuzyjny z odczepialną końcówką, kompatybilny z materiałem embolizacyjnym EVOH</t>
    </r>
    <r>
      <rPr>
        <sz val="10"/>
        <color rgb="FF000000"/>
        <rFont val="Calibri"/>
        <family val="2"/>
        <charset val="238"/>
      </rPr>
      <t xml:space="preserve"> • Mikrocewnik o zbrojeniu, w części proksymalnej stalowym, w części dystalnej nitinolowym• Mikrocewnik o dystalnym segmencie o długości 25cm• Dystalne markery obrazujące początek i koniec segmentu odczepialnego cewnika• W zestawie torquer i introducer do wprowadzenia prowadnika do koszulki lub Y-adaptera</t>
    </r>
  </si>
  <si>
    <t>• Mikrocewnik o długości całkowitej 165cm.• Mikrocewnik o średnicy zewnętrznej 2,7/1,5F prox/dyst. • Odczepialna końcówka o długości: 1,5/3/5cm</t>
  </si>
  <si>
    <r>
      <t>Mikroprowadnik do zabiegów neuroradiologicznych</t>
    </r>
    <r>
      <rPr>
        <sz val="10"/>
        <color rgb="FF000000"/>
        <rFont val="Calibri"/>
        <family val="2"/>
        <charset val="238"/>
      </rPr>
      <t>• Mikroprowadnik o długości całkowitej 200 cm wykonany ze stali medycznej i zakończeniu w postaci oplotu platynowego o długości 10 cm.• Średnica prowadnika 0,008 długości całkowitej 200 cm” na dystalnym odcinku i 0,012"  na proksymalnym odcinku• Pokrycie hydrofilne w części dystalnej.  Prowadnik miękki, atraumatyczny• W zestawie torquer i introducer do wprowadzania prowadnika do koszulki lub Y-adaptera</t>
    </r>
  </si>
  <si>
    <t xml:space="preserve">Średnica prowadnika 0,008 o długości całkowitej 200 cm” na dystalnym odcinku i 0,012" </t>
  </si>
  <si>
    <r>
      <t>System do mechanicznej trombektomii naczyń mózgowych</t>
    </r>
    <r>
      <rPr>
        <sz val="10"/>
        <color rgb="FF000000"/>
        <rFont val="Calibri"/>
        <family val="2"/>
        <charset val="238"/>
      </rPr>
      <t>• Urządzenie zaprojektowane parametrycznie, o strukturze tubularnej siatki z nitinolu o geometrii zamkniętych komórek• Komórki zachowujące niezmienioną wielkości niezależnie od średnicy naczynia• Urządzenie trwale połączone z popychaczem o długości 200 cm z możliwością całkowitego ponownego złożenia w naczyniu • na obwodzie urządzenia umieszczone 5 rzędów równomiernie rozmieszczonych markerów co 5 mm, 6 mm lub 10 mm i jeden marker na proksymalnym końcu• Odległość między dystalnym a proksymalnym markerem: 31, 37, 47, 50 mm.• System wprowadzany przez dowolny mikrocewnik o świetle minimum 0,021” lub max. 0,027” • Wskazanie do stosowania: do przywracania przepływu krwi u pacjentów, u których doszło do udaru niedokrwiennego w wyniku zatoru dużego naczynia wewnątrzczaszkowego</t>
    </r>
  </si>
  <si>
    <t>Dostępne średnice: 4 i 6 mm; dostępne długości: 20, 24, 40 mm</t>
  </si>
  <si>
    <r>
      <t xml:space="preserve">System dostawczy </t>
    </r>
    <r>
      <rPr>
        <sz val="10"/>
        <color rgb="FF000000"/>
        <rFont val="Calibri"/>
        <family val="2"/>
        <charset val="238"/>
      </rPr>
      <t>• Mikrocewnik kompozytowy, proksymalnie zbrojony podwójnym oplotem, zachowujący niezniekształcone światło przy nawigacji w naczyniach mózgowych• Miękki, zaokrąglony, kształtowalny nad parą dystalny koniec cewnika• Pokrycie hydrofilne na zewnątrz cewnika</t>
    </r>
  </si>
  <si>
    <t>Średnica zewnętrzna max. 0,030”/0,034” lub  0,036”/0,040” dist/prox, światło 0,021” lub 0,027” na całej długości, długość robocza 150cm lub 160cm</t>
  </si>
  <si>
    <r>
      <t>System do mechanicznej trombektomii naczyń mózgowych</t>
    </r>
    <r>
      <rPr>
        <sz val="10"/>
        <color rgb="FF000000"/>
        <rFont val="Calibri"/>
        <family val="2"/>
        <charset val="238"/>
      </rPr>
      <t>• Kompozytowy cewnik o zmiennej sztywności, zbrojony oplotem nitynolowym i helikalnym coilem nitynolowym, przeznaczony do wykonania mechanicznej trombektomii metodą aspiracji. Miękka, atraumatyczna, fazowana końcówka• cewnik dystalnie pokrywany hydrofilnie na długości 40 cm• Wskazanie do stosowania: do usuwania/odsysania skrzeplin z naczyń krwionośnych w układzie tętniczym</t>
    </r>
  </si>
  <si>
    <t>Cewnik o świetle wewnętrznym 0.068” lub 0.071” i długości roboczej 132 cm • Maksymalna średnica zewnętrzna: 0.083” dla cewnika o świetle wewnętrznym 0.068” i 0.0855” dla cewnika o świetle wewnętrznym 0.071</t>
  </si>
  <si>
    <t xml:space="preserve">Pompa aspiracyjna (dzierżawa na czas trwania umowy)Pompa próżniowa, kompatybilna z urządzeniami do trombektomii mechanicznej </t>
  </si>
  <si>
    <r>
      <t>Przewody aspiracyjne</t>
    </r>
    <r>
      <rPr>
        <sz val="10"/>
        <color rgb="FF000000"/>
        <rFont val="Calibri"/>
        <family val="2"/>
        <charset val="238"/>
      </rPr>
      <t>• przewody wysokociśnieniowe z włącznikiem ssania (on/off), kompatybilne z pompą aspiracyjną</t>
    </r>
  </si>
  <si>
    <t>rurki o świetle wewnętrznym 0.11” i długości 112"• odcinek dystalny o długości 7"</t>
  </si>
  <si>
    <r>
      <t>Zbiornik aspiracyjny</t>
    </r>
    <r>
      <rPr>
        <sz val="10"/>
        <color rgb="FF000000"/>
        <rFont val="Calibri"/>
        <family val="2"/>
        <charset val="238"/>
      </rPr>
      <t>• Zbiornik o pojemności 1200ml, wykonany z transparentnego tworzywa. Kompatybilny z pompą aspiracyjną</t>
    </r>
  </si>
  <si>
    <t>poj. 1200 ml</t>
  </si>
  <si>
    <r>
      <t>Cewnik prowadzący z balonem do zabiegu trombektomii mechanicznej</t>
    </r>
    <r>
      <rPr>
        <sz val="10"/>
        <color rgb="FF000000"/>
        <rFont val="Calibri"/>
        <family val="2"/>
        <charset val="238"/>
      </rPr>
      <t xml:space="preserve">• cewnik prowadzący zakończony dystalnym balonem do zamknięcia tętnicy przy zabiegu trombektomii .Konstrukcja koaksjalna, cewnik zbrojony w obu warstwach• wyposażony w dwa markey obrazujące końce balonu
• długość balonu 7 lub 10mm
</t>
    </r>
  </si>
  <si>
    <t>• cewnik o średnicy 6F, 7F, 8F lub 9F i świetle wewnętrznym od 0,051" do 0,085” • długość robocza 92-95cm</t>
  </si>
  <si>
    <t>- średnice proste: 6.0, 7.0, 8.0, 9.0, 10.0mm- średnice stożkowe: 8.0x6.0mm, 10.0x7.0mm- długości 20, 30, 40, 60mm</t>
  </si>
  <si>
    <r>
      <t xml:space="preserve"> Cewnik balonowy szyjny r</t>
    </r>
    <r>
      <rPr>
        <sz val="10"/>
        <color rgb="FF000000"/>
        <rFont val="Calibri"/>
        <family val="2"/>
        <charset val="238"/>
      </rPr>
      <t>ejestracja do tętnic szyjnych i nerkowych
cewnik balonowy typu RX, 0.014 - 0.018” o kontrolowanej podatności       Ciśnienie nominalne 7 bar; Ciśnienie RBP do 17 bar</t>
    </r>
    <r>
      <rPr>
        <b/>
        <sz val="10"/>
        <color rgb="FF000000"/>
        <rFont val="Calibri"/>
        <family val="2"/>
        <charset val="238"/>
      </rPr>
      <t xml:space="preserve">
</t>
    </r>
  </si>
  <si>
    <t>Średnice 2/2.5/3/3.5/4/ 4.5/5/5.5/6/6.5/7 mm, Długości: 20, 30, 40, 60, 80 mm ,Długości szaftu 135cm; profil końcówki (tip/entry profile) 0,021"</t>
  </si>
  <si>
    <t>5 rozmiarów koszyka 3.0, 4.0, 5.0 6.0, 7.0mm ,- długość systemu: 320cm lub 190cm</t>
  </si>
  <si>
    <t>Prowadnik o rdzeniu wykonanym z nitinolu .Pokrycie silikonowe .Dystalny segment z oplotu z pozłacanego wolframowego drutu .Zakończenie proste lub zagięte pod kątem 15 lub 45 stopni</t>
  </si>
  <si>
    <t>Pętla naczyniowa zaciskowa odchodzi prostopadle pod kątem 90 stopni od trzonu - wysoce radiocieniująca wykonana z pozłacanego drutu wolftamowego-                                           - cewnik prowadzący 4F lub 6F  ,w komplecie: jeden cewnik, jeden introduktor i jeden torquer</t>
  </si>
  <si>
    <t>System neuroprotekcji proksymalny z czasowym zatrzymaniem przepływu ,                    -bardzo dobra manewrowalność, system odporny na załamania i zagięcia</t>
  </si>
  <si>
    <t>dostępna wersja 8F i 9F, długość użytkowa 950 mm- Prowadnik 0,035"- maksymalne rozmiary balonów - proks. 13mm, dyst. 6mm- kanał pracy (working channel) 0,083" (2,12 mm) dla 9 F; 0,069" (1,76 mm) dla 8 F</t>
  </si>
  <si>
    <t>Stent szyjny samorozpręzalny o konstrukcji otwartokomórkowej wycinany z nitinolowej tuby,- kompatybilny z prowadnikiem 0,014” i koszulką 6F - markery na systemie dostawczym, stenty stożkowe posiadają dodatkowy marker obrazujący segment środkowy między częścią węższą a szerszą</t>
  </si>
  <si>
    <t xml:space="preserve">Protekcja dystalna typu filtr zbudowany z heparynizowanej nitinolowej nici utkanej w koszyk ,-      system umożliwia zastosowanie niezależnego prowadnika 0.014” lub 0.018” według uznania operatora                                                                                                                                    -kompatybilny z koszulką 6F;  profil przejścia 3,2F 
- możliwość zastosowania naczyniach obwodowych, szyjnych i wieńcowych
                        </t>
  </si>
  <si>
    <t xml:space="preserve">Rozmiary prowadnika:• Średnica: 0,014”, długości: 80/180/300cm, standard sztywności zakończenia: INT• Średnica 0,018”, długości: 60/80/180/300cm, standard zakończenia: INT, STD, FLOP• Średnica 0,035” miękkie body, długości: 145/180/260/400cm, standard zakończenia: INT• Średnica 0,035” sztywne body, długości: 80/145/180/260/300/400cm, standard zakończenia: INT, STD, FLOP-Dystalna część o różnej długości: 2/5/7/8/9/14/15/20cm </t>
  </si>
  <si>
    <t xml:space="preserve">średnice:2.0mm,4.0mm,5.0mm,7.0mm,10.0mm,15.0mm,20.0mm,25.0mm,30.0mm,35.0mm ,- długości pętli 65 lub 120cm, </t>
  </si>
  <si>
    <t>PAKIET 5  Zestaw do rekonstrukcji naczyń szyjnych i mózgowych oraz embolizacji i leczenia udarów niedokrwiennych</t>
  </si>
  <si>
    <t>długość systemu &gt;/=190 cm</t>
  </si>
  <si>
    <t xml:space="preserve">długości 20,30 i 40 mm- średnice: od 7 do 10 mm </t>
  </si>
  <si>
    <t>Grubość ściany stentu nie większa niż 0,063”, dł. układu wprowadzającego 80 i 135 cm , dostępne średnice od 4,0 do 10,0 mmdostępne  długości stentu od 12 do 59 mm</t>
  </si>
  <si>
    <r>
      <rPr>
        <b/>
        <sz val="10"/>
        <color rgb="FF000000"/>
        <rFont val="Calibri"/>
        <family val="2"/>
        <charset val="238"/>
        <scheme val="minor"/>
      </rPr>
      <t>System protekcji dystalnej typu filtr</t>
    </r>
    <r>
      <rPr>
        <sz val="10"/>
        <color rgb="FF000000"/>
        <rFont val="Calibri"/>
        <family val="2"/>
        <charset val="238"/>
        <scheme val="minor"/>
      </rPr>
      <t>,wielkość porów  120umFiltr   centralnie umiejscowiony  na prowadniku,  Umocowany w sposób niezależny od prowadnika. Specjalne zabezpieczenie na prowadniku zapobiega przypadkowemu zsunięciu się kosza z prowadnika .Możliwość zastosowania protekcji do tętnicy o średnicy 3,25 do 7 mm ( dla srednic 4-7mm  Prowadnik ruchomy niezależny od systemu protekcji posiadający kilka stopni sztywnosci dla lepszego podparcia systemu (minimum 3)</t>
    </r>
  </si>
  <si>
    <r>
      <rPr>
        <b/>
        <u/>
        <sz val="10"/>
        <color rgb="FF000000"/>
        <rFont val="Calibri"/>
        <family val="2"/>
        <charset val="238"/>
        <scheme val="minor"/>
      </rPr>
      <t xml:space="preserve">Stent samorozprężalny do tętnic szyjnych </t>
    </r>
    <r>
      <rPr>
        <u/>
        <sz val="10"/>
        <color rgb="FF000000"/>
        <rFont val="Calibri"/>
        <family val="2"/>
        <charset val="238"/>
        <scheme val="minor"/>
      </rPr>
      <t>n</t>
    </r>
    <r>
      <rPr>
        <sz val="10"/>
        <color rgb="FF000000"/>
        <rFont val="Calibri"/>
        <family val="2"/>
        <charset val="238"/>
        <scheme val="minor"/>
      </rPr>
      <t>itynolowy z systemem dostawczym typu monorail , kompatybilny z cewnikiem prowadz. 8F i koszulką 6F . Dostępne także stenty taperowane ,dostępny stent o budowie zamknieto- i otwartokomórkowej</t>
    </r>
  </si>
  <si>
    <r>
      <t>Stent rozprężany na balonie:</t>
    </r>
    <r>
      <rPr>
        <sz val="10"/>
        <color rgb="FF000000"/>
        <rFont val="Calibri"/>
        <family val="2"/>
        <charset val="238"/>
        <scheme val="minor"/>
      </rPr>
      <t xml:space="preserve"> stent kobaltowo-chromowy typu sloted tube</t>
    </r>
    <r>
      <rPr>
        <b/>
        <u/>
        <sz val="10"/>
        <color rgb="FF000000"/>
        <rFont val="Calibri"/>
        <family val="2"/>
        <charset val="238"/>
        <scheme val="minor"/>
      </rPr>
      <t xml:space="preserve"> ,</t>
    </r>
    <r>
      <rPr>
        <sz val="10"/>
        <color rgb="FF000000"/>
        <rFont val="Calibri"/>
        <family val="2"/>
        <charset val="238"/>
        <scheme val="minor"/>
      </rPr>
      <t xml:space="preserve"> kompatybilny z prowadnikiem 0,035”</t>
    </r>
    <r>
      <rPr>
        <b/>
        <u/>
        <sz val="10"/>
        <color rgb="FF000000"/>
        <rFont val="Calibri"/>
        <family val="2"/>
        <charset val="238"/>
        <scheme val="minor"/>
      </rPr>
      <t>,</t>
    </r>
    <r>
      <rPr>
        <sz val="10"/>
        <color rgb="FF000000"/>
        <rFont val="Calibri"/>
        <family val="2"/>
        <charset val="238"/>
        <scheme val="minor"/>
      </rPr>
      <t xml:space="preserve"> grubość ściany stentu nie większa niż 0,063” -wszystkie rozmiary kompatybilne z 6F introduktorem ,  - stent wskazany w leczeniu nowo powstałych lub restenotycznych zwężeń miażdżycowych oraz w leczeniu paliatywnym zwężeń spowodowanych naciekiem nowotworowym w drogach żółciowych </t>
    </r>
  </si>
  <si>
    <t>Rodzaj umowy</t>
  </si>
  <si>
    <t>Komis</t>
  </si>
  <si>
    <t>Zakupowa</t>
  </si>
  <si>
    <t>Drut przedłużający. Cewnik typu hypotube w dystalnym końcu przedłużki</t>
  </si>
  <si>
    <t xml:space="preserve">PAKIET  6   Zestaw do procedór endowaskularnych na naczyniach obwodowych i tętnic szyjnych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</si>
</sst>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9" fontId="4" fillId="0" borderId="0"/>
    <xf numFmtId="170" fontId="4" fillId="0" borderId="0" applyBorder="0" applyProtection="0"/>
  </cellStyleXfs>
  <cellXfs count="83">
    <xf numFmtId="0" fontId="0" fillId="0" borderId="0" xfId="0"/>
    <xf numFmtId="165" fontId="2" fillId="2" borderId="4" xfId="0" applyNumberFormat="1" applyFont="1" applyFill="1" applyBorder="1" applyAlignment="1" applyProtection="1">
      <alignment horizontal="right" vertical="center"/>
    </xf>
    <xf numFmtId="166" fontId="2" fillId="2" borderId="2" xfId="0" applyNumberFormat="1" applyFont="1" applyFill="1" applyBorder="1" applyAlignment="1" applyProtection="1">
      <alignment horizontal="right" vertical="center"/>
    </xf>
    <xf numFmtId="166" fontId="3" fillId="3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1" fontId="2" fillId="0" borderId="2" xfId="0" applyNumberFormat="1" applyFont="1" applyBorder="1" applyAlignment="1" applyProtection="1">
      <alignment horizontal="right" vertical="center"/>
      <protection locked="0"/>
    </xf>
    <xf numFmtId="9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71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right" vertical="center" wrapText="1"/>
      <protection locked="0"/>
    </xf>
    <xf numFmtId="166" fontId="2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justify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/>
      <protection locked="0"/>
    </xf>
    <xf numFmtId="166" fontId="17" fillId="0" borderId="0" xfId="0" applyNumberFormat="1" applyFont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</cellXfs>
  <cellStyles count="3">
    <cellStyle name="Excel Built-in Comma" xfId="2" xr:uid="{00000000-0005-0000-0000-000000000000}"/>
    <cellStyle name="Excel Built-in Normal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7"/>
  <sheetViews>
    <sheetView tabSelected="1" zoomScale="80" zoomScaleNormal="80" workbookViewId="0">
      <pane ySplit="3" topLeftCell="A88" activePane="bottomLeft" state="frozen"/>
      <selection pane="bottomLeft" activeCell="A92" sqref="A92:K92"/>
    </sheetView>
  </sheetViews>
  <sheetFormatPr defaultColWidth="9.140625" defaultRowHeight="12.75" x14ac:dyDescent="0.25"/>
  <cols>
    <col min="1" max="1" width="4.7109375" style="4" customWidth="1"/>
    <col min="2" max="2" width="57.7109375" style="5" customWidth="1"/>
    <col min="3" max="3" width="28.5703125" style="21" customWidth="1"/>
    <col min="4" max="4" width="13.140625" style="4" bestFit="1" customWidth="1"/>
    <col min="5" max="5" width="7.5703125" style="22" bestFit="1" customWidth="1"/>
    <col min="6" max="6" width="11.5703125" style="22" bestFit="1" customWidth="1"/>
    <col min="7" max="7" width="6.7109375" style="22" bestFit="1" customWidth="1"/>
    <col min="8" max="8" width="11.28515625" style="5" bestFit="1" customWidth="1"/>
    <col min="9" max="9" width="12.140625" style="5" bestFit="1" customWidth="1"/>
    <col min="10" max="10" width="11.140625" style="5" bestFit="1" customWidth="1"/>
    <col min="11" max="11" width="12.140625" style="5" bestFit="1" customWidth="1"/>
    <col min="12" max="13" width="13.7109375" style="5" customWidth="1"/>
    <col min="14" max="14" width="12.140625" style="5" customWidth="1"/>
    <col min="15" max="15" width="10.42578125" style="5" bestFit="1" customWidth="1"/>
    <col min="16" max="17" width="9.140625" style="5"/>
    <col min="18" max="18" width="13.28515625" style="5" bestFit="1" customWidth="1"/>
    <col min="19" max="19" width="9.140625" style="5"/>
    <col min="20" max="20" width="11" style="5" customWidth="1"/>
    <col min="21" max="16384" width="9.140625" style="5"/>
  </cols>
  <sheetData>
    <row r="1" spans="1:24" ht="26.25" customHeight="1" x14ac:dyDescent="0.25">
      <c r="B1" s="81" t="s">
        <v>15</v>
      </c>
      <c r="C1" s="81"/>
      <c r="D1" s="81"/>
      <c r="E1" s="81"/>
      <c r="F1" s="81"/>
      <c r="G1" s="81"/>
      <c r="H1" s="81"/>
    </row>
    <row r="2" spans="1:24" ht="14.45" customHeight="1" x14ac:dyDescent="0.25">
      <c r="B2" s="6"/>
      <c r="C2" s="6"/>
      <c r="D2" s="6"/>
      <c r="E2" s="6"/>
      <c r="F2" s="6"/>
      <c r="G2" s="6"/>
      <c r="H2" s="6"/>
    </row>
    <row r="3" spans="1:24" ht="14.45" customHeight="1" x14ac:dyDescent="0.25">
      <c r="B3" s="7" t="s">
        <v>19</v>
      </c>
      <c r="C3" s="6"/>
      <c r="D3" s="6"/>
      <c r="E3" s="6"/>
      <c r="F3" s="6"/>
      <c r="G3" s="6"/>
      <c r="H3" s="6"/>
    </row>
    <row r="4" spans="1:24" x14ac:dyDescent="0.25"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12.75" customHeight="1" x14ac:dyDescent="0.25">
      <c r="A5" s="82" t="s">
        <v>43</v>
      </c>
      <c r="B5" s="82"/>
      <c r="C5" s="82"/>
      <c r="D5" s="82"/>
      <c r="E5" s="82"/>
      <c r="F5" s="82"/>
      <c r="G5" s="82"/>
      <c r="H5" s="82"/>
      <c r="I5" s="82"/>
      <c r="J5" s="82"/>
      <c r="K5" s="82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 ht="38.25" x14ac:dyDescent="0.25">
      <c r="A6" s="8" t="s">
        <v>0</v>
      </c>
      <c r="B6" s="9" t="s">
        <v>1</v>
      </c>
      <c r="C6" s="8" t="s">
        <v>2</v>
      </c>
      <c r="D6" s="8" t="s">
        <v>3</v>
      </c>
      <c r="E6" s="9" t="s">
        <v>4</v>
      </c>
      <c r="F6" s="10" t="s">
        <v>11</v>
      </c>
      <c r="G6" s="11" t="s">
        <v>12</v>
      </c>
      <c r="H6" s="12" t="s">
        <v>5</v>
      </c>
      <c r="I6" s="8" t="s">
        <v>13</v>
      </c>
      <c r="J6" s="8" t="s">
        <v>14</v>
      </c>
      <c r="K6" s="13" t="s">
        <v>6</v>
      </c>
      <c r="L6" s="13" t="s">
        <v>17</v>
      </c>
      <c r="M6" s="13" t="s">
        <v>18</v>
      </c>
      <c r="N6" s="13" t="s">
        <v>146</v>
      </c>
      <c r="O6" s="58"/>
      <c r="P6" s="58"/>
      <c r="Q6" s="58"/>
      <c r="R6" s="32" t="s">
        <v>20</v>
      </c>
      <c r="S6" s="33" t="s">
        <v>12</v>
      </c>
      <c r="T6" s="72" t="s">
        <v>146</v>
      </c>
      <c r="U6" s="58"/>
      <c r="V6" s="58"/>
      <c r="W6" s="58"/>
      <c r="X6" s="58"/>
    </row>
    <row r="7" spans="1:24" ht="57.75" customHeight="1" x14ac:dyDescent="0.25">
      <c r="A7" s="14">
        <v>1</v>
      </c>
      <c r="B7" s="37" t="s">
        <v>22</v>
      </c>
      <c r="C7" s="64" t="s">
        <v>30</v>
      </c>
      <c r="D7" s="38" t="s">
        <v>7</v>
      </c>
      <c r="E7" s="38">
        <v>39</v>
      </c>
      <c r="F7" s="15"/>
      <c r="G7" s="16"/>
      <c r="H7" s="1">
        <f>F7+(F7*G7)</f>
        <v>0</v>
      </c>
      <c r="I7" s="2">
        <f>E7*F7</f>
        <v>0</v>
      </c>
      <c r="J7" s="2">
        <f>I7*G7</f>
        <v>0</v>
      </c>
      <c r="K7" s="2">
        <f>E7*H7</f>
        <v>0</v>
      </c>
      <c r="L7" s="17"/>
      <c r="M7" s="17"/>
      <c r="N7" s="17"/>
      <c r="O7" s="59"/>
      <c r="P7" s="58"/>
      <c r="Q7" s="58"/>
      <c r="R7" s="34"/>
      <c r="S7" s="35">
        <v>0</v>
      </c>
      <c r="T7" s="32" t="s">
        <v>147</v>
      </c>
      <c r="U7" s="58"/>
      <c r="V7" s="58"/>
      <c r="W7" s="58"/>
      <c r="X7" s="58"/>
    </row>
    <row r="8" spans="1:24" ht="68.25" customHeight="1" x14ac:dyDescent="0.25">
      <c r="A8" s="14">
        <v>2</v>
      </c>
      <c r="B8" s="37" t="s">
        <v>38</v>
      </c>
      <c r="C8" s="64" t="s">
        <v>31</v>
      </c>
      <c r="D8" s="38" t="s">
        <v>7</v>
      </c>
      <c r="E8" s="38">
        <v>1</v>
      </c>
      <c r="F8" s="15"/>
      <c r="G8" s="16"/>
      <c r="H8" s="1">
        <f t="shared" ref="H8:H18" si="0">F8+(F8*G8)</f>
        <v>0</v>
      </c>
      <c r="I8" s="2">
        <f t="shared" ref="I8:I18" si="1">E8*F8</f>
        <v>0</v>
      </c>
      <c r="J8" s="2">
        <f t="shared" ref="J8:J18" si="2">I8*G8</f>
        <v>0</v>
      </c>
      <c r="K8" s="2">
        <f t="shared" ref="K8:K13" si="3">E8*H8</f>
        <v>0</v>
      </c>
      <c r="L8" s="17"/>
      <c r="M8" s="17"/>
      <c r="N8" s="17"/>
      <c r="O8" s="59"/>
      <c r="P8" s="58"/>
      <c r="Q8" s="58"/>
      <c r="R8" s="34" t="s">
        <v>7</v>
      </c>
      <c r="S8" s="35">
        <v>0.05</v>
      </c>
      <c r="T8" s="32" t="s">
        <v>148</v>
      </c>
      <c r="U8" s="58"/>
      <c r="V8" s="58"/>
      <c r="W8" s="58"/>
      <c r="X8" s="58"/>
    </row>
    <row r="9" spans="1:24" ht="28.5" customHeight="1" x14ac:dyDescent="0.25">
      <c r="A9" s="14">
        <v>3</v>
      </c>
      <c r="B9" s="37" t="s">
        <v>23</v>
      </c>
      <c r="C9" s="65" t="s">
        <v>32</v>
      </c>
      <c r="D9" s="39" t="s">
        <v>7</v>
      </c>
      <c r="E9" s="39">
        <v>20</v>
      </c>
      <c r="F9" s="15"/>
      <c r="G9" s="16"/>
      <c r="H9" s="1">
        <f t="shared" si="0"/>
        <v>0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17"/>
      <c r="M9" s="17"/>
      <c r="N9" s="17"/>
      <c r="O9" s="59"/>
      <c r="P9" s="58"/>
      <c r="Q9" s="58"/>
      <c r="R9" s="34" t="s">
        <v>8</v>
      </c>
      <c r="S9" s="35">
        <v>0.08</v>
      </c>
      <c r="T9" s="32"/>
      <c r="U9" s="58"/>
      <c r="V9" s="58"/>
      <c r="W9" s="58"/>
      <c r="X9" s="58"/>
    </row>
    <row r="10" spans="1:24" ht="29.25" customHeight="1" x14ac:dyDescent="0.25">
      <c r="A10" s="14">
        <v>4</v>
      </c>
      <c r="B10" s="37" t="s">
        <v>24</v>
      </c>
      <c r="C10" s="66" t="s">
        <v>33</v>
      </c>
      <c r="D10" s="39" t="s">
        <v>7</v>
      </c>
      <c r="E10" s="39">
        <v>40</v>
      </c>
      <c r="F10" s="20"/>
      <c r="G10" s="16"/>
      <c r="H10" s="1">
        <f t="shared" si="0"/>
        <v>0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17"/>
      <c r="M10" s="17"/>
      <c r="N10" s="17"/>
      <c r="O10" s="59"/>
      <c r="P10" s="58"/>
      <c r="Q10" s="58"/>
      <c r="R10" s="34" t="s">
        <v>10</v>
      </c>
      <c r="S10" s="35">
        <v>0.23</v>
      </c>
      <c r="T10" s="32"/>
      <c r="U10" s="58"/>
      <c r="V10" s="58"/>
      <c r="W10" s="58"/>
      <c r="X10" s="58"/>
    </row>
    <row r="11" spans="1:24" ht="26.25" customHeight="1" x14ac:dyDescent="0.25">
      <c r="A11" s="14">
        <v>5</v>
      </c>
      <c r="B11" s="37" t="s">
        <v>23</v>
      </c>
      <c r="C11" s="66" t="s">
        <v>34</v>
      </c>
      <c r="D11" s="39" t="s">
        <v>7</v>
      </c>
      <c r="E11" s="39">
        <v>10</v>
      </c>
      <c r="F11" s="20"/>
      <c r="G11" s="16"/>
      <c r="H11" s="1">
        <f t="shared" si="0"/>
        <v>0</v>
      </c>
      <c r="I11" s="2">
        <f t="shared" si="1"/>
        <v>0</v>
      </c>
      <c r="J11" s="2">
        <f t="shared" si="2"/>
        <v>0</v>
      </c>
      <c r="K11" s="2">
        <f t="shared" si="3"/>
        <v>0</v>
      </c>
      <c r="L11" s="17"/>
      <c r="M11" s="17"/>
      <c r="N11" s="17"/>
      <c r="O11" s="59"/>
      <c r="P11" s="58"/>
      <c r="Q11" s="58"/>
      <c r="R11" s="34" t="s">
        <v>21</v>
      </c>
      <c r="S11" s="32"/>
      <c r="T11" s="32"/>
      <c r="U11" s="58"/>
      <c r="V11" s="58"/>
      <c r="W11" s="58"/>
      <c r="X11" s="58"/>
    </row>
    <row r="12" spans="1:24" ht="18.75" customHeight="1" x14ac:dyDescent="0.25">
      <c r="A12" s="14">
        <v>6</v>
      </c>
      <c r="B12" s="37" t="s">
        <v>25</v>
      </c>
      <c r="C12" s="67" t="s">
        <v>35</v>
      </c>
      <c r="D12" s="38" t="s">
        <v>7</v>
      </c>
      <c r="E12" s="38">
        <v>5</v>
      </c>
      <c r="F12" s="20"/>
      <c r="G12" s="16"/>
      <c r="H12" s="1">
        <f t="shared" si="0"/>
        <v>0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17"/>
      <c r="M12" s="17"/>
      <c r="N12" s="17"/>
      <c r="O12" s="59"/>
      <c r="P12" s="58"/>
      <c r="Q12" s="58"/>
      <c r="R12" s="34" t="s">
        <v>9</v>
      </c>
      <c r="S12" s="32"/>
      <c r="T12" s="32"/>
      <c r="U12" s="58"/>
      <c r="V12" s="58"/>
      <c r="W12" s="58"/>
      <c r="X12" s="58"/>
    </row>
    <row r="13" spans="1:24" ht="41.25" customHeight="1" x14ac:dyDescent="0.25">
      <c r="A13" s="14">
        <v>7</v>
      </c>
      <c r="B13" s="37" t="s">
        <v>26</v>
      </c>
      <c r="C13" s="67" t="s">
        <v>36</v>
      </c>
      <c r="D13" s="38" t="s">
        <v>7</v>
      </c>
      <c r="E13" s="38">
        <v>10</v>
      </c>
      <c r="F13" s="20"/>
      <c r="G13" s="16"/>
      <c r="H13" s="1">
        <f t="shared" si="0"/>
        <v>0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17"/>
      <c r="M13" s="17"/>
      <c r="N13" s="17"/>
      <c r="O13" s="18"/>
      <c r="R13" s="32"/>
      <c r="S13" s="32"/>
    </row>
    <row r="14" spans="1:24" ht="57.75" customHeight="1" x14ac:dyDescent="0.25">
      <c r="A14" s="14">
        <v>8</v>
      </c>
      <c r="B14" s="37" t="s">
        <v>27</v>
      </c>
      <c r="C14" s="67" t="s">
        <v>37</v>
      </c>
      <c r="D14" s="38" t="s">
        <v>7</v>
      </c>
      <c r="E14" s="38">
        <v>10</v>
      </c>
      <c r="F14" s="20"/>
      <c r="G14" s="16"/>
      <c r="H14" s="1">
        <f t="shared" si="0"/>
        <v>0</v>
      </c>
      <c r="I14" s="2">
        <f t="shared" si="1"/>
        <v>0</v>
      </c>
      <c r="J14" s="2">
        <f t="shared" si="2"/>
        <v>0</v>
      </c>
      <c r="K14" s="2">
        <f>E14*H14</f>
        <v>0</v>
      </c>
      <c r="L14" s="17"/>
      <c r="M14" s="17"/>
      <c r="N14" s="17"/>
      <c r="O14" s="18"/>
      <c r="R14" s="32"/>
      <c r="S14" s="32"/>
    </row>
    <row r="15" spans="1:24" ht="101.25" customHeight="1" x14ac:dyDescent="0.25">
      <c r="A15" s="14">
        <v>9</v>
      </c>
      <c r="B15" s="37" t="s">
        <v>28</v>
      </c>
      <c r="C15" s="36"/>
      <c r="D15" s="38" t="s">
        <v>7</v>
      </c>
      <c r="E15" s="38">
        <v>4</v>
      </c>
      <c r="F15" s="20"/>
      <c r="G15" s="16"/>
      <c r="H15" s="1">
        <f t="shared" si="0"/>
        <v>0</v>
      </c>
      <c r="I15" s="2">
        <f t="shared" si="1"/>
        <v>0</v>
      </c>
      <c r="J15" s="2">
        <f t="shared" si="2"/>
        <v>0</v>
      </c>
      <c r="K15" s="2">
        <f t="shared" ref="K15:K18" si="4">E15*H15</f>
        <v>0</v>
      </c>
      <c r="L15" s="17"/>
      <c r="M15" s="17"/>
      <c r="N15" s="17"/>
      <c r="O15" s="18"/>
      <c r="R15" s="32"/>
      <c r="S15" s="32"/>
    </row>
    <row r="16" spans="1:24" ht="124.5" customHeight="1" x14ac:dyDescent="0.25">
      <c r="A16" s="14">
        <v>10</v>
      </c>
      <c r="B16" s="37" t="s">
        <v>29</v>
      </c>
      <c r="C16" s="36"/>
      <c r="D16" s="38" t="s">
        <v>7</v>
      </c>
      <c r="E16" s="38">
        <v>40</v>
      </c>
      <c r="F16" s="20"/>
      <c r="G16" s="16"/>
      <c r="H16" s="1">
        <f t="shared" ref="H16:H17" si="5">F16+(F16*G16)</f>
        <v>0</v>
      </c>
      <c r="I16" s="2">
        <f t="shared" ref="I16:I17" si="6">E16*F16</f>
        <v>0</v>
      </c>
      <c r="J16" s="2">
        <f t="shared" ref="J16:J17" si="7">I16*G16</f>
        <v>0</v>
      </c>
      <c r="K16" s="2">
        <f t="shared" ref="K16:K17" si="8">E16*H16</f>
        <v>0</v>
      </c>
      <c r="L16" s="17"/>
      <c r="M16" s="17"/>
      <c r="N16" s="17"/>
      <c r="O16" s="18"/>
      <c r="R16" s="32"/>
      <c r="S16" s="32"/>
    </row>
    <row r="17" spans="1:19" ht="45.75" customHeight="1" x14ac:dyDescent="0.25">
      <c r="A17" s="14">
        <v>11</v>
      </c>
      <c r="B17" s="61" t="s">
        <v>39</v>
      </c>
      <c r="C17" s="68" t="s">
        <v>41</v>
      </c>
      <c r="D17" s="38" t="s">
        <v>7</v>
      </c>
      <c r="E17" s="38">
        <v>2</v>
      </c>
      <c r="F17" s="20"/>
      <c r="G17" s="16"/>
      <c r="H17" s="1">
        <f t="shared" si="5"/>
        <v>0</v>
      </c>
      <c r="I17" s="2">
        <f t="shared" si="6"/>
        <v>0</v>
      </c>
      <c r="J17" s="2">
        <f t="shared" si="7"/>
        <v>0</v>
      </c>
      <c r="K17" s="2">
        <f t="shared" si="8"/>
        <v>0</v>
      </c>
      <c r="L17" s="17"/>
      <c r="M17" s="17"/>
      <c r="N17" s="17"/>
      <c r="O17" s="18"/>
      <c r="R17" s="32"/>
      <c r="S17" s="32"/>
    </row>
    <row r="18" spans="1:19" ht="81.75" customHeight="1" x14ac:dyDescent="0.25">
      <c r="A18" s="14">
        <v>12</v>
      </c>
      <c r="B18" s="61" t="s">
        <v>40</v>
      </c>
      <c r="C18" s="68" t="s">
        <v>42</v>
      </c>
      <c r="D18" s="38" t="s">
        <v>7</v>
      </c>
      <c r="E18" s="38">
        <v>5</v>
      </c>
      <c r="F18" s="20"/>
      <c r="G18" s="16"/>
      <c r="H18" s="1">
        <f t="shared" si="0"/>
        <v>0</v>
      </c>
      <c r="I18" s="2">
        <f t="shared" si="1"/>
        <v>0</v>
      </c>
      <c r="J18" s="2">
        <f t="shared" si="2"/>
        <v>0</v>
      </c>
      <c r="K18" s="2">
        <f t="shared" si="4"/>
        <v>0</v>
      </c>
      <c r="L18" s="17"/>
      <c r="M18" s="17"/>
      <c r="N18" s="17"/>
      <c r="O18" s="18"/>
    </row>
    <row r="19" spans="1:19" x14ac:dyDescent="0.25">
      <c r="B19" s="21"/>
      <c r="F19" s="23"/>
      <c r="G19" s="24"/>
      <c r="H19" s="3" t="s">
        <v>16</v>
      </c>
      <c r="I19" s="3">
        <f>SUM(I7:I18)</f>
        <v>0</v>
      </c>
      <c r="J19" s="3">
        <f>SUM(J7:J18)</f>
        <v>0</v>
      </c>
      <c r="K19" s="3">
        <f>SUM(K7:K18)</f>
        <v>0</v>
      </c>
    </row>
    <row r="20" spans="1:19" x14ac:dyDescent="0.25">
      <c r="B20" s="21"/>
      <c r="F20" s="23"/>
      <c r="G20" s="24"/>
    </row>
    <row r="21" spans="1:19" x14ac:dyDescent="0.25">
      <c r="A21" s="25"/>
      <c r="B21" s="26"/>
      <c r="C21" s="26"/>
      <c r="D21" s="25"/>
      <c r="E21" s="27"/>
      <c r="F21" s="28"/>
      <c r="G21" s="29"/>
      <c r="H21" s="30"/>
      <c r="I21" s="19"/>
      <c r="J21" s="19"/>
      <c r="K21" s="31"/>
    </row>
    <row r="22" spans="1:19" x14ac:dyDescent="0.25">
      <c r="A22" s="82" t="s">
        <v>57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9" ht="38.25" x14ac:dyDescent="0.25">
      <c r="A23" s="8" t="s">
        <v>0</v>
      </c>
      <c r="B23" s="9" t="s">
        <v>1</v>
      </c>
      <c r="C23" s="8" t="s">
        <v>2</v>
      </c>
      <c r="D23" s="8" t="s">
        <v>3</v>
      </c>
      <c r="E23" s="9" t="s">
        <v>4</v>
      </c>
      <c r="F23" s="10" t="s">
        <v>11</v>
      </c>
      <c r="G23" s="11" t="s">
        <v>12</v>
      </c>
      <c r="H23" s="12" t="s">
        <v>5</v>
      </c>
      <c r="I23" s="8" t="s">
        <v>13</v>
      </c>
      <c r="J23" s="8" t="s">
        <v>14</v>
      </c>
      <c r="K23" s="13" t="s">
        <v>6</v>
      </c>
      <c r="L23" s="13" t="s">
        <v>17</v>
      </c>
      <c r="M23" s="13" t="s">
        <v>18</v>
      </c>
      <c r="N23" s="13" t="s">
        <v>146</v>
      </c>
    </row>
    <row r="24" spans="1:19" ht="191.25" x14ac:dyDescent="0.25">
      <c r="A24" s="14">
        <v>1</v>
      </c>
      <c r="B24" s="62" t="s">
        <v>44</v>
      </c>
      <c r="C24" s="69"/>
      <c r="D24" s="38" t="s">
        <v>7</v>
      </c>
      <c r="E24" s="42">
        <v>12</v>
      </c>
      <c r="F24" s="15"/>
      <c r="G24" s="16"/>
      <c r="H24" s="1">
        <f>F24+(F24*G24)</f>
        <v>0</v>
      </c>
      <c r="I24" s="2">
        <f>E24*F24</f>
        <v>0</v>
      </c>
      <c r="J24" s="2">
        <f>I24*G24</f>
        <v>0</v>
      </c>
      <c r="K24" s="2">
        <f>E24*H24</f>
        <v>0</v>
      </c>
      <c r="L24" s="17"/>
      <c r="M24" s="17"/>
      <c r="N24" s="17"/>
    </row>
    <row r="25" spans="1:19" ht="127.5" x14ac:dyDescent="0.25">
      <c r="A25" s="14">
        <v>2</v>
      </c>
      <c r="B25" s="62" t="s">
        <v>45</v>
      </c>
      <c r="C25" s="70" t="s">
        <v>46</v>
      </c>
      <c r="D25" s="38" t="s">
        <v>7</v>
      </c>
      <c r="E25" s="42">
        <v>12</v>
      </c>
      <c r="F25" s="15"/>
      <c r="G25" s="16"/>
      <c r="H25" s="1">
        <f t="shared" ref="H25:H31" si="9">F25+(F25*G25)</f>
        <v>0</v>
      </c>
      <c r="I25" s="2">
        <f t="shared" ref="I25:I31" si="10">E25*F25</f>
        <v>0</v>
      </c>
      <c r="J25" s="2">
        <f t="shared" ref="J25:J31" si="11">I25*G25</f>
        <v>0</v>
      </c>
      <c r="K25" s="2">
        <f t="shared" ref="K25:K30" si="12">E25*H25</f>
        <v>0</v>
      </c>
      <c r="L25" s="17"/>
      <c r="M25" s="17"/>
      <c r="N25" s="17"/>
    </row>
    <row r="26" spans="1:19" ht="192.75" customHeight="1" x14ac:dyDescent="0.25">
      <c r="A26" s="14">
        <v>3</v>
      </c>
      <c r="B26" s="62" t="s">
        <v>47</v>
      </c>
      <c r="C26" s="69" t="s">
        <v>48</v>
      </c>
      <c r="D26" s="38" t="s">
        <v>7</v>
      </c>
      <c r="E26" s="42">
        <v>10</v>
      </c>
      <c r="F26" s="15"/>
      <c r="G26" s="16"/>
      <c r="H26" s="1">
        <f t="shared" si="9"/>
        <v>0</v>
      </c>
      <c r="I26" s="2">
        <f t="shared" si="10"/>
        <v>0</v>
      </c>
      <c r="J26" s="2">
        <f t="shared" si="11"/>
        <v>0</v>
      </c>
      <c r="K26" s="2">
        <f t="shared" si="12"/>
        <v>0</v>
      </c>
      <c r="L26" s="17"/>
      <c r="M26" s="17"/>
      <c r="N26" s="17"/>
    </row>
    <row r="27" spans="1:19" ht="33.75" customHeight="1" x14ac:dyDescent="0.25">
      <c r="A27" s="14">
        <v>4</v>
      </c>
      <c r="B27" s="62" t="s">
        <v>49</v>
      </c>
      <c r="C27" s="69"/>
      <c r="D27" s="38" t="s">
        <v>7</v>
      </c>
      <c r="E27" s="42">
        <v>10</v>
      </c>
      <c r="F27" s="20"/>
      <c r="G27" s="16"/>
      <c r="H27" s="1">
        <f t="shared" si="9"/>
        <v>0</v>
      </c>
      <c r="I27" s="2">
        <f t="shared" si="10"/>
        <v>0</v>
      </c>
      <c r="J27" s="2">
        <f t="shared" si="11"/>
        <v>0</v>
      </c>
      <c r="K27" s="2">
        <f t="shared" si="12"/>
        <v>0</v>
      </c>
      <c r="L27" s="17"/>
      <c r="M27" s="17"/>
      <c r="N27" s="17"/>
    </row>
    <row r="28" spans="1:19" ht="190.5" customHeight="1" x14ac:dyDescent="0.25">
      <c r="A28" s="14">
        <v>5</v>
      </c>
      <c r="B28" s="62" t="s">
        <v>50</v>
      </c>
      <c r="C28" s="71" t="s">
        <v>51</v>
      </c>
      <c r="D28" s="38" t="s">
        <v>7</v>
      </c>
      <c r="E28" s="42">
        <v>40</v>
      </c>
      <c r="F28" s="20"/>
      <c r="G28" s="16"/>
      <c r="H28" s="1">
        <f t="shared" si="9"/>
        <v>0</v>
      </c>
      <c r="I28" s="2">
        <f t="shared" si="10"/>
        <v>0</v>
      </c>
      <c r="J28" s="2">
        <f t="shared" si="11"/>
        <v>0</v>
      </c>
      <c r="K28" s="2">
        <f t="shared" si="12"/>
        <v>0</v>
      </c>
      <c r="L28" s="17"/>
      <c r="M28" s="17"/>
      <c r="N28" s="17"/>
    </row>
    <row r="29" spans="1:19" ht="140.25" x14ac:dyDescent="0.25">
      <c r="A29" s="14">
        <v>6</v>
      </c>
      <c r="B29" s="62" t="s">
        <v>52</v>
      </c>
      <c r="C29" s="69" t="s">
        <v>53</v>
      </c>
      <c r="D29" s="38" t="s">
        <v>7</v>
      </c>
      <c r="E29" s="42">
        <v>10</v>
      </c>
      <c r="F29" s="20"/>
      <c r="G29" s="16"/>
      <c r="H29" s="1">
        <f t="shared" si="9"/>
        <v>0</v>
      </c>
      <c r="I29" s="2">
        <f t="shared" si="10"/>
        <v>0</v>
      </c>
      <c r="J29" s="2">
        <f t="shared" si="11"/>
        <v>0</v>
      </c>
      <c r="K29" s="2">
        <f t="shared" si="12"/>
        <v>0</v>
      </c>
      <c r="L29" s="17"/>
      <c r="M29" s="17"/>
      <c r="N29" s="17"/>
    </row>
    <row r="30" spans="1:19" ht="115.5" customHeight="1" x14ac:dyDescent="0.25">
      <c r="A30" s="14">
        <v>7</v>
      </c>
      <c r="B30" s="62" t="s">
        <v>54</v>
      </c>
      <c r="C30" s="69" t="s">
        <v>55</v>
      </c>
      <c r="D30" s="38" t="s">
        <v>7</v>
      </c>
      <c r="E30" s="42">
        <v>50</v>
      </c>
      <c r="F30" s="20"/>
      <c r="G30" s="16"/>
      <c r="H30" s="1">
        <f t="shared" si="9"/>
        <v>0</v>
      </c>
      <c r="I30" s="2">
        <f t="shared" si="10"/>
        <v>0</v>
      </c>
      <c r="J30" s="2">
        <f t="shared" si="11"/>
        <v>0</v>
      </c>
      <c r="K30" s="2">
        <f t="shared" si="12"/>
        <v>0</v>
      </c>
      <c r="L30" s="17"/>
      <c r="M30" s="17"/>
      <c r="N30" s="17"/>
    </row>
    <row r="31" spans="1:19" ht="39.75" customHeight="1" x14ac:dyDescent="0.2">
      <c r="A31" s="14">
        <v>8</v>
      </c>
      <c r="B31" s="63" t="s">
        <v>149</v>
      </c>
      <c r="C31" s="55" t="s">
        <v>56</v>
      </c>
      <c r="D31" s="38" t="s">
        <v>7</v>
      </c>
      <c r="E31" s="42">
        <v>5</v>
      </c>
      <c r="F31" s="20"/>
      <c r="G31" s="16"/>
      <c r="H31" s="1">
        <f t="shared" si="9"/>
        <v>0</v>
      </c>
      <c r="I31" s="2">
        <f t="shared" si="10"/>
        <v>0</v>
      </c>
      <c r="J31" s="2">
        <f t="shared" si="11"/>
        <v>0</v>
      </c>
      <c r="K31" s="2">
        <f>E31*H31</f>
        <v>0</v>
      </c>
      <c r="L31" s="17"/>
      <c r="M31" s="17"/>
      <c r="N31" s="17"/>
    </row>
    <row r="32" spans="1:19" x14ac:dyDescent="0.25">
      <c r="B32" s="21"/>
      <c r="F32" s="23"/>
      <c r="G32" s="24"/>
      <c r="H32" s="3" t="s">
        <v>16</v>
      </c>
      <c r="I32" s="3">
        <f>SUM(I24:I31)</f>
        <v>0</v>
      </c>
      <c r="J32" s="3">
        <f>SUM(J24:J31)</f>
        <v>0</v>
      </c>
      <c r="K32" s="3">
        <f>SUM(K24:K31)</f>
        <v>0</v>
      </c>
    </row>
    <row r="35" spans="1:14" x14ac:dyDescent="0.25">
      <c r="A35" s="82" t="s">
        <v>68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4" ht="38.25" x14ac:dyDescent="0.25">
      <c r="A36" s="8" t="s">
        <v>0</v>
      </c>
      <c r="B36" s="9" t="s">
        <v>1</v>
      </c>
      <c r="C36" s="8" t="s">
        <v>2</v>
      </c>
      <c r="D36" s="8" t="s">
        <v>3</v>
      </c>
      <c r="E36" s="9" t="s">
        <v>4</v>
      </c>
      <c r="F36" s="10" t="s">
        <v>11</v>
      </c>
      <c r="G36" s="11" t="s">
        <v>12</v>
      </c>
      <c r="H36" s="12" t="s">
        <v>5</v>
      </c>
      <c r="I36" s="8" t="s">
        <v>13</v>
      </c>
      <c r="J36" s="8" t="s">
        <v>14</v>
      </c>
      <c r="K36" s="13" t="s">
        <v>6</v>
      </c>
      <c r="L36" s="13" t="s">
        <v>17</v>
      </c>
      <c r="M36" s="13" t="s">
        <v>18</v>
      </c>
      <c r="N36" s="13" t="s">
        <v>146</v>
      </c>
    </row>
    <row r="37" spans="1:14" ht="297.75" customHeight="1" x14ac:dyDescent="0.25">
      <c r="A37" s="14">
        <v>1</v>
      </c>
      <c r="B37" s="45" t="s">
        <v>58</v>
      </c>
      <c r="C37" s="73" t="s">
        <v>59</v>
      </c>
      <c r="D37" s="38" t="s">
        <v>7</v>
      </c>
      <c r="E37" s="42">
        <v>30</v>
      </c>
      <c r="F37" s="15"/>
      <c r="G37" s="16"/>
      <c r="H37" s="1">
        <f>F37+(F37*G37)</f>
        <v>0</v>
      </c>
      <c r="I37" s="2">
        <f>E37*F37</f>
        <v>0</v>
      </c>
      <c r="J37" s="2">
        <f>I37*G37</f>
        <v>0</v>
      </c>
      <c r="K37" s="2">
        <f>E37*H37</f>
        <v>0</v>
      </c>
      <c r="L37" s="17"/>
      <c r="M37" s="17"/>
      <c r="N37" s="17"/>
    </row>
    <row r="38" spans="1:14" ht="219.75" customHeight="1" x14ac:dyDescent="0.25">
      <c r="A38" s="14">
        <v>2</v>
      </c>
      <c r="B38" s="44" t="s">
        <v>60</v>
      </c>
      <c r="C38" s="71" t="s">
        <v>61</v>
      </c>
      <c r="D38" s="38" t="s">
        <v>7</v>
      </c>
      <c r="E38" s="42">
        <v>16</v>
      </c>
      <c r="F38" s="15"/>
      <c r="G38" s="16"/>
      <c r="H38" s="1">
        <f t="shared" ref="H38:H41" si="13">F38+(F38*G38)</f>
        <v>0</v>
      </c>
      <c r="I38" s="2">
        <f t="shared" ref="I38:I41" si="14">E38*F38</f>
        <v>0</v>
      </c>
      <c r="J38" s="2">
        <f t="shared" ref="J38:J41" si="15">I38*G38</f>
        <v>0</v>
      </c>
      <c r="K38" s="2">
        <f t="shared" ref="K38:K41" si="16">E38*H38</f>
        <v>0</v>
      </c>
      <c r="L38" s="17"/>
      <c r="M38" s="17"/>
      <c r="N38" s="17"/>
    </row>
    <row r="39" spans="1:14" ht="87.75" customHeight="1" x14ac:dyDescent="0.25">
      <c r="A39" s="14">
        <v>3</v>
      </c>
      <c r="B39" s="44" t="s">
        <v>62</v>
      </c>
      <c r="C39" s="73" t="s">
        <v>63</v>
      </c>
      <c r="D39" s="38" t="s">
        <v>7</v>
      </c>
      <c r="E39" s="42">
        <v>10</v>
      </c>
      <c r="F39" s="15"/>
      <c r="G39" s="16"/>
      <c r="H39" s="1">
        <f t="shared" si="13"/>
        <v>0</v>
      </c>
      <c r="I39" s="2">
        <f t="shared" si="14"/>
        <v>0</v>
      </c>
      <c r="J39" s="2">
        <f t="shared" si="15"/>
        <v>0</v>
      </c>
      <c r="K39" s="2">
        <f t="shared" si="16"/>
        <v>0</v>
      </c>
      <c r="L39" s="17"/>
      <c r="M39" s="17"/>
      <c r="N39" s="17"/>
    </row>
    <row r="40" spans="1:14" ht="152.25" customHeight="1" x14ac:dyDescent="0.25">
      <c r="A40" s="14">
        <v>4</v>
      </c>
      <c r="B40" s="44" t="s">
        <v>64</v>
      </c>
      <c r="C40" s="69" t="s">
        <v>65</v>
      </c>
      <c r="D40" s="38" t="s">
        <v>7</v>
      </c>
      <c r="E40" s="42">
        <v>2</v>
      </c>
      <c r="F40" s="20"/>
      <c r="G40" s="16"/>
      <c r="H40" s="1">
        <f t="shared" si="13"/>
        <v>0</v>
      </c>
      <c r="I40" s="2">
        <f t="shared" si="14"/>
        <v>0</v>
      </c>
      <c r="J40" s="2">
        <f t="shared" si="15"/>
        <v>0</v>
      </c>
      <c r="K40" s="2">
        <f t="shared" si="16"/>
        <v>0</v>
      </c>
      <c r="L40" s="17"/>
      <c r="M40" s="17"/>
      <c r="N40" s="17"/>
    </row>
    <row r="41" spans="1:14" ht="114.75" customHeight="1" x14ac:dyDescent="0.25">
      <c r="A41" s="14">
        <v>5</v>
      </c>
      <c r="B41" s="44" t="s">
        <v>66</v>
      </c>
      <c r="C41" s="73" t="s">
        <v>67</v>
      </c>
      <c r="D41" s="38" t="s">
        <v>7</v>
      </c>
      <c r="E41" s="42">
        <v>16</v>
      </c>
      <c r="F41" s="20"/>
      <c r="G41" s="16"/>
      <c r="H41" s="1">
        <f t="shared" si="13"/>
        <v>0</v>
      </c>
      <c r="I41" s="2">
        <f t="shared" si="14"/>
        <v>0</v>
      </c>
      <c r="J41" s="2">
        <f t="shared" si="15"/>
        <v>0</v>
      </c>
      <c r="K41" s="2">
        <f t="shared" si="16"/>
        <v>0</v>
      </c>
      <c r="L41" s="17"/>
      <c r="M41" s="17"/>
      <c r="N41" s="17"/>
    </row>
    <row r="42" spans="1:14" x14ac:dyDescent="0.25">
      <c r="B42" s="21"/>
      <c r="F42" s="23"/>
      <c r="G42" s="24"/>
      <c r="H42" s="3" t="s">
        <v>16</v>
      </c>
      <c r="I42" s="3">
        <f>SUM(I37:I41)</f>
        <v>0</v>
      </c>
      <c r="J42" s="3">
        <f>SUM(J37:J41)</f>
        <v>0</v>
      </c>
      <c r="K42" s="3">
        <f>SUM(K37:K41)</f>
        <v>0</v>
      </c>
    </row>
    <row r="45" spans="1:14" x14ac:dyDescent="0.25">
      <c r="A45" s="82" t="s">
        <v>77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</row>
    <row r="46" spans="1:14" ht="38.25" x14ac:dyDescent="0.25">
      <c r="A46" s="8" t="s">
        <v>0</v>
      </c>
      <c r="B46" s="9" t="s">
        <v>1</v>
      </c>
      <c r="C46" s="8" t="s">
        <v>2</v>
      </c>
      <c r="D46" s="8" t="s">
        <v>3</v>
      </c>
      <c r="E46" s="9" t="s">
        <v>4</v>
      </c>
      <c r="F46" s="10" t="s">
        <v>11</v>
      </c>
      <c r="G46" s="11" t="s">
        <v>12</v>
      </c>
      <c r="H46" s="12" t="s">
        <v>5</v>
      </c>
      <c r="I46" s="8" t="s">
        <v>13</v>
      </c>
      <c r="J46" s="8" t="s">
        <v>14</v>
      </c>
      <c r="K46" s="13" t="s">
        <v>6</v>
      </c>
      <c r="L46" s="13" t="s">
        <v>17</v>
      </c>
      <c r="M46" s="13" t="s">
        <v>18</v>
      </c>
      <c r="N46" s="13" t="s">
        <v>146</v>
      </c>
    </row>
    <row r="47" spans="1:14" ht="89.25" x14ac:dyDescent="0.2">
      <c r="A47" s="14">
        <v>1</v>
      </c>
      <c r="B47" s="62" t="s">
        <v>69</v>
      </c>
      <c r="C47" s="43" t="s">
        <v>70</v>
      </c>
      <c r="D47" s="41" t="s">
        <v>7</v>
      </c>
      <c r="E47" s="42">
        <v>40</v>
      </c>
      <c r="F47" s="15"/>
      <c r="G47" s="16"/>
      <c r="H47" s="1">
        <f>F47+(F47*G47)</f>
        <v>0</v>
      </c>
      <c r="I47" s="2">
        <f>E47*F47</f>
        <v>0</v>
      </c>
      <c r="J47" s="2">
        <f>I47*G47</f>
        <v>0</v>
      </c>
      <c r="K47" s="2">
        <f>E47*H47</f>
        <v>0</v>
      </c>
      <c r="L47" s="17"/>
      <c r="M47" s="17"/>
      <c r="N47" s="17"/>
    </row>
    <row r="48" spans="1:14" ht="230.25" customHeight="1" x14ac:dyDescent="0.25">
      <c r="A48" s="14">
        <v>2</v>
      </c>
      <c r="B48" s="79" t="s">
        <v>71</v>
      </c>
      <c r="C48" s="40"/>
      <c r="D48" s="41" t="s">
        <v>7</v>
      </c>
      <c r="E48" s="42">
        <v>1</v>
      </c>
      <c r="F48" s="15"/>
      <c r="G48" s="16"/>
      <c r="H48" s="1">
        <f t="shared" ref="H48:H51" si="17">F48+(F48*G48)</f>
        <v>0</v>
      </c>
      <c r="I48" s="2">
        <f t="shared" ref="I48:I51" si="18">E48*F48</f>
        <v>0</v>
      </c>
      <c r="J48" s="2">
        <f t="shared" ref="J48:J51" si="19">I48*G48</f>
        <v>0</v>
      </c>
      <c r="K48" s="2">
        <f t="shared" ref="K48:K51" si="20">E48*H48</f>
        <v>0</v>
      </c>
      <c r="L48" s="17"/>
      <c r="M48" s="17"/>
      <c r="N48" s="17"/>
    </row>
    <row r="49" spans="1:14" ht="142.5" customHeight="1" x14ac:dyDescent="0.25">
      <c r="A49" s="14">
        <v>3</v>
      </c>
      <c r="B49" s="62" t="s">
        <v>72</v>
      </c>
      <c r="C49" s="69" t="s">
        <v>73</v>
      </c>
      <c r="D49" s="41" t="s">
        <v>7</v>
      </c>
      <c r="E49" s="42">
        <v>1</v>
      </c>
      <c r="F49" s="15"/>
      <c r="G49" s="16"/>
      <c r="H49" s="1">
        <f t="shared" si="17"/>
        <v>0</v>
      </c>
      <c r="I49" s="2">
        <f t="shared" si="18"/>
        <v>0</v>
      </c>
      <c r="J49" s="2">
        <f t="shared" si="19"/>
        <v>0</v>
      </c>
      <c r="K49" s="2">
        <f t="shared" si="20"/>
        <v>0</v>
      </c>
      <c r="L49" s="17"/>
      <c r="M49" s="17"/>
      <c r="N49" s="17"/>
    </row>
    <row r="50" spans="1:14" ht="180" customHeight="1" x14ac:dyDescent="0.25">
      <c r="A50" s="14">
        <v>4</v>
      </c>
      <c r="B50" s="62" t="s">
        <v>74</v>
      </c>
      <c r="C50" s="40" t="s">
        <v>75</v>
      </c>
      <c r="D50" s="38" t="s">
        <v>7</v>
      </c>
      <c r="E50" s="42">
        <v>1</v>
      </c>
      <c r="F50" s="20"/>
      <c r="G50" s="16"/>
      <c r="H50" s="1">
        <f t="shared" si="17"/>
        <v>0</v>
      </c>
      <c r="I50" s="2">
        <f t="shared" si="18"/>
        <v>0</v>
      </c>
      <c r="J50" s="2">
        <f t="shared" si="19"/>
        <v>0</v>
      </c>
      <c r="K50" s="2">
        <f t="shared" si="20"/>
        <v>0</v>
      </c>
      <c r="L50" s="17"/>
      <c r="M50" s="17"/>
      <c r="N50" s="17"/>
    </row>
    <row r="51" spans="1:14" x14ac:dyDescent="0.25">
      <c r="A51" s="14">
        <v>5</v>
      </c>
      <c r="B51" s="80" t="s">
        <v>76</v>
      </c>
      <c r="C51" s="41"/>
      <c r="D51" s="38" t="s">
        <v>7</v>
      </c>
      <c r="E51" s="42">
        <v>1</v>
      </c>
      <c r="F51" s="20"/>
      <c r="G51" s="16"/>
      <c r="H51" s="1">
        <f t="shared" si="17"/>
        <v>0</v>
      </c>
      <c r="I51" s="2">
        <f t="shared" si="18"/>
        <v>0</v>
      </c>
      <c r="J51" s="2">
        <f t="shared" si="19"/>
        <v>0</v>
      </c>
      <c r="K51" s="2">
        <f t="shared" si="20"/>
        <v>0</v>
      </c>
      <c r="L51" s="17"/>
      <c r="M51" s="17"/>
      <c r="N51" s="17"/>
    </row>
    <row r="52" spans="1:14" x14ac:dyDescent="0.25">
      <c r="B52" s="21"/>
      <c r="F52" s="23"/>
      <c r="G52" s="24"/>
      <c r="H52" s="3" t="s">
        <v>16</v>
      </c>
      <c r="I52" s="3">
        <f>SUM(I47:I51)</f>
        <v>0</v>
      </c>
      <c r="J52" s="3">
        <f>SUM(J47:J51)</f>
        <v>0</v>
      </c>
      <c r="K52" s="3">
        <f>SUM(K47:K51)</f>
        <v>0</v>
      </c>
    </row>
    <row r="55" spans="1:14" x14ac:dyDescent="0.25">
      <c r="A55" s="82" t="s">
        <v>139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  <row r="56" spans="1:14" ht="38.25" x14ac:dyDescent="0.25">
      <c r="A56" s="8" t="s">
        <v>0</v>
      </c>
      <c r="B56" s="9" t="s">
        <v>1</v>
      </c>
      <c r="C56" s="8" t="s">
        <v>2</v>
      </c>
      <c r="D56" s="8" t="s">
        <v>3</v>
      </c>
      <c r="E56" s="9" t="s">
        <v>4</v>
      </c>
      <c r="F56" s="10" t="s">
        <v>11</v>
      </c>
      <c r="G56" s="11" t="s">
        <v>12</v>
      </c>
      <c r="H56" s="12" t="s">
        <v>5</v>
      </c>
      <c r="I56" s="8" t="s">
        <v>13</v>
      </c>
      <c r="J56" s="8" t="s">
        <v>14</v>
      </c>
      <c r="K56" s="13" t="s">
        <v>6</v>
      </c>
      <c r="L56" s="13" t="s">
        <v>17</v>
      </c>
      <c r="M56" s="13" t="s">
        <v>18</v>
      </c>
      <c r="N56" s="13" t="s">
        <v>146</v>
      </c>
    </row>
    <row r="57" spans="1:14" ht="218.25" customHeight="1" x14ac:dyDescent="0.25">
      <c r="A57" s="14">
        <v>1</v>
      </c>
      <c r="B57" s="50" t="s">
        <v>78</v>
      </c>
      <c r="C57" s="49" t="s">
        <v>79</v>
      </c>
      <c r="D57" s="47" t="s">
        <v>7</v>
      </c>
      <c r="E57" s="48">
        <v>30</v>
      </c>
      <c r="F57" s="15"/>
      <c r="G57" s="16"/>
      <c r="H57" s="1">
        <f>F57+(F57*G57)</f>
        <v>0</v>
      </c>
      <c r="I57" s="2">
        <f>E57*F57</f>
        <v>0</v>
      </c>
      <c r="J57" s="2">
        <f>I57*G57</f>
        <v>0</v>
      </c>
      <c r="K57" s="2">
        <f>E57*H57</f>
        <v>0</v>
      </c>
      <c r="L57" s="17"/>
      <c r="M57" s="17"/>
      <c r="N57" s="17"/>
    </row>
    <row r="58" spans="1:14" ht="30.75" customHeight="1" x14ac:dyDescent="0.25">
      <c r="A58" s="14">
        <v>2</v>
      </c>
      <c r="B58" s="75" t="s">
        <v>80</v>
      </c>
      <c r="C58" s="51"/>
      <c r="D58" s="47" t="s">
        <v>7</v>
      </c>
      <c r="E58" s="48">
        <v>10</v>
      </c>
      <c r="F58" s="15"/>
      <c r="G58" s="16"/>
      <c r="H58" s="1">
        <f t="shared" ref="H58:H88" si="21">F58+(F58*G58)</f>
        <v>0</v>
      </c>
      <c r="I58" s="2">
        <f t="shared" ref="I58:I88" si="22">E58*F58</f>
        <v>0</v>
      </c>
      <c r="J58" s="2">
        <f t="shared" ref="J58:J88" si="23">I58*G58</f>
        <v>0</v>
      </c>
      <c r="K58" s="2">
        <f t="shared" ref="K58:K63" si="24">E58*H58</f>
        <v>0</v>
      </c>
      <c r="L58" s="17"/>
      <c r="M58" s="17"/>
      <c r="N58" s="17"/>
    </row>
    <row r="59" spans="1:14" ht="54.75" customHeight="1" x14ac:dyDescent="0.25">
      <c r="A59" s="14">
        <v>3</v>
      </c>
      <c r="B59" s="50" t="s">
        <v>81</v>
      </c>
      <c r="C59" s="75" t="s">
        <v>82</v>
      </c>
      <c r="D59" s="47" t="s">
        <v>7</v>
      </c>
      <c r="E59" s="48">
        <v>100</v>
      </c>
      <c r="F59" s="15"/>
      <c r="G59" s="16"/>
      <c r="H59" s="1">
        <f t="shared" si="21"/>
        <v>0</v>
      </c>
      <c r="I59" s="2">
        <f t="shared" si="22"/>
        <v>0</v>
      </c>
      <c r="J59" s="2">
        <f t="shared" si="23"/>
        <v>0</v>
      </c>
      <c r="K59" s="2">
        <f t="shared" si="24"/>
        <v>0</v>
      </c>
      <c r="L59" s="17"/>
      <c r="M59" s="17"/>
      <c r="N59" s="17"/>
    </row>
    <row r="60" spans="1:14" ht="84" customHeight="1" x14ac:dyDescent="0.25">
      <c r="A60" s="14">
        <v>4</v>
      </c>
      <c r="B60" s="52" t="s">
        <v>83</v>
      </c>
      <c r="C60" s="75" t="s">
        <v>84</v>
      </c>
      <c r="D60" s="46" t="s">
        <v>7</v>
      </c>
      <c r="E60" s="48">
        <v>100</v>
      </c>
      <c r="F60" s="20"/>
      <c r="G60" s="16"/>
      <c r="H60" s="1">
        <f t="shared" si="21"/>
        <v>0</v>
      </c>
      <c r="I60" s="2">
        <f t="shared" si="22"/>
        <v>0</v>
      </c>
      <c r="J60" s="2">
        <f t="shared" si="23"/>
        <v>0</v>
      </c>
      <c r="K60" s="2">
        <f t="shared" si="24"/>
        <v>0</v>
      </c>
      <c r="L60" s="17"/>
      <c r="M60" s="17"/>
      <c r="N60" s="17"/>
    </row>
    <row r="61" spans="1:14" ht="75" customHeight="1" x14ac:dyDescent="0.25">
      <c r="A61" s="14">
        <v>5</v>
      </c>
      <c r="B61" s="50" t="s">
        <v>85</v>
      </c>
      <c r="C61" s="76" t="s">
        <v>86</v>
      </c>
      <c r="D61" s="46" t="s">
        <v>7</v>
      </c>
      <c r="E61" s="48">
        <v>30</v>
      </c>
      <c r="F61" s="20"/>
      <c r="G61" s="16"/>
      <c r="H61" s="1">
        <f t="shared" si="21"/>
        <v>0</v>
      </c>
      <c r="I61" s="2">
        <f t="shared" si="22"/>
        <v>0</v>
      </c>
      <c r="J61" s="2">
        <f t="shared" si="23"/>
        <v>0</v>
      </c>
      <c r="K61" s="2">
        <f t="shared" si="24"/>
        <v>0</v>
      </c>
      <c r="L61" s="17"/>
      <c r="M61" s="17"/>
      <c r="N61" s="17"/>
    </row>
    <row r="62" spans="1:14" ht="84" customHeight="1" x14ac:dyDescent="0.25">
      <c r="A62" s="14">
        <v>6</v>
      </c>
      <c r="B62" s="50" t="s">
        <v>87</v>
      </c>
      <c r="C62" s="76" t="s">
        <v>88</v>
      </c>
      <c r="D62" s="46" t="s">
        <v>7</v>
      </c>
      <c r="E62" s="48">
        <v>30</v>
      </c>
      <c r="F62" s="20"/>
      <c r="G62" s="16"/>
      <c r="H62" s="1">
        <f t="shared" si="21"/>
        <v>0</v>
      </c>
      <c r="I62" s="2">
        <f t="shared" si="22"/>
        <v>0</v>
      </c>
      <c r="J62" s="2">
        <f t="shared" si="23"/>
        <v>0</v>
      </c>
      <c r="K62" s="2">
        <f t="shared" si="24"/>
        <v>0</v>
      </c>
      <c r="L62" s="17"/>
      <c r="M62" s="17"/>
      <c r="N62" s="17"/>
    </row>
    <row r="63" spans="1:14" ht="203.25" customHeight="1" x14ac:dyDescent="0.25">
      <c r="A63" s="14">
        <v>7</v>
      </c>
      <c r="B63" s="51" t="s">
        <v>89</v>
      </c>
      <c r="C63" s="76" t="s">
        <v>90</v>
      </c>
      <c r="D63" s="46" t="s">
        <v>7</v>
      </c>
      <c r="E63" s="48">
        <v>5</v>
      </c>
      <c r="F63" s="20"/>
      <c r="G63" s="16"/>
      <c r="H63" s="1">
        <f t="shared" si="21"/>
        <v>0</v>
      </c>
      <c r="I63" s="2">
        <f t="shared" si="22"/>
        <v>0</v>
      </c>
      <c r="J63" s="2">
        <f t="shared" si="23"/>
        <v>0</v>
      </c>
      <c r="K63" s="2">
        <f t="shared" si="24"/>
        <v>0</v>
      </c>
      <c r="L63" s="17"/>
      <c r="M63" s="17"/>
      <c r="N63" s="17"/>
    </row>
    <row r="64" spans="1:14" ht="127.5" x14ac:dyDescent="0.25">
      <c r="A64" s="14">
        <v>8</v>
      </c>
      <c r="B64" s="50" t="s">
        <v>91</v>
      </c>
      <c r="C64" s="76" t="s">
        <v>92</v>
      </c>
      <c r="D64" s="46" t="s">
        <v>7</v>
      </c>
      <c r="E64" s="48">
        <v>20</v>
      </c>
      <c r="F64" s="20"/>
      <c r="G64" s="16"/>
      <c r="H64" s="1">
        <f t="shared" si="21"/>
        <v>0</v>
      </c>
      <c r="I64" s="2">
        <f t="shared" si="22"/>
        <v>0</v>
      </c>
      <c r="J64" s="2">
        <f t="shared" si="23"/>
        <v>0</v>
      </c>
      <c r="K64" s="2">
        <f>E64*H64</f>
        <v>0</v>
      </c>
      <c r="L64" s="17"/>
      <c r="M64" s="17"/>
      <c r="N64" s="17"/>
    </row>
    <row r="65" spans="1:14" ht="127.5" x14ac:dyDescent="0.25">
      <c r="A65" s="14">
        <v>9</v>
      </c>
      <c r="B65" s="50" t="s">
        <v>93</v>
      </c>
      <c r="C65" s="60" t="s">
        <v>94</v>
      </c>
      <c r="D65" s="46" t="s">
        <v>7</v>
      </c>
      <c r="E65" s="48">
        <v>10</v>
      </c>
      <c r="F65" s="20"/>
      <c r="G65" s="16"/>
      <c r="H65" s="1">
        <f t="shared" ref="H65:H83" si="25">F65+(F65*G65)</f>
        <v>0</v>
      </c>
      <c r="I65" s="2">
        <f t="shared" ref="I65:I83" si="26">E65*F65</f>
        <v>0</v>
      </c>
      <c r="J65" s="2">
        <f t="shared" ref="J65:J83" si="27">I65*G65</f>
        <v>0</v>
      </c>
      <c r="K65" s="2">
        <f t="shared" ref="K65:K83" si="28">E65*H65</f>
        <v>0</v>
      </c>
      <c r="L65" s="17"/>
      <c r="M65" s="17"/>
      <c r="N65" s="17"/>
    </row>
    <row r="66" spans="1:14" ht="102" x14ac:dyDescent="0.25">
      <c r="A66" s="14">
        <v>10</v>
      </c>
      <c r="B66" s="50" t="s">
        <v>95</v>
      </c>
      <c r="C66" s="49" t="s">
        <v>96</v>
      </c>
      <c r="D66" s="46" t="s">
        <v>7</v>
      </c>
      <c r="E66" s="48">
        <v>30</v>
      </c>
      <c r="F66" s="20"/>
      <c r="G66" s="16"/>
      <c r="H66" s="1">
        <f t="shared" si="25"/>
        <v>0</v>
      </c>
      <c r="I66" s="2">
        <f t="shared" si="26"/>
        <v>0</v>
      </c>
      <c r="J66" s="2">
        <f t="shared" si="27"/>
        <v>0</v>
      </c>
      <c r="K66" s="2">
        <f t="shared" si="28"/>
        <v>0</v>
      </c>
      <c r="L66" s="17"/>
      <c r="M66" s="17"/>
      <c r="N66" s="17"/>
    </row>
    <row r="67" spans="1:14" ht="38.25" x14ac:dyDescent="0.25">
      <c r="A67" s="14">
        <v>11</v>
      </c>
      <c r="B67" s="50" t="s">
        <v>97</v>
      </c>
      <c r="C67" s="78" t="s">
        <v>98</v>
      </c>
      <c r="D67" s="46" t="s">
        <v>7</v>
      </c>
      <c r="E67" s="48">
        <v>10</v>
      </c>
      <c r="F67" s="20"/>
      <c r="G67" s="16"/>
      <c r="H67" s="1">
        <f t="shared" si="25"/>
        <v>0</v>
      </c>
      <c r="I67" s="2">
        <f t="shared" si="26"/>
        <v>0</v>
      </c>
      <c r="J67" s="2">
        <f t="shared" si="27"/>
        <v>0</v>
      </c>
      <c r="K67" s="2">
        <f t="shared" si="28"/>
        <v>0</v>
      </c>
      <c r="L67" s="17"/>
      <c r="M67" s="17"/>
      <c r="N67" s="17"/>
    </row>
    <row r="68" spans="1:14" ht="165.75" x14ac:dyDescent="0.25">
      <c r="A68" s="14">
        <v>12</v>
      </c>
      <c r="B68" s="50" t="s">
        <v>99</v>
      </c>
      <c r="C68" s="77"/>
      <c r="D68" s="46" t="s">
        <v>7</v>
      </c>
      <c r="E68" s="48">
        <v>1</v>
      </c>
      <c r="F68" s="20"/>
      <c r="G68" s="16">
        <v>0.08</v>
      </c>
      <c r="H68" s="1">
        <f t="shared" si="25"/>
        <v>0</v>
      </c>
      <c r="I68" s="2">
        <f t="shared" si="26"/>
        <v>0</v>
      </c>
      <c r="J68" s="2">
        <f t="shared" si="27"/>
        <v>0</v>
      </c>
      <c r="K68" s="2">
        <f t="shared" si="28"/>
        <v>0</v>
      </c>
      <c r="L68" s="17"/>
      <c r="M68" s="17"/>
      <c r="N68" s="17"/>
    </row>
    <row r="69" spans="1:14" ht="126.75" customHeight="1" x14ac:dyDescent="0.25">
      <c r="A69" s="14">
        <v>13</v>
      </c>
      <c r="B69" s="50" t="s">
        <v>100</v>
      </c>
      <c r="C69" s="60" t="s">
        <v>101</v>
      </c>
      <c r="D69" s="46" t="s">
        <v>7</v>
      </c>
      <c r="E69" s="48">
        <v>5</v>
      </c>
      <c r="F69" s="20"/>
      <c r="G69" s="16"/>
      <c r="H69" s="1">
        <f t="shared" si="25"/>
        <v>0</v>
      </c>
      <c r="I69" s="2">
        <f t="shared" si="26"/>
        <v>0</v>
      </c>
      <c r="J69" s="2">
        <f t="shared" si="27"/>
        <v>0</v>
      </c>
      <c r="K69" s="2">
        <f t="shared" si="28"/>
        <v>0</v>
      </c>
      <c r="L69" s="17"/>
      <c r="M69" s="17"/>
      <c r="N69" s="17"/>
    </row>
    <row r="70" spans="1:14" ht="164.25" customHeight="1" x14ac:dyDescent="0.25">
      <c r="A70" s="14">
        <v>14</v>
      </c>
      <c r="B70" s="50" t="s">
        <v>102</v>
      </c>
      <c r="C70" s="55" t="s">
        <v>103</v>
      </c>
      <c r="D70" s="46" t="s">
        <v>7</v>
      </c>
      <c r="E70" s="48">
        <v>30</v>
      </c>
      <c r="F70" s="20">
        <v>1</v>
      </c>
      <c r="G70" s="16">
        <v>0</v>
      </c>
      <c r="H70" s="1">
        <f t="shared" si="25"/>
        <v>1</v>
      </c>
      <c r="I70" s="2">
        <f t="shared" si="26"/>
        <v>30</v>
      </c>
      <c r="J70" s="2">
        <f t="shared" si="27"/>
        <v>0</v>
      </c>
      <c r="K70" s="2">
        <f t="shared" si="28"/>
        <v>30</v>
      </c>
      <c r="L70" s="17"/>
      <c r="M70" s="17"/>
      <c r="N70" s="17"/>
    </row>
    <row r="71" spans="1:14" ht="101.25" customHeight="1" x14ac:dyDescent="0.25">
      <c r="A71" s="14">
        <v>15</v>
      </c>
      <c r="B71" s="50" t="s">
        <v>104</v>
      </c>
      <c r="C71" s="49" t="s">
        <v>105</v>
      </c>
      <c r="D71" s="46" t="s">
        <v>7</v>
      </c>
      <c r="E71" s="48">
        <v>50</v>
      </c>
      <c r="F71" s="20"/>
      <c r="G71" s="16"/>
      <c r="H71" s="1">
        <f t="shared" si="25"/>
        <v>0</v>
      </c>
      <c r="I71" s="2">
        <f t="shared" si="26"/>
        <v>0</v>
      </c>
      <c r="J71" s="2">
        <f t="shared" si="27"/>
        <v>0</v>
      </c>
      <c r="K71" s="2">
        <f t="shared" si="28"/>
        <v>0</v>
      </c>
      <c r="L71" s="17"/>
      <c r="M71" s="17"/>
      <c r="N71" s="17"/>
    </row>
    <row r="72" spans="1:14" ht="78" customHeight="1" x14ac:dyDescent="0.25">
      <c r="A72" s="14">
        <v>16</v>
      </c>
      <c r="B72" s="50" t="s">
        <v>106</v>
      </c>
      <c r="C72" s="49" t="s">
        <v>107</v>
      </c>
      <c r="D72" s="46" t="s">
        <v>7</v>
      </c>
      <c r="E72" s="48">
        <v>40</v>
      </c>
      <c r="F72" s="20"/>
      <c r="G72" s="16"/>
      <c r="H72" s="1">
        <f t="shared" si="25"/>
        <v>0</v>
      </c>
      <c r="I72" s="2">
        <f t="shared" si="26"/>
        <v>0</v>
      </c>
      <c r="J72" s="2">
        <f t="shared" si="27"/>
        <v>0</v>
      </c>
      <c r="K72" s="2">
        <f t="shared" si="28"/>
        <v>0</v>
      </c>
      <c r="L72" s="17"/>
      <c r="M72" s="17"/>
      <c r="N72" s="17"/>
    </row>
    <row r="73" spans="1:14" ht="65.25" customHeight="1" x14ac:dyDescent="0.25">
      <c r="A73" s="14">
        <v>17</v>
      </c>
      <c r="B73" s="52" t="s">
        <v>108</v>
      </c>
      <c r="C73" s="55" t="s">
        <v>109</v>
      </c>
      <c r="D73" s="46" t="s">
        <v>7</v>
      </c>
      <c r="E73" s="48">
        <v>10</v>
      </c>
      <c r="F73" s="20"/>
      <c r="G73" s="16"/>
      <c r="H73" s="1">
        <f t="shared" si="25"/>
        <v>0</v>
      </c>
      <c r="I73" s="2">
        <f t="shared" si="26"/>
        <v>0</v>
      </c>
      <c r="J73" s="2">
        <f t="shared" si="27"/>
        <v>0</v>
      </c>
      <c r="K73" s="2">
        <f t="shared" si="28"/>
        <v>0</v>
      </c>
      <c r="L73" s="17"/>
      <c r="M73" s="17"/>
      <c r="N73" s="17"/>
    </row>
    <row r="74" spans="1:14" ht="89.25" x14ac:dyDescent="0.25">
      <c r="A74" s="14">
        <v>18</v>
      </c>
      <c r="B74" s="50" t="s">
        <v>110</v>
      </c>
      <c r="C74" s="49" t="s">
        <v>111</v>
      </c>
      <c r="D74" s="46" t="s">
        <v>7</v>
      </c>
      <c r="E74" s="48">
        <v>20</v>
      </c>
      <c r="F74" s="20"/>
      <c r="G74" s="16"/>
      <c r="H74" s="1">
        <f t="shared" si="25"/>
        <v>0</v>
      </c>
      <c r="I74" s="2">
        <f t="shared" si="26"/>
        <v>0</v>
      </c>
      <c r="J74" s="2">
        <f t="shared" si="27"/>
        <v>0</v>
      </c>
      <c r="K74" s="2">
        <f t="shared" si="28"/>
        <v>0</v>
      </c>
      <c r="L74" s="17"/>
      <c r="M74" s="17"/>
      <c r="N74" s="17"/>
    </row>
    <row r="75" spans="1:14" ht="102" x14ac:dyDescent="0.25">
      <c r="A75" s="14">
        <v>19</v>
      </c>
      <c r="B75" s="50" t="s">
        <v>112</v>
      </c>
      <c r="C75" s="49" t="s">
        <v>113</v>
      </c>
      <c r="D75" s="46" t="s">
        <v>7</v>
      </c>
      <c r="E75" s="48">
        <v>5</v>
      </c>
      <c r="F75" s="20"/>
      <c r="G75" s="16"/>
      <c r="H75" s="1">
        <f t="shared" si="25"/>
        <v>0</v>
      </c>
      <c r="I75" s="2">
        <f t="shared" si="26"/>
        <v>0</v>
      </c>
      <c r="J75" s="2">
        <f t="shared" si="27"/>
        <v>0</v>
      </c>
      <c r="K75" s="2">
        <f t="shared" si="28"/>
        <v>0</v>
      </c>
      <c r="L75" s="17"/>
      <c r="M75" s="17"/>
      <c r="N75" s="17"/>
    </row>
    <row r="76" spans="1:14" ht="178.5" x14ac:dyDescent="0.25">
      <c r="A76" s="14">
        <v>20</v>
      </c>
      <c r="B76" s="50" t="s">
        <v>114</v>
      </c>
      <c r="C76" s="49" t="s">
        <v>115</v>
      </c>
      <c r="D76" s="46" t="s">
        <v>7</v>
      </c>
      <c r="E76" s="48">
        <v>80</v>
      </c>
      <c r="F76" s="20"/>
      <c r="G76" s="16"/>
      <c r="H76" s="1">
        <f t="shared" si="25"/>
        <v>0</v>
      </c>
      <c r="I76" s="2">
        <f t="shared" si="26"/>
        <v>0</v>
      </c>
      <c r="J76" s="2">
        <f t="shared" si="27"/>
        <v>0</v>
      </c>
      <c r="K76" s="2">
        <f t="shared" si="28"/>
        <v>0</v>
      </c>
      <c r="L76" s="17"/>
      <c r="M76" s="17"/>
      <c r="N76" s="17"/>
    </row>
    <row r="77" spans="1:14" ht="86.25" customHeight="1" x14ac:dyDescent="0.25">
      <c r="A77" s="14">
        <v>21</v>
      </c>
      <c r="B77" s="50" t="s">
        <v>116</v>
      </c>
      <c r="C77" s="49" t="s">
        <v>117</v>
      </c>
      <c r="D77" s="46" t="s">
        <v>7</v>
      </c>
      <c r="E77" s="48">
        <v>50</v>
      </c>
      <c r="F77" s="20"/>
      <c r="G77" s="16"/>
      <c r="H77" s="1">
        <f t="shared" si="25"/>
        <v>0</v>
      </c>
      <c r="I77" s="2">
        <f t="shared" si="26"/>
        <v>0</v>
      </c>
      <c r="J77" s="2">
        <f t="shared" si="27"/>
        <v>0</v>
      </c>
      <c r="K77" s="2">
        <f t="shared" si="28"/>
        <v>0</v>
      </c>
      <c r="L77" s="17"/>
      <c r="M77" s="17"/>
      <c r="N77" s="17"/>
    </row>
    <row r="78" spans="1:14" ht="112.5" customHeight="1" x14ac:dyDescent="0.25">
      <c r="A78" s="14">
        <v>22</v>
      </c>
      <c r="B78" s="50" t="s">
        <v>118</v>
      </c>
      <c r="C78" s="49" t="s">
        <v>119</v>
      </c>
      <c r="D78" s="46" t="s">
        <v>7</v>
      </c>
      <c r="E78" s="48">
        <v>50</v>
      </c>
      <c r="F78" s="20"/>
      <c r="G78" s="16"/>
      <c r="H78" s="1">
        <f t="shared" si="25"/>
        <v>0</v>
      </c>
      <c r="I78" s="2">
        <f t="shared" si="26"/>
        <v>0</v>
      </c>
      <c r="J78" s="2">
        <f t="shared" si="27"/>
        <v>0</v>
      </c>
      <c r="K78" s="2">
        <f t="shared" si="28"/>
        <v>0</v>
      </c>
      <c r="L78" s="17"/>
      <c r="M78" s="17"/>
      <c r="N78" s="17"/>
    </row>
    <row r="79" spans="1:14" ht="38.25" x14ac:dyDescent="0.25">
      <c r="A79" s="14">
        <v>23</v>
      </c>
      <c r="B79" s="53" t="s">
        <v>120</v>
      </c>
      <c r="C79" s="54"/>
      <c r="D79" s="46" t="s">
        <v>7</v>
      </c>
      <c r="E79" s="48">
        <v>1</v>
      </c>
      <c r="F79" s="20"/>
      <c r="G79" s="16"/>
      <c r="H79" s="1">
        <f t="shared" ref="H79:H82" si="29">F79+(F79*G79)</f>
        <v>0</v>
      </c>
      <c r="I79" s="2">
        <f t="shared" ref="I79:I82" si="30">E79*F79</f>
        <v>0</v>
      </c>
      <c r="J79" s="2">
        <f t="shared" ref="J79:J82" si="31">I79*G79</f>
        <v>0</v>
      </c>
      <c r="K79" s="2">
        <f t="shared" ref="K79:K82" si="32">E79*H79</f>
        <v>0</v>
      </c>
      <c r="L79" s="17"/>
      <c r="M79" s="17"/>
      <c r="N79" s="17"/>
    </row>
    <row r="80" spans="1:14" ht="45" customHeight="1" x14ac:dyDescent="0.25">
      <c r="A80" s="14">
        <v>24</v>
      </c>
      <c r="B80" s="50" t="s">
        <v>121</v>
      </c>
      <c r="C80" s="49" t="s">
        <v>122</v>
      </c>
      <c r="D80" s="46" t="s">
        <v>7</v>
      </c>
      <c r="E80" s="48">
        <v>50</v>
      </c>
      <c r="F80" s="20"/>
      <c r="G80" s="16"/>
      <c r="H80" s="1">
        <f t="shared" si="29"/>
        <v>0</v>
      </c>
      <c r="I80" s="2">
        <f t="shared" si="30"/>
        <v>0</v>
      </c>
      <c r="J80" s="2">
        <f t="shared" si="31"/>
        <v>0</v>
      </c>
      <c r="K80" s="2">
        <f t="shared" si="32"/>
        <v>0</v>
      </c>
      <c r="L80" s="17"/>
      <c r="M80" s="17"/>
      <c r="N80" s="17"/>
    </row>
    <row r="81" spans="1:14" ht="25.5" x14ac:dyDescent="0.25">
      <c r="A81" s="14">
        <v>25</v>
      </c>
      <c r="B81" s="50" t="s">
        <v>123</v>
      </c>
      <c r="C81" s="46" t="s">
        <v>124</v>
      </c>
      <c r="D81" s="46" t="s">
        <v>7</v>
      </c>
      <c r="E81" s="48">
        <v>50</v>
      </c>
      <c r="F81" s="20"/>
      <c r="G81" s="16"/>
      <c r="H81" s="1">
        <f t="shared" si="29"/>
        <v>0</v>
      </c>
      <c r="I81" s="2">
        <f t="shared" si="30"/>
        <v>0</v>
      </c>
      <c r="J81" s="2">
        <f t="shared" si="31"/>
        <v>0</v>
      </c>
      <c r="K81" s="2">
        <f t="shared" si="32"/>
        <v>0</v>
      </c>
      <c r="L81" s="17"/>
      <c r="M81" s="17"/>
      <c r="N81" s="17"/>
    </row>
    <row r="82" spans="1:14" ht="89.25" x14ac:dyDescent="0.25">
      <c r="A82" s="14">
        <v>26</v>
      </c>
      <c r="B82" s="50" t="s">
        <v>125</v>
      </c>
      <c r="C82" s="49" t="s">
        <v>126</v>
      </c>
      <c r="D82" s="46" t="s">
        <v>7</v>
      </c>
      <c r="E82" s="48">
        <v>30</v>
      </c>
      <c r="F82" s="20"/>
      <c r="G82" s="16"/>
      <c r="H82" s="1">
        <f t="shared" si="29"/>
        <v>0</v>
      </c>
      <c r="I82" s="2">
        <f t="shared" si="30"/>
        <v>0</v>
      </c>
      <c r="J82" s="2">
        <f t="shared" si="31"/>
        <v>0</v>
      </c>
      <c r="K82" s="2">
        <f t="shared" si="32"/>
        <v>0</v>
      </c>
      <c r="L82" s="17"/>
      <c r="M82" s="17"/>
      <c r="N82" s="17"/>
    </row>
    <row r="83" spans="1:14" ht="75" customHeight="1" x14ac:dyDescent="0.25">
      <c r="A83" s="14">
        <v>27</v>
      </c>
      <c r="B83" s="53" t="s">
        <v>135</v>
      </c>
      <c r="C83" s="49" t="s">
        <v>127</v>
      </c>
      <c r="D83" s="46" t="s">
        <v>7</v>
      </c>
      <c r="E83" s="48">
        <v>50</v>
      </c>
      <c r="F83" s="20"/>
      <c r="G83" s="16"/>
      <c r="H83" s="1">
        <f t="shared" si="25"/>
        <v>0</v>
      </c>
      <c r="I83" s="2">
        <f t="shared" si="26"/>
        <v>0</v>
      </c>
      <c r="J83" s="2">
        <f t="shared" si="27"/>
        <v>0</v>
      </c>
      <c r="K83" s="2">
        <f t="shared" si="28"/>
        <v>0</v>
      </c>
      <c r="L83" s="17"/>
      <c r="M83" s="17"/>
      <c r="N83" s="17"/>
    </row>
    <row r="84" spans="1:14" ht="75" customHeight="1" x14ac:dyDescent="0.25">
      <c r="A84" s="14">
        <v>28</v>
      </c>
      <c r="B84" s="50" t="s">
        <v>128</v>
      </c>
      <c r="C84" s="49" t="s">
        <v>129</v>
      </c>
      <c r="D84" s="46" t="s">
        <v>7</v>
      </c>
      <c r="E84" s="48">
        <v>200</v>
      </c>
      <c r="F84" s="20"/>
      <c r="G84" s="16"/>
      <c r="H84" s="1">
        <f t="shared" si="21"/>
        <v>0</v>
      </c>
      <c r="I84" s="2">
        <f t="shared" si="22"/>
        <v>0</v>
      </c>
      <c r="J84" s="2">
        <f t="shared" si="23"/>
        <v>0</v>
      </c>
      <c r="K84" s="2">
        <f t="shared" ref="K84:K88" si="33">E84*H84</f>
        <v>0</v>
      </c>
      <c r="L84" s="17"/>
      <c r="M84" s="17"/>
      <c r="N84" s="17"/>
    </row>
    <row r="85" spans="1:14" ht="89.25" x14ac:dyDescent="0.25">
      <c r="A85" s="14">
        <v>29</v>
      </c>
      <c r="B85" s="53" t="s">
        <v>136</v>
      </c>
      <c r="C85" s="74" t="s">
        <v>130</v>
      </c>
      <c r="D85" s="46" t="s">
        <v>7</v>
      </c>
      <c r="E85" s="48">
        <v>150</v>
      </c>
      <c r="F85" s="20"/>
      <c r="G85" s="16"/>
      <c r="H85" s="1">
        <f t="shared" si="21"/>
        <v>0</v>
      </c>
      <c r="I85" s="2">
        <f t="shared" si="22"/>
        <v>0</v>
      </c>
      <c r="J85" s="2">
        <f t="shared" si="23"/>
        <v>0</v>
      </c>
      <c r="K85" s="2">
        <f t="shared" si="33"/>
        <v>0</v>
      </c>
      <c r="L85" s="17"/>
      <c r="M85" s="17"/>
      <c r="N85" s="17"/>
    </row>
    <row r="86" spans="1:14" ht="229.5" customHeight="1" x14ac:dyDescent="0.25">
      <c r="A86" s="14">
        <v>30</v>
      </c>
      <c r="B86" s="53" t="s">
        <v>131</v>
      </c>
      <c r="C86" s="49" t="s">
        <v>137</v>
      </c>
      <c r="D86" s="46" t="s">
        <v>7</v>
      </c>
      <c r="E86" s="48">
        <v>75</v>
      </c>
      <c r="F86" s="20"/>
      <c r="G86" s="16"/>
      <c r="H86" s="1">
        <f t="shared" si="21"/>
        <v>0</v>
      </c>
      <c r="I86" s="2">
        <f t="shared" si="22"/>
        <v>0</v>
      </c>
      <c r="J86" s="2">
        <f t="shared" si="23"/>
        <v>0</v>
      </c>
      <c r="K86" s="2">
        <f t="shared" si="33"/>
        <v>0</v>
      </c>
      <c r="L86" s="17"/>
      <c r="M86" s="17"/>
      <c r="N86" s="17"/>
    </row>
    <row r="87" spans="1:14" ht="69.75" customHeight="1" x14ac:dyDescent="0.25">
      <c r="A87" s="14">
        <v>31</v>
      </c>
      <c r="B87" s="53" t="s">
        <v>132</v>
      </c>
      <c r="C87" s="60" t="s">
        <v>138</v>
      </c>
      <c r="D87" s="46" t="s">
        <v>7</v>
      </c>
      <c r="E87" s="48">
        <v>3</v>
      </c>
      <c r="F87" s="20"/>
      <c r="G87" s="16"/>
      <c r="H87" s="1">
        <f t="shared" ref="H87" si="34">F87+(F87*G87)</f>
        <v>0</v>
      </c>
      <c r="I87" s="2">
        <f t="shared" ref="I87" si="35">E87*F87</f>
        <v>0</v>
      </c>
      <c r="J87" s="2">
        <f t="shared" ref="J87" si="36">I87*G87</f>
        <v>0</v>
      </c>
      <c r="K87" s="2">
        <f>E87*H87</f>
        <v>0</v>
      </c>
      <c r="L87" s="17"/>
      <c r="M87" s="17"/>
      <c r="N87" s="17"/>
    </row>
    <row r="88" spans="1:14" ht="103.5" customHeight="1" x14ac:dyDescent="0.25">
      <c r="A88" s="14">
        <v>32</v>
      </c>
      <c r="B88" s="53" t="s">
        <v>133</v>
      </c>
      <c r="C88" s="49" t="s">
        <v>134</v>
      </c>
      <c r="D88" s="46" t="s">
        <v>7</v>
      </c>
      <c r="E88" s="48">
        <v>1</v>
      </c>
      <c r="F88" s="20"/>
      <c r="G88" s="16"/>
      <c r="H88" s="1">
        <f t="shared" si="21"/>
        <v>0</v>
      </c>
      <c r="I88" s="2">
        <f t="shared" si="22"/>
        <v>0</v>
      </c>
      <c r="J88" s="2">
        <f t="shared" si="23"/>
        <v>0</v>
      </c>
      <c r="K88" s="2">
        <f t="shared" si="33"/>
        <v>0</v>
      </c>
      <c r="L88" s="17"/>
      <c r="M88" s="17"/>
      <c r="N88" s="17"/>
    </row>
    <row r="89" spans="1:14" x14ac:dyDescent="0.25">
      <c r="B89" s="21"/>
      <c r="F89" s="23"/>
      <c r="G89" s="24"/>
      <c r="H89" s="3" t="s">
        <v>16</v>
      </c>
      <c r="I89" s="3">
        <f>SUM(I57:I88)</f>
        <v>30</v>
      </c>
      <c r="J89" s="3">
        <f>SUM(J57:J88)</f>
        <v>0</v>
      </c>
      <c r="K89" s="3">
        <f>SUM(K57:K88)</f>
        <v>30</v>
      </c>
    </row>
    <row r="92" spans="1:14" x14ac:dyDescent="0.25">
      <c r="A92" s="82" t="s">
        <v>150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</row>
    <row r="93" spans="1:14" ht="38.25" x14ac:dyDescent="0.25">
      <c r="A93" s="8" t="s">
        <v>0</v>
      </c>
      <c r="B93" s="9" t="s">
        <v>1</v>
      </c>
      <c r="C93" s="8" t="s">
        <v>2</v>
      </c>
      <c r="D93" s="8" t="s">
        <v>3</v>
      </c>
      <c r="E93" s="9" t="s">
        <v>4</v>
      </c>
      <c r="F93" s="10" t="s">
        <v>11</v>
      </c>
      <c r="G93" s="11" t="s">
        <v>12</v>
      </c>
      <c r="H93" s="12" t="s">
        <v>5</v>
      </c>
      <c r="I93" s="8" t="s">
        <v>13</v>
      </c>
      <c r="J93" s="8" t="s">
        <v>14</v>
      </c>
      <c r="K93" s="13" t="s">
        <v>6</v>
      </c>
      <c r="L93" s="13" t="s">
        <v>17</v>
      </c>
      <c r="M93" s="13"/>
      <c r="N93" s="13" t="s">
        <v>146</v>
      </c>
    </row>
    <row r="94" spans="1:14" ht="115.5" customHeight="1" x14ac:dyDescent="0.25">
      <c r="A94" s="14">
        <v>1</v>
      </c>
      <c r="B94" s="55" t="s">
        <v>143</v>
      </c>
      <c r="C94" s="55" t="s">
        <v>140</v>
      </c>
      <c r="D94" s="47" t="s">
        <v>7</v>
      </c>
      <c r="E94" s="48">
        <v>20</v>
      </c>
      <c r="F94" s="15"/>
      <c r="G94" s="16"/>
      <c r="H94" s="1">
        <f>F94+(F94*G94)</f>
        <v>0</v>
      </c>
      <c r="I94" s="2">
        <f>E94*F94</f>
        <v>0</v>
      </c>
      <c r="J94" s="2">
        <f>I94*G94</f>
        <v>0</v>
      </c>
      <c r="K94" s="2">
        <f>E94*H94</f>
        <v>0</v>
      </c>
      <c r="L94" s="17"/>
      <c r="M94" s="17"/>
      <c r="N94" s="17"/>
    </row>
    <row r="95" spans="1:14" ht="64.5" customHeight="1" x14ac:dyDescent="0.25">
      <c r="A95" s="14">
        <v>2</v>
      </c>
      <c r="B95" s="56" t="s">
        <v>144</v>
      </c>
      <c r="C95" s="55" t="s">
        <v>141</v>
      </c>
      <c r="D95" s="47" t="s">
        <v>7</v>
      </c>
      <c r="E95" s="48">
        <v>30</v>
      </c>
      <c r="F95" s="15"/>
      <c r="G95" s="16"/>
      <c r="H95" s="1">
        <f t="shared" ref="H95:H96" si="37">F95+(F95*G95)</f>
        <v>0</v>
      </c>
      <c r="I95" s="2">
        <f t="shared" ref="I95:I96" si="38">E95*F95</f>
        <v>0</v>
      </c>
      <c r="J95" s="2">
        <f t="shared" ref="J95:J96" si="39">I95*G95</f>
        <v>0</v>
      </c>
      <c r="K95" s="2">
        <f t="shared" ref="K95:K96" si="40">E95*H95</f>
        <v>0</v>
      </c>
      <c r="L95" s="17"/>
      <c r="M95" s="17"/>
      <c r="N95" s="17"/>
    </row>
    <row r="96" spans="1:14" ht="101.25" customHeight="1" x14ac:dyDescent="0.25">
      <c r="A96" s="14">
        <v>3</v>
      </c>
      <c r="B96" s="57" t="s">
        <v>145</v>
      </c>
      <c r="C96" s="55" t="s">
        <v>142</v>
      </c>
      <c r="D96" s="47" t="s">
        <v>7</v>
      </c>
      <c r="E96" s="48">
        <v>8</v>
      </c>
      <c r="F96" s="15"/>
      <c r="G96" s="16"/>
      <c r="H96" s="1">
        <f t="shared" si="37"/>
        <v>0</v>
      </c>
      <c r="I96" s="2">
        <f t="shared" si="38"/>
        <v>0</v>
      </c>
      <c r="J96" s="2">
        <f t="shared" si="39"/>
        <v>0</v>
      </c>
      <c r="K96" s="2">
        <f t="shared" si="40"/>
        <v>0</v>
      </c>
      <c r="L96" s="17"/>
      <c r="M96" s="17"/>
      <c r="N96" s="17"/>
    </row>
    <row r="97" spans="2:11" x14ac:dyDescent="0.25">
      <c r="B97" s="21"/>
      <c r="F97" s="23"/>
      <c r="G97" s="24"/>
      <c r="H97" s="3" t="s">
        <v>16</v>
      </c>
      <c r="I97" s="3">
        <f>SUM(I94:I96)</f>
        <v>0</v>
      </c>
      <c r="J97" s="3">
        <f>SUM(J94:J96)</f>
        <v>0</v>
      </c>
      <c r="K97" s="3">
        <f>SUM(K94:K96)</f>
        <v>0</v>
      </c>
    </row>
  </sheetData>
  <sheetProtection formatCells="0"/>
  <mergeCells count="7">
    <mergeCell ref="A55:K55"/>
    <mergeCell ref="A92:K92"/>
    <mergeCell ref="B1:H1"/>
    <mergeCell ref="A5:K5"/>
    <mergeCell ref="A22:K22"/>
    <mergeCell ref="A35:K35"/>
    <mergeCell ref="A45:K45"/>
  </mergeCells>
  <dataValidations count="5">
    <dataValidation type="whole" allowBlank="1" showInputMessage="1" showErrorMessage="1" error="wpisz liczbę całkowitą" prompt="wpisz liczbę całkowitą" sqref="E47:E51 E7:E18 E24:E31 E37:E41 E94:E96 E57:E88" xr:uid="{00000000-0002-0000-0000-000000000000}">
      <formula1>1</formula1>
      <formula2>1000000</formula2>
    </dataValidation>
    <dataValidation type="list" allowBlank="1" showInputMessage="1" showErrorMessage="1" error="wybierz z listy" prompt="wybierz z listy" sqref="D47:D51 D7:D18 D24:D31 D37:D41 D94:D96 D57:D88" xr:uid="{00000000-0002-0000-0000-000001000000}">
      <formula1>$R$6:$R$11</formula1>
    </dataValidation>
    <dataValidation type="list" allowBlank="1" showInputMessage="1" showErrorMessage="1" error="wybierz z listy" prompt="wybierz z listy" sqref="G47:G51 G7:G18 G24:G31 G37:G41 G94:G96 G57:G88" xr:uid="{00000000-0002-0000-0000-000002000000}">
      <formula1>$S$7:$S$10</formula1>
    </dataValidation>
    <dataValidation type="decimal" allowBlank="1" showInputMessage="1" showErrorMessage="1" error="zapisz jako 00,00" prompt="zapisz jako 00,00" sqref="F47:F51 F7:F18 F24:F31 F37:F41 F94:F96 F57:F88" xr:uid="{00000000-0002-0000-0000-000003000000}">
      <formula1>0.01</formula1>
      <formula2>100000.99</formula2>
    </dataValidation>
    <dataValidation type="list" allowBlank="1" showInputMessage="1" showErrorMessage="1" sqref="N57:N88 N47:N51 N7:N18 N24:N31 N37:N41 N94:N96" xr:uid="{00000000-0002-0000-0000-000004000000}">
      <formula1>$T$7:$T$8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OPZ Pakiety WZÓR</vt:lpstr>
      <vt:lpstr>'OPZ Pakiety WZÓR'!Obszar_wydruku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Zamówienia Publiczne</cp:lastModifiedBy>
  <cp:lastPrinted>2021-05-07T08:43:12Z</cp:lastPrinted>
  <dcterms:created xsi:type="dcterms:W3CDTF">2021-03-17T07:08:33Z</dcterms:created>
  <dcterms:modified xsi:type="dcterms:W3CDTF">2021-05-17T08:19:41Z</dcterms:modified>
</cp:coreProperties>
</file>