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'Arkusz1'!$A$7</definedName>
    <definedName name="OLE_LINK3" localSheetId="0">'Arkusz1'!$A$17</definedName>
  </definedNames>
  <calcPr fullCalcOnLoad="1"/>
</workbook>
</file>

<file path=xl/sharedStrings.xml><?xml version="1.0" encoding="utf-8"?>
<sst xmlns="http://schemas.openxmlformats.org/spreadsheetml/2006/main" count="98" uniqueCount="68">
  <si>
    <t>LP.</t>
  </si>
  <si>
    <t>MATERIAŁ</t>
  </si>
  <si>
    <t>JM</t>
  </si>
  <si>
    <t>ILOŚĆ</t>
  </si>
  <si>
    <t>szt</t>
  </si>
  <si>
    <t>kg</t>
  </si>
  <si>
    <t>l</t>
  </si>
  <si>
    <t>mb</t>
  </si>
  <si>
    <t>CENA JEDNOSTKOWA NETTO</t>
  </si>
  <si>
    <t>CENA JEDNOSTKOWA BRUTTO</t>
  </si>
  <si>
    <t>ŁĄCZNA CENA BRUTTO</t>
  </si>
  <si>
    <t>ŁĄCZNA CENA NETTO</t>
  </si>
  <si>
    <t>SUMA</t>
  </si>
  <si>
    <t>MATERIAŁY BUDOWLANE-CZĘŚĆ NR 1</t>
  </si>
  <si>
    <t>Świetlówka led 120 cm 18 - 20 W</t>
  </si>
  <si>
    <t>Mikrofalowy czujnik ruchu i zmierzchu 230V IP 20</t>
  </si>
  <si>
    <t>Przewód YDY 3x1,5</t>
  </si>
  <si>
    <t>Przewód YDY 3x2,5</t>
  </si>
  <si>
    <t>Grunt głębokopenetrujący</t>
  </si>
  <si>
    <t>m2</t>
  </si>
  <si>
    <t>Grunt szczepny</t>
  </si>
  <si>
    <t>Pędzel 35</t>
  </si>
  <si>
    <t>Kuweta 25</t>
  </si>
  <si>
    <t>Taśma malarska niebieska 38 mm</t>
  </si>
  <si>
    <t>Narożnik aluminiowy 30x30 2mb</t>
  </si>
  <si>
    <t xml:space="preserve">Klej do glazury </t>
  </si>
  <si>
    <t>Fuga kolor BIAŁY</t>
  </si>
  <si>
    <t>Gładź gipsowa</t>
  </si>
  <si>
    <t>Płytki ceramiczne kolor BIAŁY wymiar 29,7/30x60</t>
  </si>
  <si>
    <t>Tynk /zaprawa tynkarska cement.-wapienna/</t>
  </si>
  <si>
    <t>Farba podkładowa kolor BIAŁY</t>
  </si>
  <si>
    <t>Farba emulsyjna kolor BIAŁY</t>
  </si>
  <si>
    <t>Drzwi lewe 70 z ościeżnicą MDF kolor BRĄZOWY</t>
  </si>
  <si>
    <t>Farba olejna kolor KOŚĆ SŁONIOWA</t>
  </si>
  <si>
    <t>Grunt do żywicy kolor BRĄZOWY</t>
  </si>
  <si>
    <t>Tynk żywiczny kolor BRĄZOWY</t>
  </si>
  <si>
    <t>Wałek welurowy 25</t>
  </si>
  <si>
    <t>Nakładka ma parapet szer.165cm głębokość 46cm grubość 6cm wraz z zakończeniami bocznymi</t>
  </si>
  <si>
    <t>Folia malarska gruba 4x5m 20m2</t>
  </si>
  <si>
    <t>Okno 43 x 86 kompletne kolor BIAŁY</t>
  </si>
  <si>
    <t>MATERIAŁY ELEKTRYCZNE-CZĘŚĆ NR 2</t>
  </si>
  <si>
    <t xml:space="preserve">Załącznik nr 1 </t>
  </si>
  <si>
    <t>do Zapytania ofertowego DKW.2233.24.2023.AH</t>
  </si>
  <si>
    <t>Data: ………………………………………</t>
  </si>
  <si>
    <t>FORMULARZ OFERTOWY</t>
  </si>
  <si>
    <t>w postępowaniu:</t>
  </si>
  <si>
    <t>„Dostawa materiałów budowlanych i elektrycznych do Zakładu Karnego w Siedlcach”</t>
  </si>
  <si>
    <t>Dane dotyczące Wykonawcy:</t>
  </si>
  <si>
    <t>Nazwa:</t>
  </si>
  <si>
    <t>ulica:</t>
  </si>
  <si>
    <t>Miejscowość i kod:</t>
  </si>
  <si>
    <t>Numer telefonu:</t>
  </si>
  <si>
    <t>NIP:</t>
  </si>
  <si>
    <t>REGON:</t>
  </si>
  <si>
    <t>Adres email:</t>
  </si>
  <si>
    <t xml:space="preserve">Przystępując do postępowania o udzielenie zamówienia publicznego pn. </t>
  </si>
  <si>
    <t>składam/-my następującą ofertę:</t>
  </si>
  <si>
    <t>Oprawa oświetelniowa sufitowa wisząca 3x60W E27</t>
  </si>
  <si>
    <t>Oprawa oświetleniowa kinkietowa 3x35W Gu10</t>
  </si>
  <si>
    <t>Gniazdo elektryczne podwójne z uziemieniem podtynkowe</t>
  </si>
  <si>
    <t>Puszka instalacyjna 60mm</t>
  </si>
  <si>
    <t>Żarówka 10W led E27</t>
  </si>
  <si>
    <t>Żarówka 6W Gu10</t>
  </si>
  <si>
    <t>Wyłącznik pojedynczy podtynkowy</t>
  </si>
  <si>
    <t>Oprawa oświetleniowa hermetyczna pojedyncza led 1x120cm</t>
  </si>
  <si>
    <t xml:space="preserve">Termin płatności:  30 dni
1. Zapoznałem/-liśmy się ze Zapytaniem ofertowym i nie wnoszę/-imy do niego zastrzeżeń oraz zdobyliśmy konieczne informacje do przygotowania oferty.
2. Wzór umowy stanowiący załącznik do Zapytania Ofertowego został przeze/przez mnie/nas zaakceptowany i zobowiązuję/my się w przypadku wyboru mojej/naszej oferty do zawarcia umowy w miejscu i terminie wyznaczonym przez Zamawiającego.
3. Uważam/-y się za związanych niniejszą ofertą na czas wskazany w Zapytaniu ofertowym Bieg terminu związania ofertą rozpoczyna się wraz z upływem terminu składania ofert. 
4. Oferta obejmuje wszystkie koszty i składniki związane z wykonaniem zamówienia i warunkami stawianymi przez Zamawiającego (m.in. koszty transportu z uwzględnieniem wszystkich opłat i podatków)
5. Formularz ofertowy dołącza się w formie pliku opatrzonego podpisem osobistym (czytelnym i pieczątką firmową).
</t>
  </si>
  <si>
    <t>Podpis  Wykonawcy</t>
  </si>
  <si>
    <t>……………….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</si>
</sst>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u val="single"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 Light"/>
      <family val="2"/>
    </font>
    <font>
      <i/>
      <sz val="10"/>
      <color indexed="8"/>
      <name val="Calibri Light"/>
      <family val="2"/>
    </font>
    <font>
      <i/>
      <sz val="12"/>
      <color indexed="8"/>
      <name val="Calibri"/>
      <family val="2"/>
    </font>
    <font>
      <b/>
      <sz val="11"/>
      <color indexed="30"/>
      <name val="Times New Roman"/>
      <family val="1"/>
    </font>
    <font>
      <b/>
      <sz val="16"/>
      <color indexed="8"/>
      <name val="Calibri"/>
      <family val="2"/>
    </font>
    <font>
      <b/>
      <sz val="12"/>
      <color indexed="30"/>
      <name val="Times New Roman"/>
      <family val="1"/>
    </font>
    <font>
      <sz val="11"/>
      <color indexed="8"/>
      <name val="Calibri Light"/>
      <family val="2"/>
    </font>
    <font>
      <u val="single"/>
      <sz val="11"/>
      <color indexed="30"/>
      <name val="Czcionka tekstu podstawowego"/>
      <family val="2"/>
    </font>
    <font>
      <u val="single"/>
      <sz val="11"/>
      <color indexed="25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rgb="FF000000"/>
      <name val="Calibri Light"/>
      <family val="2"/>
    </font>
    <font>
      <i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zoomScale="140" zoomScaleNormal="140" zoomScalePageLayoutView="0" workbookViewId="0" topLeftCell="A54">
      <selection activeCell="J77" sqref="J77"/>
    </sheetView>
  </sheetViews>
  <sheetFormatPr defaultColWidth="10.5" defaultRowHeight="14.25"/>
  <cols>
    <col min="1" max="1" width="4.69921875" style="0" customWidth="1"/>
    <col min="2" max="2" width="53.19921875" style="0" bestFit="1" customWidth="1"/>
    <col min="3" max="3" width="9" style="1" customWidth="1"/>
    <col min="4" max="4" width="7.69921875" style="1" customWidth="1"/>
    <col min="5" max="5" width="15" style="1" customWidth="1"/>
    <col min="6" max="6" width="13.8984375" style="1" customWidth="1"/>
    <col min="7" max="7" width="9" style="1" customWidth="1"/>
    <col min="8" max="8" width="13" style="0" customWidth="1"/>
    <col min="9" max="66" width="8.59765625" style="0" customWidth="1"/>
  </cols>
  <sheetData>
    <row r="1" ht="14.25">
      <c r="H1" s="9" t="s">
        <v>41</v>
      </c>
    </row>
    <row r="2" ht="14.25">
      <c r="H2" s="10" t="s">
        <v>42</v>
      </c>
    </row>
    <row r="4" ht="15.75">
      <c r="H4" s="11" t="s">
        <v>43</v>
      </c>
    </row>
    <row r="5" spans="1:8" ht="21" customHeight="1">
      <c r="A5" s="16" t="s">
        <v>44</v>
      </c>
      <c r="B5" s="16"/>
      <c r="C5" s="16"/>
      <c r="D5" s="16"/>
      <c r="E5" s="16"/>
      <c r="F5" s="16"/>
      <c r="G5" s="16"/>
      <c r="H5" s="16"/>
    </row>
    <row r="6" spans="1:8" ht="15.75" customHeight="1">
      <c r="A6" s="17" t="s">
        <v>45</v>
      </c>
      <c r="B6" s="17"/>
      <c r="C6" s="17"/>
      <c r="D6" s="17"/>
      <c r="E6" s="17"/>
      <c r="F6" s="17"/>
      <c r="G6" s="17"/>
      <c r="H6" s="17"/>
    </row>
    <row r="7" spans="1:8" ht="15.75">
      <c r="A7" s="18" t="s">
        <v>46</v>
      </c>
      <c r="B7" s="18"/>
      <c r="C7" s="18"/>
      <c r="D7" s="18"/>
      <c r="E7" s="18"/>
      <c r="F7" s="18"/>
      <c r="G7" s="18"/>
      <c r="H7" s="18"/>
    </row>
    <row r="8" spans="1:8" ht="17.25">
      <c r="A8" s="19" t="s">
        <v>47</v>
      </c>
      <c r="B8" s="19"/>
      <c r="C8" s="19"/>
      <c r="D8" s="19"/>
      <c r="E8" s="19"/>
      <c r="F8" s="19"/>
      <c r="G8" s="19"/>
      <c r="H8" s="19"/>
    </row>
    <row r="9" spans="1:8" ht="17.25">
      <c r="A9" s="20" t="s">
        <v>48</v>
      </c>
      <c r="B9" s="21"/>
      <c r="C9" s="21"/>
      <c r="D9" s="21"/>
      <c r="E9" s="21"/>
      <c r="F9" s="21"/>
      <c r="G9" s="21"/>
      <c r="H9" s="21"/>
    </row>
    <row r="10" spans="1:8" ht="17.25">
      <c r="A10" s="20" t="s">
        <v>49</v>
      </c>
      <c r="B10" s="21"/>
      <c r="C10" s="21"/>
      <c r="D10" s="21"/>
      <c r="E10" s="21"/>
      <c r="F10" s="21"/>
      <c r="G10" s="21"/>
      <c r="H10" s="21"/>
    </row>
    <row r="11" spans="1:8" ht="17.25">
      <c r="A11" s="20" t="s">
        <v>50</v>
      </c>
      <c r="B11" s="21"/>
      <c r="C11" s="21"/>
      <c r="D11" s="21"/>
      <c r="E11" s="21"/>
      <c r="F11" s="21"/>
      <c r="G11" s="21"/>
      <c r="H11" s="21"/>
    </row>
    <row r="12" spans="1:8" ht="17.25">
      <c r="A12" s="20" t="s">
        <v>51</v>
      </c>
      <c r="B12" s="21"/>
      <c r="C12" s="21"/>
      <c r="D12" s="21"/>
      <c r="E12" s="21"/>
      <c r="F12" s="21"/>
      <c r="G12" s="21"/>
      <c r="H12" s="21"/>
    </row>
    <row r="13" spans="1:8" ht="17.25">
      <c r="A13" s="20" t="s">
        <v>52</v>
      </c>
      <c r="B13" s="21"/>
      <c r="C13" s="21"/>
      <c r="D13" s="21"/>
      <c r="E13" s="21"/>
      <c r="F13" s="21"/>
      <c r="G13" s="21"/>
      <c r="H13" s="21"/>
    </row>
    <row r="14" spans="1:8" ht="17.25">
      <c r="A14" s="20" t="s">
        <v>53</v>
      </c>
      <c r="B14" s="21"/>
      <c r="C14" s="21"/>
      <c r="D14" s="21"/>
      <c r="E14" s="21"/>
      <c r="F14" s="21"/>
      <c r="G14" s="21"/>
      <c r="H14" s="21"/>
    </row>
    <row r="15" spans="1:8" ht="17.25">
      <c r="A15" s="20" t="s">
        <v>54</v>
      </c>
      <c r="B15" s="21"/>
      <c r="C15" s="21"/>
      <c r="D15" s="21"/>
      <c r="E15" s="21"/>
      <c r="F15" s="21"/>
      <c r="G15" s="21"/>
      <c r="H15" s="21"/>
    </row>
    <row r="16" spans="1:8" ht="15.75">
      <c r="A16" s="28" t="s">
        <v>55</v>
      </c>
      <c r="B16" s="28"/>
      <c r="C16" s="28"/>
      <c r="D16" s="28"/>
      <c r="E16" s="28"/>
      <c r="F16" s="28"/>
      <c r="G16" s="28"/>
      <c r="H16" s="28"/>
    </row>
    <row r="17" spans="1:8" ht="15.75" customHeight="1">
      <c r="A17" s="29" t="s">
        <v>46</v>
      </c>
      <c r="B17" s="29"/>
      <c r="C17" s="29"/>
      <c r="D17" s="29"/>
      <c r="E17" s="29"/>
      <c r="F17" s="29"/>
      <c r="G17" s="29"/>
      <c r="H17" s="29"/>
    </row>
    <row r="18" spans="1:8" ht="18" customHeight="1">
      <c r="A18" s="17" t="s">
        <v>56</v>
      </c>
      <c r="B18" s="17"/>
      <c r="C18" s="17"/>
      <c r="D18" s="17"/>
      <c r="E18" s="17"/>
      <c r="F18" s="17"/>
      <c r="G18" s="17"/>
      <c r="H18" s="17"/>
    </row>
    <row r="20" spans="1:8" s="2" customFormat="1" ht="38.25">
      <c r="A20" s="12" t="s">
        <v>0</v>
      </c>
      <c r="B20" s="12" t="s">
        <v>1</v>
      </c>
      <c r="C20" s="12" t="s">
        <v>2</v>
      </c>
      <c r="D20" s="12" t="s">
        <v>3</v>
      </c>
      <c r="E20" s="13" t="s">
        <v>8</v>
      </c>
      <c r="F20" s="13" t="s">
        <v>9</v>
      </c>
      <c r="G20" s="13" t="s">
        <v>11</v>
      </c>
      <c r="H20" s="13" t="s">
        <v>10</v>
      </c>
    </row>
    <row r="21" spans="1:8" s="2" customFormat="1" ht="15">
      <c r="A21" s="23" t="s">
        <v>13</v>
      </c>
      <c r="B21" s="23"/>
      <c r="C21" s="23"/>
      <c r="D21" s="23"/>
      <c r="E21" s="23"/>
      <c r="F21" s="23"/>
      <c r="G21" s="23"/>
      <c r="H21" s="23"/>
    </row>
    <row r="22" spans="1:8" s="2" customFormat="1" ht="15.75">
      <c r="A22" s="15">
        <v>1</v>
      </c>
      <c r="B22" s="7" t="s">
        <v>18</v>
      </c>
      <c r="C22" s="5" t="s">
        <v>6</v>
      </c>
      <c r="D22" s="5">
        <f>11.5+12-3.5</f>
        <v>20</v>
      </c>
      <c r="E22" s="5"/>
      <c r="F22" s="5"/>
      <c r="G22" s="5">
        <f>D22*E22</f>
        <v>0</v>
      </c>
      <c r="H22" s="5">
        <f>D22*F22</f>
        <v>0</v>
      </c>
    </row>
    <row r="23" spans="1:8" s="2" customFormat="1" ht="15.75">
      <c r="A23" s="15">
        <f>1+A22</f>
        <v>2</v>
      </c>
      <c r="B23" s="7" t="s">
        <v>29</v>
      </c>
      <c r="C23" s="5" t="s">
        <v>5</v>
      </c>
      <c r="D23" s="5">
        <v>3000</v>
      </c>
      <c r="E23" s="5"/>
      <c r="F23" s="5"/>
      <c r="G23" s="5">
        <f>E23*D23</f>
        <v>0</v>
      </c>
      <c r="H23" s="5">
        <f>D23*F23</f>
        <v>0</v>
      </c>
    </row>
    <row r="24" spans="1:8" s="2" customFormat="1" ht="15.75">
      <c r="A24" s="15">
        <v>3</v>
      </c>
      <c r="B24" s="7" t="s">
        <v>34</v>
      </c>
      <c r="C24" s="5" t="s">
        <v>5</v>
      </c>
      <c r="D24" s="5">
        <v>15</v>
      </c>
      <c r="E24" s="5"/>
      <c r="F24" s="5"/>
      <c r="G24" s="5">
        <f>D24*E24</f>
        <v>0</v>
      </c>
      <c r="H24" s="5">
        <f aca="true" t="shared" si="0" ref="H24:H42">D24*F24</f>
        <v>0</v>
      </c>
    </row>
    <row r="25" spans="1:8" s="2" customFormat="1" ht="15.75" customHeight="1">
      <c r="A25" s="15">
        <v>4</v>
      </c>
      <c r="B25" s="7" t="s">
        <v>35</v>
      </c>
      <c r="C25" s="5" t="s">
        <v>5</v>
      </c>
      <c r="D25" s="5">
        <v>175</v>
      </c>
      <c r="E25" s="5"/>
      <c r="F25" s="5"/>
      <c r="G25" s="5">
        <f>E25*D25</f>
        <v>0</v>
      </c>
      <c r="H25" s="5">
        <f t="shared" si="0"/>
        <v>0</v>
      </c>
    </row>
    <row r="26" spans="1:8" s="2" customFormat="1" ht="15.75">
      <c r="A26" s="15">
        <v>5</v>
      </c>
      <c r="B26" s="7" t="s">
        <v>27</v>
      </c>
      <c r="C26" s="5" t="s">
        <v>5</v>
      </c>
      <c r="D26" s="5">
        <f>67+82-9</f>
        <v>140</v>
      </c>
      <c r="E26" s="5"/>
      <c r="F26" s="5"/>
      <c r="G26" s="5">
        <f>D26*E26</f>
        <v>0</v>
      </c>
      <c r="H26" s="5">
        <f t="shared" si="0"/>
        <v>0</v>
      </c>
    </row>
    <row r="27" spans="1:8" s="2" customFormat="1" ht="15.75">
      <c r="A27" s="15">
        <v>6</v>
      </c>
      <c r="B27" s="7" t="s">
        <v>30</v>
      </c>
      <c r="C27" s="5" t="s">
        <v>6</v>
      </c>
      <c r="D27" s="5">
        <f>4.5+17</f>
        <v>21.5</v>
      </c>
      <c r="E27" s="5"/>
      <c r="F27" s="5"/>
      <c r="G27" s="5">
        <f>E27*D27</f>
        <v>0</v>
      </c>
      <c r="H27" s="5">
        <f t="shared" si="0"/>
        <v>0</v>
      </c>
    </row>
    <row r="28" spans="1:8" s="2" customFormat="1" ht="15.75">
      <c r="A28" s="15">
        <v>7</v>
      </c>
      <c r="B28" s="7" t="s">
        <v>31</v>
      </c>
      <c r="C28" s="5" t="s">
        <v>6</v>
      </c>
      <c r="D28" s="5">
        <f>6.5+25</f>
        <v>31.5</v>
      </c>
      <c r="E28" s="5"/>
      <c r="F28" s="5"/>
      <c r="G28" s="5">
        <f>D28*E28</f>
        <v>0</v>
      </c>
      <c r="H28" s="5">
        <f t="shared" si="0"/>
        <v>0</v>
      </c>
    </row>
    <row r="29" spans="1:8" s="2" customFormat="1" ht="15.75">
      <c r="A29" s="15">
        <v>8</v>
      </c>
      <c r="B29" s="7" t="s">
        <v>32</v>
      </c>
      <c r="C29" s="5" t="s">
        <v>4</v>
      </c>
      <c r="D29" s="5">
        <v>1</v>
      </c>
      <c r="E29" s="5"/>
      <c r="F29" s="5"/>
      <c r="G29" s="5">
        <f>E29*D29</f>
        <v>0</v>
      </c>
      <c r="H29" s="5">
        <f t="shared" si="0"/>
        <v>0</v>
      </c>
    </row>
    <row r="30" spans="1:8" s="2" customFormat="1" ht="31.5">
      <c r="A30" s="15">
        <v>9</v>
      </c>
      <c r="B30" s="8" t="s">
        <v>37</v>
      </c>
      <c r="C30" s="5" t="s">
        <v>4</v>
      </c>
      <c r="D30" s="5">
        <v>1</v>
      </c>
      <c r="E30" s="5"/>
      <c r="F30" s="5"/>
      <c r="G30" s="5">
        <f>D30*E30</f>
        <v>0</v>
      </c>
      <c r="H30" s="5">
        <f t="shared" si="0"/>
        <v>0</v>
      </c>
    </row>
    <row r="31" spans="1:8" s="2" customFormat="1" ht="15.75">
      <c r="A31" s="15">
        <v>10</v>
      </c>
      <c r="B31" s="7" t="s">
        <v>33</v>
      </c>
      <c r="C31" s="5" t="s">
        <v>6</v>
      </c>
      <c r="D31" s="5">
        <v>3.2</v>
      </c>
      <c r="E31" s="5"/>
      <c r="F31" s="5"/>
      <c r="G31" s="5">
        <f>E31*D31</f>
        <v>0</v>
      </c>
      <c r="H31" s="5">
        <f t="shared" si="0"/>
        <v>0</v>
      </c>
    </row>
    <row r="32" spans="1:8" s="2" customFormat="1" ht="15.75">
      <c r="A32" s="15">
        <v>11</v>
      </c>
      <c r="B32" s="7" t="s">
        <v>36</v>
      </c>
      <c r="C32" s="5" t="s">
        <v>4</v>
      </c>
      <c r="D32" s="5">
        <v>10</v>
      </c>
      <c r="E32" s="5"/>
      <c r="F32" s="5"/>
      <c r="G32" s="5">
        <f>D32*E32</f>
        <v>0</v>
      </c>
      <c r="H32" s="5">
        <f t="shared" si="0"/>
        <v>0</v>
      </c>
    </row>
    <row r="33" spans="1:8" s="2" customFormat="1" ht="15.75">
      <c r="A33" s="15">
        <v>12</v>
      </c>
      <c r="B33" s="7" t="s">
        <v>21</v>
      </c>
      <c r="C33" s="5" t="s">
        <v>4</v>
      </c>
      <c r="D33" s="5">
        <v>5</v>
      </c>
      <c r="E33" s="5"/>
      <c r="F33" s="5"/>
      <c r="G33" s="5">
        <f>E33*D33</f>
        <v>0</v>
      </c>
      <c r="H33" s="5">
        <f t="shared" si="0"/>
        <v>0</v>
      </c>
    </row>
    <row r="34" spans="1:8" s="2" customFormat="1" ht="15.75">
      <c r="A34" s="15">
        <v>13</v>
      </c>
      <c r="B34" s="7" t="s">
        <v>22</v>
      </c>
      <c r="C34" s="5" t="s">
        <v>4</v>
      </c>
      <c r="D34" s="5">
        <v>10</v>
      </c>
      <c r="E34" s="5"/>
      <c r="F34" s="5"/>
      <c r="G34" s="5">
        <f>D34*E34</f>
        <v>0</v>
      </c>
      <c r="H34" s="5">
        <f t="shared" si="0"/>
        <v>0</v>
      </c>
    </row>
    <row r="35" spans="1:8" s="2" customFormat="1" ht="15.75">
      <c r="A35" s="15">
        <v>14</v>
      </c>
      <c r="B35" s="7" t="s">
        <v>23</v>
      </c>
      <c r="C35" s="5" t="s">
        <v>4</v>
      </c>
      <c r="D35" s="5">
        <v>10</v>
      </c>
      <c r="E35" s="5"/>
      <c r="F35" s="5"/>
      <c r="G35" s="5">
        <f>E35*D35</f>
        <v>0</v>
      </c>
      <c r="H35" s="5">
        <f t="shared" si="0"/>
        <v>0</v>
      </c>
    </row>
    <row r="36" spans="1:8" s="2" customFormat="1" ht="15.75">
      <c r="A36" s="15">
        <v>15</v>
      </c>
      <c r="B36" s="7" t="s">
        <v>38</v>
      </c>
      <c r="C36" s="5" t="s">
        <v>4</v>
      </c>
      <c r="D36" s="5">
        <v>10</v>
      </c>
      <c r="E36" s="5"/>
      <c r="F36" s="5"/>
      <c r="G36" s="5">
        <f>D36*E36</f>
        <v>0</v>
      </c>
      <c r="H36" s="5">
        <f t="shared" si="0"/>
        <v>0</v>
      </c>
    </row>
    <row r="37" spans="1:8" s="2" customFormat="1" ht="15.75">
      <c r="A37" s="15">
        <v>16</v>
      </c>
      <c r="B37" s="7" t="s">
        <v>24</v>
      </c>
      <c r="C37" s="5" t="s">
        <v>4</v>
      </c>
      <c r="D37" s="5">
        <v>20</v>
      </c>
      <c r="E37" s="5"/>
      <c r="F37" s="5"/>
      <c r="G37" s="5">
        <f>E37*D37</f>
        <v>0</v>
      </c>
      <c r="H37" s="5">
        <f t="shared" si="0"/>
        <v>0</v>
      </c>
    </row>
    <row r="38" spans="1:8" s="2" customFormat="1" ht="15.75">
      <c r="A38" s="15">
        <v>17</v>
      </c>
      <c r="B38" s="7" t="s">
        <v>28</v>
      </c>
      <c r="C38" s="5" t="s">
        <v>19</v>
      </c>
      <c r="D38" s="5">
        <v>46.17</v>
      </c>
      <c r="E38" s="5"/>
      <c r="F38" s="5"/>
      <c r="G38" s="5">
        <f>D38*E38</f>
        <v>0</v>
      </c>
      <c r="H38" s="5">
        <f t="shared" si="0"/>
        <v>0</v>
      </c>
    </row>
    <row r="39" spans="1:8" s="2" customFormat="1" ht="15.75">
      <c r="A39" s="15">
        <v>18</v>
      </c>
      <c r="B39" s="7" t="s">
        <v>25</v>
      </c>
      <c r="C39" s="5" t="s">
        <v>5</v>
      </c>
      <c r="D39" s="5">
        <v>250</v>
      </c>
      <c r="E39" s="5"/>
      <c r="F39" s="5"/>
      <c r="G39" s="5">
        <f>D39*E39</f>
        <v>0</v>
      </c>
      <c r="H39" s="5">
        <f t="shared" si="0"/>
        <v>0</v>
      </c>
    </row>
    <row r="40" spans="1:8" s="2" customFormat="1" ht="17.25" customHeight="1">
      <c r="A40" s="15">
        <v>19</v>
      </c>
      <c r="B40" s="7" t="s">
        <v>26</v>
      </c>
      <c r="C40" s="5" t="s">
        <v>5</v>
      </c>
      <c r="D40" s="5">
        <v>20</v>
      </c>
      <c r="E40" s="5"/>
      <c r="F40" s="5"/>
      <c r="G40" s="5">
        <f>E40*D40</f>
        <v>0</v>
      </c>
      <c r="H40" s="5">
        <f t="shared" si="0"/>
        <v>0</v>
      </c>
    </row>
    <row r="41" spans="1:8" s="2" customFormat="1" ht="15.75">
      <c r="A41" s="15">
        <v>20</v>
      </c>
      <c r="B41" s="7" t="s">
        <v>20</v>
      </c>
      <c r="C41" s="5" t="s">
        <v>5</v>
      </c>
      <c r="D41" s="5">
        <v>30</v>
      </c>
      <c r="E41" s="5"/>
      <c r="F41" s="5"/>
      <c r="G41" s="5">
        <f>D41*E41</f>
        <v>0</v>
      </c>
      <c r="H41" s="5">
        <f t="shared" si="0"/>
        <v>0</v>
      </c>
    </row>
    <row r="42" spans="1:8" s="2" customFormat="1" ht="15.75">
      <c r="A42" s="15">
        <v>21</v>
      </c>
      <c r="B42" s="7" t="s">
        <v>39</v>
      </c>
      <c r="C42" s="5" t="s">
        <v>4</v>
      </c>
      <c r="D42" s="5">
        <v>2</v>
      </c>
      <c r="E42" s="5"/>
      <c r="F42" s="5"/>
      <c r="G42" s="5">
        <f>E42*D42</f>
        <v>0</v>
      </c>
      <c r="H42" s="5">
        <f t="shared" si="0"/>
        <v>0</v>
      </c>
    </row>
    <row r="43" spans="1:8" s="2" customFormat="1" ht="15">
      <c r="A43" s="25" t="s">
        <v>12</v>
      </c>
      <c r="B43" s="26"/>
      <c r="C43" s="26"/>
      <c r="D43" s="26"/>
      <c r="E43" s="26"/>
      <c r="F43" s="27"/>
      <c r="G43" s="14">
        <f>SUM(G22:G42)</f>
        <v>0</v>
      </c>
      <c r="H43" s="14">
        <f>SUM(H22:H42)</f>
        <v>0</v>
      </c>
    </row>
    <row r="44" spans="1:8" s="2" customFormat="1" ht="15">
      <c r="A44" s="24" t="s">
        <v>40</v>
      </c>
      <c r="B44" s="24"/>
      <c r="C44" s="24"/>
      <c r="D44" s="24"/>
      <c r="E44" s="24"/>
      <c r="F44" s="24"/>
      <c r="G44" s="24"/>
      <c r="H44" s="24"/>
    </row>
    <row r="45" spans="1:8" s="2" customFormat="1" ht="15.75">
      <c r="A45" s="5">
        <v>1</v>
      </c>
      <c r="B45" s="7" t="s">
        <v>64</v>
      </c>
      <c r="C45" s="5" t="s">
        <v>4</v>
      </c>
      <c r="D45" s="5">
        <v>8</v>
      </c>
      <c r="E45" s="5"/>
      <c r="F45" s="5"/>
      <c r="G45" s="5">
        <f>E45*D45</f>
        <v>0</v>
      </c>
      <c r="H45" s="5">
        <f>D45*F45</f>
        <v>0</v>
      </c>
    </row>
    <row r="46" spans="1:8" s="2" customFormat="1" ht="15.75">
      <c r="A46" s="5">
        <f aca="true" t="shared" si="1" ref="A46:A53">1+A45</f>
        <v>2</v>
      </c>
      <c r="B46" s="8" t="s">
        <v>14</v>
      </c>
      <c r="C46" s="5" t="s">
        <v>4</v>
      </c>
      <c r="D46" s="5">
        <v>8</v>
      </c>
      <c r="E46" s="5"/>
      <c r="F46" s="5"/>
      <c r="G46" s="5">
        <f>D46*E46</f>
        <v>0</v>
      </c>
      <c r="H46" s="5">
        <f>D46*F46</f>
        <v>0</v>
      </c>
    </row>
    <row r="47" spans="1:8" s="2" customFormat="1" ht="15.75">
      <c r="A47" s="5">
        <f t="shared" si="1"/>
        <v>3</v>
      </c>
      <c r="B47" s="7" t="s">
        <v>15</v>
      </c>
      <c r="C47" s="5" t="s">
        <v>4</v>
      </c>
      <c r="D47" s="5">
        <v>8</v>
      </c>
      <c r="E47" s="5"/>
      <c r="F47" s="5"/>
      <c r="G47" s="5">
        <f>E47*D47</f>
        <v>0</v>
      </c>
      <c r="H47" s="5">
        <f aca="true" t="shared" si="2" ref="H47:H55">D47*F47</f>
        <v>0</v>
      </c>
    </row>
    <row r="48" spans="1:8" s="2" customFormat="1" ht="15.75">
      <c r="A48" s="5">
        <f t="shared" si="1"/>
        <v>4</v>
      </c>
      <c r="B48" s="7" t="s">
        <v>16</v>
      </c>
      <c r="C48" s="5" t="s">
        <v>7</v>
      </c>
      <c r="D48" s="5">
        <f>20+15</f>
        <v>35</v>
      </c>
      <c r="E48" s="5"/>
      <c r="F48" s="5"/>
      <c r="G48" s="5">
        <f>D48*E48</f>
        <v>0</v>
      </c>
      <c r="H48" s="5">
        <f t="shared" si="2"/>
        <v>0</v>
      </c>
    </row>
    <row r="49" spans="1:8" s="2" customFormat="1" ht="15.75">
      <c r="A49" s="5">
        <f t="shared" si="1"/>
        <v>5</v>
      </c>
      <c r="B49" s="8" t="s">
        <v>17</v>
      </c>
      <c r="C49" s="5" t="s">
        <v>7</v>
      </c>
      <c r="D49" s="5">
        <v>10</v>
      </c>
      <c r="E49" s="5"/>
      <c r="F49" s="5"/>
      <c r="G49" s="5">
        <f>E49*D49</f>
        <v>0</v>
      </c>
      <c r="H49" s="5">
        <f t="shared" si="2"/>
        <v>0</v>
      </c>
    </row>
    <row r="50" spans="1:8" s="2" customFormat="1" ht="15.75">
      <c r="A50" s="5">
        <f t="shared" si="1"/>
        <v>6</v>
      </c>
      <c r="B50" s="7" t="s">
        <v>57</v>
      </c>
      <c r="C50" s="5" t="s">
        <v>4</v>
      </c>
      <c r="D50" s="5">
        <v>2</v>
      </c>
      <c r="E50" s="5"/>
      <c r="F50" s="5"/>
      <c r="G50" s="5">
        <f>D50*E50</f>
        <v>0</v>
      </c>
      <c r="H50" s="5">
        <f t="shared" si="2"/>
        <v>0</v>
      </c>
    </row>
    <row r="51" spans="1:8" s="2" customFormat="1" ht="15.75">
      <c r="A51" s="5">
        <f t="shared" si="1"/>
        <v>7</v>
      </c>
      <c r="B51" s="7" t="s">
        <v>58</v>
      </c>
      <c r="C51" s="5" t="s">
        <v>4</v>
      </c>
      <c r="D51" s="5">
        <v>1</v>
      </c>
      <c r="E51" s="5"/>
      <c r="F51" s="5"/>
      <c r="G51" s="5">
        <f>E51*D51</f>
        <v>0</v>
      </c>
      <c r="H51" s="5">
        <f t="shared" si="2"/>
        <v>0</v>
      </c>
    </row>
    <row r="52" spans="1:8" s="2" customFormat="1" ht="15.75">
      <c r="A52" s="5">
        <f t="shared" si="1"/>
        <v>8</v>
      </c>
      <c r="B52" s="8" t="s">
        <v>59</v>
      </c>
      <c r="C52" s="5" t="s">
        <v>4</v>
      </c>
      <c r="D52" s="5">
        <v>3</v>
      </c>
      <c r="E52" s="5"/>
      <c r="F52" s="5"/>
      <c r="G52" s="5">
        <f>D52*E52</f>
        <v>0</v>
      </c>
      <c r="H52" s="5">
        <f t="shared" si="2"/>
        <v>0</v>
      </c>
    </row>
    <row r="53" spans="1:8" s="2" customFormat="1" ht="15.75">
      <c r="A53" s="5">
        <f t="shared" si="1"/>
        <v>9</v>
      </c>
      <c r="B53" s="7" t="s">
        <v>63</v>
      </c>
      <c r="C53" s="5" t="s">
        <v>4</v>
      </c>
      <c r="D53" s="5">
        <v>3</v>
      </c>
      <c r="E53" s="5"/>
      <c r="F53" s="5"/>
      <c r="G53" s="5">
        <f>E53*D53</f>
        <v>0</v>
      </c>
      <c r="H53" s="5">
        <f t="shared" si="2"/>
        <v>0</v>
      </c>
    </row>
    <row r="54" spans="1:8" s="2" customFormat="1" ht="15.75">
      <c r="A54" s="5">
        <v>10</v>
      </c>
      <c r="B54" s="7" t="s">
        <v>60</v>
      </c>
      <c r="C54" s="5" t="s">
        <v>4</v>
      </c>
      <c r="D54" s="5">
        <v>6</v>
      </c>
      <c r="E54" s="5"/>
      <c r="F54" s="5"/>
      <c r="G54" s="5">
        <f>D54*E54</f>
        <v>0</v>
      </c>
      <c r="H54" s="5">
        <f t="shared" si="2"/>
        <v>0</v>
      </c>
    </row>
    <row r="55" spans="1:8" s="2" customFormat="1" ht="15.75">
      <c r="A55" s="5">
        <f>1+A54</f>
        <v>11</v>
      </c>
      <c r="B55" s="7" t="s">
        <v>61</v>
      </c>
      <c r="C55" s="5" t="s">
        <v>4</v>
      </c>
      <c r="D55" s="5">
        <v>6</v>
      </c>
      <c r="E55" s="5"/>
      <c r="F55" s="5"/>
      <c r="G55" s="5">
        <f>E55*D55</f>
        <v>0</v>
      </c>
      <c r="H55" s="5">
        <f t="shared" si="2"/>
        <v>0</v>
      </c>
    </row>
    <row r="56" spans="1:8" s="2" customFormat="1" ht="15.75">
      <c r="A56" s="5">
        <v>12</v>
      </c>
      <c r="B56" s="7" t="s">
        <v>62</v>
      </c>
      <c r="C56" s="5" t="s">
        <v>4</v>
      </c>
      <c r="D56" s="5">
        <v>3</v>
      </c>
      <c r="E56" s="5"/>
      <c r="F56" s="5"/>
      <c r="G56" s="5">
        <f>E56*D56</f>
        <v>0</v>
      </c>
      <c r="H56" s="5">
        <f>D56*F56</f>
        <v>0</v>
      </c>
    </row>
    <row r="57" spans="1:8" s="2" customFormat="1" ht="15">
      <c r="A57" s="22" t="s">
        <v>12</v>
      </c>
      <c r="B57" s="22"/>
      <c r="C57" s="22"/>
      <c r="D57" s="22"/>
      <c r="E57" s="22"/>
      <c r="F57" s="22"/>
      <c r="G57" s="4">
        <f>SUM(G45:G55)</f>
        <v>0</v>
      </c>
      <c r="H57" s="6">
        <f>SUM(H45:H56)</f>
        <v>0</v>
      </c>
    </row>
    <row r="58" spans="2:8" ht="14.25">
      <c r="B58" s="3"/>
      <c r="H58" s="3"/>
    </row>
    <row r="59" spans="1:8" ht="15.75" customHeight="1">
      <c r="A59" s="31" t="s">
        <v>65</v>
      </c>
      <c r="B59" s="30"/>
      <c r="C59" s="30"/>
      <c r="D59" s="30"/>
      <c r="E59" s="30"/>
      <c r="F59" s="30"/>
      <c r="G59" s="30"/>
      <c r="H59" s="30"/>
    </row>
    <row r="60" spans="1:8" ht="15.75" customHeight="1">
      <c r="A60" s="30"/>
      <c r="B60" s="30"/>
      <c r="C60" s="30"/>
      <c r="D60" s="30"/>
      <c r="E60" s="30"/>
      <c r="F60" s="30"/>
      <c r="G60" s="30"/>
      <c r="H60" s="30"/>
    </row>
    <row r="61" spans="1:8" ht="15.75" customHeight="1">
      <c r="A61" s="30"/>
      <c r="B61" s="30"/>
      <c r="C61" s="30"/>
      <c r="D61" s="30"/>
      <c r="E61" s="30"/>
      <c r="F61" s="30"/>
      <c r="G61" s="30"/>
      <c r="H61" s="30"/>
    </row>
    <row r="62" spans="1:8" ht="15.75" customHeight="1">
      <c r="A62" s="30"/>
      <c r="B62" s="30"/>
      <c r="C62" s="30"/>
      <c r="D62" s="30"/>
      <c r="E62" s="30"/>
      <c r="F62" s="30"/>
      <c r="G62" s="30"/>
      <c r="H62" s="30"/>
    </row>
    <row r="63" spans="1:8" ht="15.75" customHeight="1">
      <c r="A63" s="30"/>
      <c r="B63" s="30"/>
      <c r="C63" s="30"/>
      <c r="D63" s="30"/>
      <c r="E63" s="30"/>
      <c r="F63" s="30"/>
      <c r="G63" s="30"/>
      <c r="H63" s="30"/>
    </row>
    <row r="64" spans="1:8" ht="15.75" customHeight="1">
      <c r="A64" s="30"/>
      <c r="B64" s="30"/>
      <c r="C64" s="30"/>
      <c r="D64" s="30"/>
      <c r="E64" s="30"/>
      <c r="F64" s="30"/>
      <c r="G64" s="30"/>
      <c r="H64" s="30"/>
    </row>
    <row r="65" spans="1:8" ht="15.75" customHeight="1">
      <c r="A65" s="30"/>
      <c r="B65" s="30"/>
      <c r="C65" s="30"/>
      <c r="D65" s="30"/>
      <c r="E65" s="30"/>
      <c r="F65" s="30"/>
      <c r="G65" s="30"/>
      <c r="H65" s="30"/>
    </row>
    <row r="66" spans="1:8" ht="15.75" customHeight="1">
      <c r="A66" s="30"/>
      <c r="B66" s="30"/>
      <c r="C66" s="30"/>
      <c r="D66" s="30"/>
      <c r="E66" s="30"/>
      <c r="F66" s="30"/>
      <c r="G66" s="30"/>
      <c r="H66" s="30"/>
    </row>
    <row r="67" spans="1:8" ht="14.25">
      <c r="A67" s="30"/>
      <c r="B67" s="30"/>
      <c r="C67" s="30"/>
      <c r="D67" s="30"/>
      <c r="E67" s="30"/>
      <c r="F67" s="30"/>
      <c r="G67" s="30"/>
      <c r="H67" s="30"/>
    </row>
    <row r="68" spans="1:8" ht="14.25">
      <c r="A68" s="30"/>
      <c r="B68" s="30"/>
      <c r="C68" s="30"/>
      <c r="D68" s="30"/>
      <c r="E68" s="30"/>
      <c r="F68" s="30"/>
      <c r="G68" s="30"/>
      <c r="H68" s="30"/>
    </row>
    <row r="69" spans="1:8" ht="14.25">
      <c r="A69" s="30"/>
      <c r="B69" s="30"/>
      <c r="C69" s="30"/>
      <c r="D69" s="30"/>
      <c r="E69" s="30"/>
      <c r="F69" s="30"/>
      <c r="G69" s="30"/>
      <c r="H69" s="30"/>
    </row>
    <row r="70" spans="1:8" ht="14.25">
      <c r="A70" s="30"/>
      <c r="B70" s="30"/>
      <c r="C70" s="30"/>
      <c r="D70" s="30"/>
      <c r="E70" s="30"/>
      <c r="F70" s="30"/>
      <c r="G70" s="30"/>
      <c r="H70" s="30"/>
    </row>
    <row r="71" spans="1:8" ht="14.25">
      <c r="A71" s="30"/>
      <c r="B71" s="30"/>
      <c r="C71" s="30"/>
      <c r="D71" s="30"/>
      <c r="E71" s="30"/>
      <c r="F71" s="30"/>
      <c r="G71" s="30"/>
      <c r="H71" s="30"/>
    </row>
    <row r="72" spans="1:8" ht="14.25">
      <c r="A72" s="30"/>
      <c r="B72" s="30"/>
      <c r="C72" s="30"/>
      <c r="D72" s="30"/>
      <c r="E72" s="30"/>
      <c r="F72" s="30"/>
      <c r="G72" s="30"/>
      <c r="H72" s="30"/>
    </row>
    <row r="73" spans="1:8" ht="14.25">
      <c r="A73" s="30"/>
      <c r="B73" s="30"/>
      <c r="C73" s="30"/>
      <c r="D73" s="30"/>
      <c r="E73" s="30"/>
      <c r="F73" s="30"/>
      <c r="G73" s="30"/>
      <c r="H73" s="30"/>
    </row>
    <row r="74" spans="1:8" ht="14.25">
      <c r="A74" s="30"/>
      <c r="B74" s="30"/>
      <c r="C74" s="30"/>
      <c r="D74" s="30"/>
      <c r="E74" s="30"/>
      <c r="F74" s="30"/>
      <c r="G74" s="30"/>
      <c r="H74" s="30"/>
    </row>
    <row r="75" spans="1:8" ht="14.25">
      <c r="A75" s="30"/>
      <c r="B75" s="30"/>
      <c r="C75" s="30"/>
      <c r="D75" s="30"/>
      <c r="E75" s="30"/>
      <c r="F75" s="30"/>
      <c r="G75" s="30"/>
      <c r="H75" s="30"/>
    </row>
    <row r="76" spans="2:8" ht="14.25">
      <c r="B76" s="3"/>
      <c r="H76" s="3"/>
    </row>
    <row r="77" spans="2:8" ht="14.25">
      <c r="B77" s="3"/>
      <c r="H77" s="3"/>
    </row>
    <row r="78" spans="2:8" ht="14.25">
      <c r="B78" s="3"/>
      <c r="F78" s="1" t="s">
        <v>66</v>
      </c>
      <c r="H78" s="3"/>
    </row>
    <row r="79" spans="2:8" ht="14.25">
      <c r="B79" s="3"/>
      <c r="H79" s="3"/>
    </row>
    <row r="80" spans="2:8" ht="14.25">
      <c r="B80" s="3"/>
      <c r="F80" s="1" t="s">
        <v>67</v>
      </c>
      <c r="H80" s="3"/>
    </row>
    <row r="81" spans="2:8" ht="14.25">
      <c r="B81" s="3"/>
      <c r="H81" s="3"/>
    </row>
    <row r="82" spans="2:8" ht="14.25">
      <c r="B82" s="3"/>
      <c r="H82" s="3"/>
    </row>
    <row r="83" spans="2:8" ht="14.25">
      <c r="B83" s="3"/>
      <c r="H83" s="3"/>
    </row>
    <row r="84" spans="2:8" ht="14.25">
      <c r="B84" s="3"/>
      <c r="H84" s="3"/>
    </row>
    <row r="85" spans="2:8" ht="14.25">
      <c r="B85" s="3"/>
      <c r="H85" s="3"/>
    </row>
    <row r="86" spans="2:8" ht="14.25">
      <c r="B86" s="3"/>
      <c r="H86" s="3"/>
    </row>
    <row r="87" spans="2:8" ht="14.25">
      <c r="B87" s="3"/>
      <c r="H87" s="3"/>
    </row>
    <row r="88" spans="2:8" ht="14.25">
      <c r="B88" s="3"/>
      <c r="H88" s="3"/>
    </row>
    <row r="89" spans="2:8" ht="14.25">
      <c r="B89" s="3"/>
      <c r="H89" s="3"/>
    </row>
    <row r="90" spans="2:8" ht="14.25">
      <c r="B90" s="3"/>
      <c r="H90" s="3"/>
    </row>
    <row r="91" spans="2:8" ht="14.25">
      <c r="B91" s="3"/>
      <c r="H91" s="3"/>
    </row>
    <row r="92" spans="2:8" ht="14.25">
      <c r="B92" s="3"/>
      <c r="H92" s="3"/>
    </row>
    <row r="93" spans="2:8" ht="14.25">
      <c r="B93" s="3"/>
      <c r="H93" s="3"/>
    </row>
    <row r="94" spans="2:8" ht="14.25">
      <c r="B94" s="3"/>
      <c r="H94" s="3"/>
    </row>
    <row r="95" spans="2:8" ht="14.25">
      <c r="B95" s="3"/>
      <c r="H95" s="3"/>
    </row>
    <row r="96" spans="2:8" ht="14.25">
      <c r="B96" s="3"/>
      <c r="H96" s="3"/>
    </row>
    <row r="97" spans="2:8" ht="14.25">
      <c r="B97" s="3"/>
      <c r="H97" s="3"/>
    </row>
    <row r="98" spans="2:8" ht="14.25">
      <c r="B98" s="3"/>
      <c r="H98" s="3"/>
    </row>
    <row r="99" spans="2:8" ht="14.25">
      <c r="B99" s="3"/>
      <c r="H99" s="3"/>
    </row>
    <row r="100" spans="2:8" ht="14.25">
      <c r="B100" s="3"/>
      <c r="H100" s="3"/>
    </row>
    <row r="101" spans="2:8" ht="14.25">
      <c r="B101" s="3"/>
      <c r="H101" s="3"/>
    </row>
    <row r="102" spans="2:8" ht="14.25">
      <c r="B102" s="3"/>
      <c r="H102" s="3"/>
    </row>
    <row r="103" spans="2:8" ht="14.25">
      <c r="B103" s="3"/>
      <c r="H103" s="3"/>
    </row>
    <row r="104" spans="2:8" ht="14.25">
      <c r="B104" s="3"/>
      <c r="H104" s="3"/>
    </row>
    <row r="105" spans="2:8" ht="14.25">
      <c r="B105" s="3"/>
      <c r="H105" s="3"/>
    </row>
    <row r="106" spans="2:8" ht="14.25">
      <c r="B106" s="3"/>
      <c r="H106" s="3"/>
    </row>
    <row r="107" spans="2:8" ht="14.25">
      <c r="B107" s="3"/>
      <c r="H107" s="3"/>
    </row>
    <row r="108" spans="2:8" ht="14.25">
      <c r="B108" s="3"/>
      <c r="H108" s="3"/>
    </row>
    <row r="109" spans="2:8" ht="14.25">
      <c r="B109" s="3"/>
      <c r="H109" s="3"/>
    </row>
    <row r="110" spans="2:8" ht="14.25">
      <c r="B110" s="3"/>
      <c r="H110" s="3"/>
    </row>
    <row r="111" spans="2:8" ht="14.25">
      <c r="B111" s="3"/>
      <c r="H111" s="3"/>
    </row>
    <row r="112" spans="2:8" ht="14.25">
      <c r="B112" s="3"/>
      <c r="H112" s="3"/>
    </row>
    <row r="113" spans="2:8" ht="14.25">
      <c r="B113" s="3"/>
      <c r="H113" s="3"/>
    </row>
    <row r="114" spans="2:8" ht="14.25">
      <c r="B114" s="3"/>
      <c r="H114" s="3"/>
    </row>
    <row r="115" spans="2:8" ht="14.25">
      <c r="B115" s="3"/>
      <c r="H115" s="3"/>
    </row>
    <row r="116" spans="2:8" ht="14.25">
      <c r="B116" s="3"/>
      <c r="H116" s="3"/>
    </row>
    <row r="117" spans="2:8" ht="14.25">
      <c r="B117" s="3"/>
      <c r="H117" s="3"/>
    </row>
    <row r="118" spans="2:8" ht="14.25">
      <c r="B118" s="3"/>
      <c r="H118" s="3"/>
    </row>
    <row r="119" spans="2:8" ht="14.25">
      <c r="B119" s="3"/>
      <c r="H119" s="3"/>
    </row>
    <row r="120" spans="2:8" ht="14.25">
      <c r="B120" s="3"/>
      <c r="H120" s="3"/>
    </row>
    <row r="121" spans="2:8" ht="14.25">
      <c r="B121" s="3"/>
      <c r="H121" s="3"/>
    </row>
    <row r="122" spans="2:8" ht="14.25">
      <c r="B122" s="3"/>
      <c r="H122" s="3"/>
    </row>
    <row r="123" spans="2:8" ht="14.25">
      <c r="B123" s="3"/>
      <c r="H123" s="3"/>
    </row>
    <row r="124" spans="2:8" ht="14.25">
      <c r="B124" s="3"/>
      <c r="H124" s="3"/>
    </row>
    <row r="125" spans="2:8" ht="14.25">
      <c r="B125" s="3"/>
      <c r="H125" s="3"/>
    </row>
    <row r="126" spans="2:8" ht="14.25">
      <c r="B126" s="3"/>
      <c r="H126" s="3"/>
    </row>
    <row r="127" spans="2:8" ht="14.25">
      <c r="B127" s="3"/>
      <c r="H127" s="3"/>
    </row>
    <row r="128" spans="2:8" ht="14.25">
      <c r="B128" s="3"/>
      <c r="H128" s="3"/>
    </row>
  </sheetData>
  <sheetProtection selectLockedCells="1" selectUnlockedCells="1"/>
  <mergeCells count="19">
    <mergeCell ref="A18:H18"/>
    <mergeCell ref="A13:H13"/>
    <mergeCell ref="A59:H75"/>
    <mergeCell ref="A11:H11"/>
    <mergeCell ref="A12:H12"/>
    <mergeCell ref="A57:F57"/>
    <mergeCell ref="A21:H21"/>
    <mergeCell ref="A44:H44"/>
    <mergeCell ref="A43:F43"/>
    <mergeCell ref="A14:H14"/>
    <mergeCell ref="A15:H15"/>
    <mergeCell ref="A16:H16"/>
    <mergeCell ref="A17:H17"/>
    <mergeCell ref="A5:H5"/>
    <mergeCell ref="A6:H6"/>
    <mergeCell ref="A7:H7"/>
    <mergeCell ref="A8:H8"/>
    <mergeCell ref="A9:H9"/>
    <mergeCell ref="A10:H10"/>
  </mergeCells>
  <printOptions/>
  <pageMargins left="0.31496062992125984" right="0.31496062992125984" top="0.7480314960629921" bottom="0.7480314960629921" header="0.5118110236220472" footer="0.31496062992125984"/>
  <pageSetup fitToHeight="0" fitToWidth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0.5" defaultRowHeight="14.25"/>
  <cols>
    <col min="1" max="6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0.5" defaultRowHeight="14.25"/>
  <cols>
    <col min="1" max="6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TylinskiZ</dc:creator>
  <cp:keywords/>
  <dc:description/>
  <cp:lastModifiedBy>Agnieszka Monika Hrycaj</cp:lastModifiedBy>
  <cp:lastPrinted>2023-11-14T13:12:26Z</cp:lastPrinted>
  <dcterms:created xsi:type="dcterms:W3CDTF">2009-12-14T08:26:48Z</dcterms:created>
  <dcterms:modified xsi:type="dcterms:W3CDTF">2023-11-14T13:25:25Z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AS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