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WZP\2023\Roboty Budowlane\przebudowy rozbudowy\178 przebudowa DW Wałcz - Oborniki spr 10\materiały RDW Czarnków\"/>
    </mc:Choice>
  </mc:AlternateContent>
  <bookViews>
    <workbookView xWindow="-120" yWindow="-120" windowWidth="29040" windowHeight="15840"/>
  </bookViews>
  <sheets>
    <sheet name="Arkusz1" sheetId="2" r:id="rId1"/>
  </sheet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2" i="2" l="1"/>
  <c r="H40" i="2" l="1"/>
  <c r="H39" i="2"/>
  <c r="H34" i="2"/>
  <c r="H35" i="2"/>
  <c r="H36" i="2"/>
  <c r="H37" i="2"/>
  <c r="H29" i="2"/>
  <c r="H30" i="2"/>
  <c r="H31" i="2"/>
  <c r="H27" i="2"/>
  <c r="H26" i="2"/>
  <c r="H23" i="2"/>
  <c r="H24" i="2"/>
  <c r="H22" i="2"/>
  <c r="H20" i="2"/>
  <c r="H19" i="2"/>
  <c r="H16" i="2"/>
  <c r="H17" i="2"/>
  <c r="H15" i="2"/>
  <c r="H13" i="2"/>
  <c r="H12" i="2"/>
  <c r="H10" i="2"/>
  <c r="H41" i="2" l="1"/>
  <c r="H42" i="2" s="1"/>
  <c r="H43" i="2" s="1"/>
</calcChain>
</file>

<file path=xl/sharedStrings.xml><?xml version="1.0" encoding="utf-8"?>
<sst xmlns="http://schemas.openxmlformats.org/spreadsheetml/2006/main" count="93" uniqueCount="71">
  <si>
    <t>Roboty przygotowawcze</t>
  </si>
  <si>
    <t>Roboty pomiarowe - trasa dróg w terenie równinnym</t>
  </si>
  <si>
    <t>km</t>
  </si>
  <si>
    <t>szt</t>
  </si>
  <si>
    <t>metr</t>
  </si>
  <si>
    <t>m3</t>
  </si>
  <si>
    <t>m2</t>
  </si>
  <si>
    <t>Roboty ziemne</t>
  </si>
  <si>
    <t>Formowanie spycharkami 75 KM nasypu wys do 3,0 m w gruncie kat 1-2 z zagęszczeniem</t>
  </si>
  <si>
    <t>Mechan profilowanie i zagęszczenie podłoża kat 1/4</t>
  </si>
  <si>
    <t>Podbudowa z mieszanki niezwiązanej z kruszywem C90/3 gr. 20cm</t>
  </si>
  <si>
    <t>Nawierzchnia</t>
  </si>
  <si>
    <t>Elementy betonowe</t>
  </si>
  <si>
    <t>Rowek pod krawężnik o wym 30x30 cm w gruncie kategorii 1/2</t>
  </si>
  <si>
    <t>Ława pod krawężnik betonowa z oporem</t>
  </si>
  <si>
    <t>Obrzeże betonowe 30x8 cm na podsypce cementowo-piaskowej z wypełnieniem spoin zaprawą cementową</t>
  </si>
  <si>
    <t>Pobocza</t>
  </si>
  <si>
    <t>Ręczne profilowanie i zagęszczenie podłoża kat 1/2</t>
  </si>
  <si>
    <t>Pobocza z mieszanki optymalnej grub 10 cm</t>
  </si>
  <si>
    <t>Oznakowanie</t>
  </si>
  <si>
    <t>Słupek do znaku drogowego z rur stalowych fi 70</t>
  </si>
  <si>
    <t>Przymocowanie znaku drogowego o powierzchni pow 0,3 m2</t>
  </si>
  <si>
    <t>Malowanie farbą chlorokauczukową pasów mechanicznie</t>
  </si>
  <si>
    <t>Roboty wykończeniowe</t>
  </si>
  <si>
    <t>Plantowanie skarp i dna wykopów po wykopie ręcznym w gruncie kat 1-3</t>
  </si>
  <si>
    <t>Utylizacja odpadu - grunt</t>
  </si>
  <si>
    <t>Lp.</t>
  </si>
  <si>
    <t>Podstawa</t>
  </si>
  <si>
    <t>Opis</t>
  </si>
  <si>
    <t>Jedn.     obm.</t>
  </si>
  <si>
    <t>Ilość jedn.</t>
  </si>
  <si>
    <t>Cena jedn. PLN*)</t>
  </si>
  <si>
    <t>Wartość PLN*)</t>
  </si>
  <si>
    <t>BRANŻA DROGOWA</t>
  </si>
  <si>
    <t>BRANŻA TELEKOMUNIKACYJNA</t>
  </si>
  <si>
    <t>RAZEM</t>
  </si>
  <si>
    <t>VAT 23%</t>
  </si>
  <si>
    <t>OGÓŁEM</t>
  </si>
  <si>
    <t>*) Ceny jednostkowe i wartość należy podać w PLN z dokładnością do 1 grosza</t>
  </si>
  <si>
    <t>*) Ceny jednostkowe należy podać bez VAT</t>
  </si>
  <si>
    <t xml:space="preserve">Przebudowa drogi wojewódzkiej nr 178 Wałcz - Oborniki polegająca na budowie ścieżki rowerowej na odcinku </t>
  </si>
  <si>
    <t>D – 01.01.01</t>
  </si>
  <si>
    <t>D – 01.02.03</t>
  </si>
  <si>
    <t>D – 01.02.02</t>
  </si>
  <si>
    <t>D – 02.03.01</t>
  </si>
  <si>
    <t>D – 04.01.01</t>
  </si>
  <si>
    <t>D – 04.05.01</t>
  </si>
  <si>
    <t>D – 04.04.02</t>
  </si>
  <si>
    <t>D – 04.03.01</t>
  </si>
  <si>
    <t>D – 05.03.05a</t>
  </si>
  <si>
    <t>D – 08.01.01</t>
  </si>
  <si>
    <t>D - 08.03.01</t>
  </si>
  <si>
    <t>D – 07.02.01</t>
  </si>
  <si>
    <t>D – 07.01.01</t>
  </si>
  <si>
    <t>D – 02.00.01</t>
  </si>
  <si>
    <t>m</t>
  </si>
  <si>
    <t>Warstwa odcinająca z mieszanki związanej spoiwem hydraulicznym C1,5/2 gr. 10 cm</t>
  </si>
  <si>
    <t>Humusowanie skarp z obsianiem przy grubości humusu 10 cm</t>
  </si>
  <si>
    <t>Roboty ziemne z hałd koparkami podsiębiernymi 0,60 m3 w gruncie kat 1-3 z transportem na składowisko Wykoanwcy</t>
  </si>
  <si>
    <t>Skropienie nawierzchni emulsją asfaltową (0,7kg/m2)</t>
  </si>
  <si>
    <t>Usunięcie warstwy humusu grub 50 cm spycharkami</t>
  </si>
  <si>
    <t xml:space="preserve"> od km 62+540 do km 62+810 (strona prawa)</t>
  </si>
  <si>
    <t xml:space="preserve">Podbudowa </t>
  </si>
  <si>
    <t>D – 07.06.02</t>
  </si>
  <si>
    <t>Poręcze ochronne U-11a szczeblinkowe koloru żółtego</t>
  </si>
  <si>
    <t>Alokacja kabla symetrycznego</t>
  </si>
  <si>
    <t>Przepust rurą 2-dzielną fi 100 w wykopie otwarym w gruncie kategorii 3</t>
  </si>
  <si>
    <t xml:space="preserve">D - 01.03.04 </t>
  </si>
  <si>
    <t>tab</t>
  </si>
  <si>
    <t>TABELA ELEMENTÓW ROZLICZENIOWYCH</t>
  </si>
  <si>
    <t>Nawierzchnia grysowo-asfaltowa warstwa ścieralna AC5S 50/70 grub 4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</si>
</sst>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\ &quot;zł&quot;"/>
  </numFmts>
  <fonts count="9" x14ac:knownFonts="1">
    <font>
      <sz val="9"/>
      <color rgb="FF000000"/>
      <name val="Calibri"/>
      <family val="2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vertical="center"/>
    </xf>
    <xf numFmtId="165" fontId="0" fillId="0" borderId="0" xfId="0" applyNumberFormat="1"/>
    <xf numFmtId="0" fontId="7" fillId="0" borderId="0" xfId="0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165" fontId="8" fillId="0" borderId="1" xfId="0" applyNumberFormat="1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vertical="center"/>
    </xf>
    <xf numFmtId="165" fontId="4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view="pageBreakPreview" zoomScaleNormal="100" zoomScaleSheetLayoutView="100" workbookViewId="0">
      <selection activeCell="I24" sqref="I24"/>
    </sheetView>
  </sheetViews>
  <sheetFormatPr defaultRowHeight="12" x14ac:dyDescent="0.2"/>
  <cols>
    <col min="1" max="1" width="4.1640625" customWidth="1"/>
    <col min="2" max="2" width="6.5" customWidth="1"/>
    <col min="3" max="3" width="16.1640625" customWidth="1"/>
    <col min="4" max="4" width="72.33203125" customWidth="1"/>
    <col min="5" max="5" width="6.83203125" customWidth="1"/>
    <col min="6" max="6" width="13.1640625" customWidth="1"/>
    <col min="7" max="7" width="13" style="10" bestFit="1" customWidth="1"/>
    <col min="8" max="8" width="17.83203125" style="10" customWidth="1"/>
  </cols>
  <sheetData>
    <row r="1" spans="1:8" ht="23.25" x14ac:dyDescent="0.35">
      <c r="A1" s="28" t="s">
        <v>69</v>
      </c>
      <c r="B1" s="28"/>
      <c r="C1" s="28"/>
      <c r="D1" s="28"/>
      <c r="E1" s="28"/>
      <c r="F1" s="28"/>
      <c r="G1" s="28"/>
      <c r="H1" s="28"/>
    </row>
    <row r="2" spans="1:8" ht="15" x14ac:dyDescent="0.2">
      <c r="B2" s="1"/>
      <c r="C2" s="2"/>
      <c r="D2" s="3"/>
      <c r="E2" s="1"/>
      <c r="F2" s="2"/>
      <c r="G2" s="7"/>
      <c r="H2" s="7"/>
    </row>
    <row r="3" spans="1:8" ht="15" x14ac:dyDescent="0.2">
      <c r="B3" s="29" t="s">
        <v>40</v>
      </c>
      <c r="C3" s="29"/>
      <c r="D3" s="29"/>
      <c r="E3" s="29"/>
      <c r="F3" s="29"/>
      <c r="G3" s="29"/>
      <c r="H3" s="29"/>
    </row>
    <row r="4" spans="1:8" ht="15" x14ac:dyDescent="0.2">
      <c r="B4" s="29" t="s">
        <v>61</v>
      </c>
      <c r="C4" s="29"/>
      <c r="D4" s="29"/>
      <c r="E4" s="29"/>
      <c r="F4" s="29"/>
      <c r="G4" s="29"/>
      <c r="H4" s="29"/>
    </row>
    <row r="5" spans="1:8" x14ac:dyDescent="0.2">
      <c r="B5" s="2"/>
      <c r="C5" s="2"/>
      <c r="D5" s="2"/>
      <c r="E5" s="2"/>
      <c r="F5" s="2"/>
      <c r="G5" s="7"/>
      <c r="H5" s="7"/>
    </row>
    <row r="6" spans="1:8" ht="25.5" x14ac:dyDescent="0.2">
      <c r="B6" s="4" t="s">
        <v>26</v>
      </c>
      <c r="C6" s="4" t="s">
        <v>27</v>
      </c>
      <c r="D6" s="4" t="s">
        <v>28</v>
      </c>
      <c r="E6" s="5" t="s">
        <v>29</v>
      </c>
      <c r="F6" s="4" t="s">
        <v>30</v>
      </c>
      <c r="G6" s="8" t="s">
        <v>31</v>
      </c>
      <c r="H6" s="8" t="s">
        <v>32</v>
      </c>
    </row>
    <row r="7" spans="1:8" ht="12.75" x14ac:dyDescent="0.2">
      <c r="B7" s="6">
        <v>1</v>
      </c>
      <c r="C7" s="6">
        <v>2</v>
      </c>
      <c r="D7" s="6">
        <v>3</v>
      </c>
      <c r="E7" s="6">
        <v>4</v>
      </c>
      <c r="F7" s="6">
        <v>5</v>
      </c>
      <c r="G7" s="6">
        <v>6</v>
      </c>
      <c r="H7" s="6">
        <v>7</v>
      </c>
    </row>
    <row r="8" spans="1:8" ht="12.75" x14ac:dyDescent="0.2">
      <c r="B8" s="26" t="s">
        <v>33</v>
      </c>
      <c r="C8" s="26"/>
      <c r="D8" s="26"/>
      <c r="E8" s="26"/>
      <c r="F8" s="26"/>
      <c r="G8" s="26"/>
      <c r="H8" s="26"/>
    </row>
    <row r="9" spans="1:8" ht="12.75" x14ac:dyDescent="0.2">
      <c r="B9" s="19"/>
      <c r="C9" s="19"/>
      <c r="D9" s="30" t="s">
        <v>0</v>
      </c>
      <c r="E9" s="31"/>
      <c r="F9" s="32"/>
      <c r="G9" s="20"/>
      <c r="H9" s="21"/>
    </row>
    <row r="10" spans="1:8" ht="12.75" x14ac:dyDescent="0.2">
      <c r="B10" s="23">
        <v>1</v>
      </c>
      <c r="C10" s="23" t="s">
        <v>41</v>
      </c>
      <c r="D10" s="15" t="s">
        <v>1</v>
      </c>
      <c r="E10" s="16" t="s">
        <v>2</v>
      </c>
      <c r="F10" s="17">
        <v>0.27</v>
      </c>
      <c r="G10" s="9"/>
      <c r="H10" s="9">
        <f>G10*F10</f>
        <v>0</v>
      </c>
    </row>
    <row r="11" spans="1:8" ht="12.75" x14ac:dyDescent="0.2">
      <c r="B11" s="22"/>
      <c r="C11" s="22"/>
      <c r="D11" s="24" t="s">
        <v>7</v>
      </c>
      <c r="E11" s="25"/>
      <c r="F11" s="25"/>
      <c r="G11" s="20"/>
      <c r="H11" s="20"/>
    </row>
    <row r="12" spans="1:8" ht="12.75" x14ac:dyDescent="0.2">
      <c r="B12" s="23">
        <v>2</v>
      </c>
      <c r="C12" s="23" t="s">
        <v>43</v>
      </c>
      <c r="D12" s="15" t="s">
        <v>60</v>
      </c>
      <c r="E12" s="16" t="s">
        <v>6</v>
      </c>
      <c r="F12" s="17">
        <v>392.31</v>
      </c>
      <c r="G12" s="9"/>
      <c r="H12" s="9">
        <f t="shared" ref="H12:H27" si="0">G12*F12</f>
        <v>0</v>
      </c>
    </row>
    <row r="13" spans="1:8" ht="25.5" x14ac:dyDescent="0.2">
      <c r="B13" s="23">
        <v>3</v>
      </c>
      <c r="C13" s="23" t="s">
        <v>44</v>
      </c>
      <c r="D13" s="15" t="s">
        <v>8</v>
      </c>
      <c r="E13" s="16" t="s">
        <v>5</v>
      </c>
      <c r="F13" s="17">
        <v>552.49</v>
      </c>
      <c r="G13" s="9"/>
      <c r="H13" s="9">
        <f t="shared" si="0"/>
        <v>0</v>
      </c>
    </row>
    <row r="14" spans="1:8" ht="12.75" x14ac:dyDescent="0.2">
      <c r="B14" s="22"/>
      <c r="C14" s="22"/>
      <c r="D14" s="24" t="s">
        <v>62</v>
      </c>
      <c r="E14" s="25"/>
      <c r="F14" s="25"/>
      <c r="G14" s="20"/>
      <c r="H14" s="20"/>
    </row>
    <row r="15" spans="1:8" ht="12.75" x14ac:dyDescent="0.2">
      <c r="B15" s="23">
        <v>4</v>
      </c>
      <c r="C15" s="23" t="s">
        <v>45</v>
      </c>
      <c r="D15" s="15" t="s">
        <v>9</v>
      </c>
      <c r="E15" s="16" t="s">
        <v>6</v>
      </c>
      <c r="F15" s="17">
        <v>528</v>
      </c>
      <c r="G15" s="9"/>
      <c r="H15" s="9">
        <f t="shared" si="0"/>
        <v>0</v>
      </c>
    </row>
    <row r="16" spans="1:8" ht="25.5" x14ac:dyDescent="0.2">
      <c r="B16" s="23">
        <v>5</v>
      </c>
      <c r="C16" s="23" t="s">
        <v>46</v>
      </c>
      <c r="D16" s="15" t="s">
        <v>56</v>
      </c>
      <c r="E16" s="16" t="s">
        <v>6</v>
      </c>
      <c r="F16" s="17">
        <v>528</v>
      </c>
      <c r="G16" s="9"/>
      <c r="H16" s="9">
        <f t="shared" si="0"/>
        <v>0</v>
      </c>
    </row>
    <row r="17" spans="2:8" ht="12.75" x14ac:dyDescent="0.2">
      <c r="B17" s="23">
        <v>6</v>
      </c>
      <c r="C17" s="23" t="s">
        <v>47</v>
      </c>
      <c r="D17" s="15" t="s">
        <v>10</v>
      </c>
      <c r="E17" s="16" t="s">
        <v>6</v>
      </c>
      <c r="F17" s="17">
        <v>528</v>
      </c>
      <c r="G17" s="9"/>
      <c r="H17" s="9">
        <f t="shared" si="0"/>
        <v>0</v>
      </c>
    </row>
    <row r="18" spans="2:8" ht="12.75" x14ac:dyDescent="0.2">
      <c r="B18" s="22"/>
      <c r="C18" s="22"/>
      <c r="D18" s="24" t="s">
        <v>11</v>
      </c>
      <c r="E18" s="25"/>
      <c r="F18" s="25"/>
      <c r="G18" s="20"/>
      <c r="H18" s="20"/>
    </row>
    <row r="19" spans="2:8" ht="12.75" x14ac:dyDescent="0.2">
      <c r="B19" s="23">
        <v>7</v>
      </c>
      <c r="C19" s="23" t="s">
        <v>48</v>
      </c>
      <c r="D19" s="15" t="s">
        <v>59</v>
      </c>
      <c r="E19" s="16" t="s">
        <v>6</v>
      </c>
      <c r="F19" s="17">
        <v>528</v>
      </c>
      <c r="G19" s="9"/>
      <c r="H19" s="9">
        <f t="shared" si="0"/>
        <v>0</v>
      </c>
    </row>
    <row r="20" spans="2:8" ht="25.5" x14ac:dyDescent="0.2">
      <c r="B20" s="23">
        <v>8</v>
      </c>
      <c r="C20" s="23" t="s">
        <v>49</v>
      </c>
      <c r="D20" s="15" t="s">
        <v>70</v>
      </c>
      <c r="E20" s="16" t="s">
        <v>6</v>
      </c>
      <c r="F20" s="17">
        <v>528</v>
      </c>
      <c r="G20" s="9"/>
      <c r="H20" s="9">
        <f t="shared" si="0"/>
        <v>0</v>
      </c>
    </row>
    <row r="21" spans="2:8" ht="12.75" x14ac:dyDescent="0.2">
      <c r="B21" s="22"/>
      <c r="C21" s="22"/>
      <c r="D21" s="24" t="s">
        <v>12</v>
      </c>
      <c r="E21" s="25"/>
      <c r="F21" s="25"/>
      <c r="G21" s="20"/>
      <c r="H21" s="20"/>
    </row>
    <row r="22" spans="2:8" ht="12.75" x14ac:dyDescent="0.2">
      <c r="B22" s="23">
        <v>9</v>
      </c>
      <c r="C22" s="23" t="s">
        <v>50</v>
      </c>
      <c r="D22" s="15" t="s">
        <v>13</v>
      </c>
      <c r="E22" s="16" t="s">
        <v>4</v>
      </c>
      <c r="F22" s="17">
        <v>531</v>
      </c>
      <c r="G22" s="9"/>
      <c r="H22" s="9">
        <f t="shared" si="0"/>
        <v>0</v>
      </c>
    </row>
    <row r="23" spans="2:8" ht="12.75" x14ac:dyDescent="0.2">
      <c r="B23" s="23">
        <v>10</v>
      </c>
      <c r="C23" s="23" t="s">
        <v>50</v>
      </c>
      <c r="D23" s="15" t="s">
        <v>14</v>
      </c>
      <c r="E23" s="16" t="s">
        <v>5</v>
      </c>
      <c r="F23" s="17">
        <v>21.24</v>
      </c>
      <c r="G23" s="9"/>
      <c r="H23" s="9">
        <f t="shared" si="0"/>
        <v>0</v>
      </c>
    </row>
    <row r="24" spans="2:8" ht="25.5" x14ac:dyDescent="0.2">
      <c r="B24" s="23">
        <v>11</v>
      </c>
      <c r="C24" s="23" t="s">
        <v>51</v>
      </c>
      <c r="D24" s="15" t="s">
        <v>15</v>
      </c>
      <c r="E24" s="16" t="s">
        <v>4</v>
      </c>
      <c r="F24" s="17">
        <v>531</v>
      </c>
      <c r="G24" s="9"/>
      <c r="H24" s="9">
        <f t="shared" si="0"/>
        <v>0</v>
      </c>
    </row>
    <row r="25" spans="2:8" ht="12.75" x14ac:dyDescent="0.2">
      <c r="B25" s="22"/>
      <c r="C25" s="22"/>
      <c r="D25" s="24" t="s">
        <v>16</v>
      </c>
      <c r="E25" s="25"/>
      <c r="F25" s="25"/>
      <c r="G25" s="20"/>
      <c r="H25" s="20"/>
    </row>
    <row r="26" spans="2:8" ht="12.75" x14ac:dyDescent="0.2">
      <c r="B26" s="23">
        <v>12</v>
      </c>
      <c r="C26" s="23"/>
      <c r="D26" s="15" t="s">
        <v>17</v>
      </c>
      <c r="E26" s="16" t="s">
        <v>6</v>
      </c>
      <c r="F26" s="17">
        <v>132</v>
      </c>
      <c r="G26" s="9"/>
      <c r="H26" s="9">
        <f t="shared" si="0"/>
        <v>0</v>
      </c>
    </row>
    <row r="27" spans="2:8" ht="12.75" x14ac:dyDescent="0.2">
      <c r="B27" s="23">
        <v>13</v>
      </c>
      <c r="C27" s="23"/>
      <c r="D27" s="15" t="s">
        <v>18</v>
      </c>
      <c r="E27" s="16" t="s">
        <v>6</v>
      </c>
      <c r="F27" s="17">
        <v>132</v>
      </c>
      <c r="G27" s="9"/>
      <c r="H27" s="9">
        <f t="shared" si="0"/>
        <v>0</v>
      </c>
    </row>
    <row r="28" spans="2:8" ht="12.75" x14ac:dyDescent="0.2">
      <c r="B28" s="22"/>
      <c r="C28" s="22"/>
      <c r="D28" s="24" t="s">
        <v>19</v>
      </c>
      <c r="E28" s="25"/>
      <c r="F28" s="25"/>
      <c r="G28" s="20"/>
      <c r="H28" s="20"/>
    </row>
    <row r="29" spans="2:8" ht="12.75" x14ac:dyDescent="0.2">
      <c r="B29" s="23">
        <v>14</v>
      </c>
      <c r="C29" s="23" t="s">
        <v>52</v>
      </c>
      <c r="D29" s="15" t="s">
        <v>20</v>
      </c>
      <c r="E29" s="16" t="s">
        <v>3</v>
      </c>
      <c r="F29" s="17">
        <v>2</v>
      </c>
      <c r="G29" s="9"/>
      <c r="H29" s="9">
        <f t="shared" ref="H29:H40" si="1">G29*F29</f>
        <v>0</v>
      </c>
    </row>
    <row r="30" spans="2:8" ht="12.75" x14ac:dyDescent="0.2">
      <c r="B30" s="23">
        <v>15</v>
      </c>
      <c r="C30" s="23" t="s">
        <v>52</v>
      </c>
      <c r="D30" s="15" t="s">
        <v>21</v>
      </c>
      <c r="E30" s="16" t="s">
        <v>3</v>
      </c>
      <c r="F30" s="17">
        <v>3</v>
      </c>
      <c r="G30" s="9"/>
      <c r="H30" s="9">
        <f t="shared" si="1"/>
        <v>0</v>
      </c>
    </row>
    <row r="31" spans="2:8" ht="12.75" x14ac:dyDescent="0.2">
      <c r="B31" s="23">
        <v>16</v>
      </c>
      <c r="C31" s="23" t="s">
        <v>53</v>
      </c>
      <c r="D31" s="15" t="s">
        <v>22</v>
      </c>
      <c r="E31" s="16" t="s">
        <v>6</v>
      </c>
      <c r="F31" s="17">
        <v>1.33</v>
      </c>
      <c r="G31" s="9"/>
      <c r="H31" s="9">
        <f t="shared" si="1"/>
        <v>0</v>
      </c>
    </row>
    <row r="32" spans="2:8" ht="12.75" x14ac:dyDescent="0.2">
      <c r="B32" s="23">
        <v>17</v>
      </c>
      <c r="C32" s="23" t="s">
        <v>63</v>
      </c>
      <c r="D32" s="15" t="s">
        <v>64</v>
      </c>
      <c r="E32" s="16" t="s">
        <v>4</v>
      </c>
      <c r="F32" s="17">
        <v>9</v>
      </c>
      <c r="G32" s="9"/>
      <c r="H32" s="9">
        <f t="shared" si="1"/>
        <v>0</v>
      </c>
    </row>
    <row r="33" spans="2:8" ht="12.75" x14ac:dyDescent="0.2">
      <c r="B33" s="22"/>
      <c r="C33" s="22"/>
      <c r="D33" s="24" t="s">
        <v>23</v>
      </c>
      <c r="E33" s="25"/>
      <c r="F33" s="25"/>
      <c r="G33" s="20"/>
      <c r="H33" s="20"/>
    </row>
    <row r="34" spans="2:8" ht="25.5" x14ac:dyDescent="0.2">
      <c r="B34" s="23">
        <v>18</v>
      </c>
      <c r="C34" s="23" t="s">
        <v>54</v>
      </c>
      <c r="D34" s="15" t="s">
        <v>24</v>
      </c>
      <c r="E34" s="16" t="s">
        <v>6</v>
      </c>
      <c r="F34" s="17">
        <v>265</v>
      </c>
      <c r="G34" s="9"/>
      <c r="H34" s="9">
        <f t="shared" si="1"/>
        <v>0</v>
      </c>
    </row>
    <row r="35" spans="2:8" ht="12.75" x14ac:dyDescent="0.2">
      <c r="B35" s="23">
        <v>19</v>
      </c>
      <c r="C35" s="23" t="s">
        <v>54</v>
      </c>
      <c r="D35" s="15" t="s">
        <v>57</v>
      </c>
      <c r="E35" s="16" t="s">
        <v>6</v>
      </c>
      <c r="F35" s="17">
        <v>265</v>
      </c>
      <c r="G35" s="9"/>
      <c r="H35" s="9">
        <f t="shared" si="1"/>
        <v>0</v>
      </c>
    </row>
    <row r="36" spans="2:8" ht="25.5" x14ac:dyDescent="0.2">
      <c r="B36" s="23">
        <v>20</v>
      </c>
      <c r="C36" s="23" t="s">
        <v>54</v>
      </c>
      <c r="D36" s="15" t="s">
        <v>58</v>
      </c>
      <c r="E36" s="16" t="s">
        <v>5</v>
      </c>
      <c r="F36" s="17">
        <v>365.81</v>
      </c>
      <c r="G36" s="9"/>
      <c r="H36" s="9">
        <f t="shared" si="1"/>
        <v>0</v>
      </c>
    </row>
    <row r="37" spans="2:8" ht="12.75" x14ac:dyDescent="0.2">
      <c r="B37" s="23">
        <v>21</v>
      </c>
      <c r="C37" s="23" t="s">
        <v>42</v>
      </c>
      <c r="D37" s="15" t="s">
        <v>25</v>
      </c>
      <c r="E37" s="16" t="s">
        <v>5</v>
      </c>
      <c r="F37" s="17">
        <v>365.81</v>
      </c>
      <c r="G37" s="9"/>
      <c r="H37" s="9">
        <f t="shared" si="1"/>
        <v>0</v>
      </c>
    </row>
    <row r="38" spans="2:8" ht="12.75" x14ac:dyDescent="0.2">
      <c r="B38" s="26" t="s">
        <v>34</v>
      </c>
      <c r="C38" s="26"/>
      <c r="D38" s="26"/>
      <c r="E38" s="26"/>
      <c r="F38" s="26"/>
      <c r="G38" s="26"/>
      <c r="H38" s="26"/>
    </row>
    <row r="39" spans="2:8" ht="12.75" x14ac:dyDescent="0.2">
      <c r="B39" s="23">
        <v>22</v>
      </c>
      <c r="C39" s="23" t="s">
        <v>67</v>
      </c>
      <c r="D39" s="15" t="s">
        <v>65</v>
      </c>
      <c r="E39" s="16" t="s">
        <v>2</v>
      </c>
      <c r="F39" s="17">
        <v>0.22</v>
      </c>
      <c r="G39" s="9"/>
      <c r="H39" s="9">
        <f t="shared" si="1"/>
        <v>0</v>
      </c>
    </row>
    <row r="40" spans="2:8" ht="12.75" x14ac:dyDescent="0.2">
      <c r="B40" s="23">
        <v>23</v>
      </c>
      <c r="C40" s="23" t="s">
        <v>67</v>
      </c>
      <c r="D40" s="15" t="s">
        <v>66</v>
      </c>
      <c r="E40" s="16" t="s">
        <v>55</v>
      </c>
      <c r="F40" s="17">
        <v>10.5</v>
      </c>
      <c r="G40" s="9"/>
      <c r="H40" s="9">
        <f t="shared" si="1"/>
        <v>0</v>
      </c>
    </row>
    <row r="41" spans="2:8" ht="12.75" x14ac:dyDescent="0.2">
      <c r="B41" s="11" t="s">
        <v>68</v>
      </c>
      <c r="C41" s="11"/>
      <c r="D41" s="11"/>
      <c r="E41" s="11"/>
      <c r="F41" s="27" t="s">
        <v>35</v>
      </c>
      <c r="G41" s="27"/>
      <c r="H41" s="18">
        <f>SUM(H10:H37)+SUM(H39:H40)</f>
        <v>0</v>
      </c>
    </row>
    <row r="42" spans="2:8" ht="12.75" x14ac:dyDescent="0.2">
      <c r="B42" s="11"/>
      <c r="C42" s="11"/>
      <c r="D42" s="11"/>
      <c r="E42" s="11"/>
      <c r="F42" s="27" t="s">
        <v>36</v>
      </c>
      <c r="G42" s="27"/>
      <c r="H42" s="18">
        <f>H41*0.23</f>
        <v>0</v>
      </c>
    </row>
    <row r="43" spans="2:8" ht="12.75" x14ac:dyDescent="0.2">
      <c r="B43" s="11"/>
      <c r="C43" s="11"/>
      <c r="D43" s="11"/>
      <c r="E43" s="11"/>
      <c r="F43" s="27" t="s">
        <v>37</v>
      </c>
      <c r="G43" s="27"/>
      <c r="H43" s="18">
        <f>H42+H41</f>
        <v>0</v>
      </c>
    </row>
    <row r="44" spans="2:8" ht="12.75" x14ac:dyDescent="0.2">
      <c r="B44" s="11"/>
      <c r="C44" s="11"/>
      <c r="D44" s="11"/>
      <c r="E44" s="11"/>
      <c r="F44" s="11"/>
      <c r="G44" s="12"/>
      <c r="H44" s="12"/>
    </row>
    <row r="45" spans="2:8" ht="12.75" x14ac:dyDescent="0.2">
      <c r="B45" s="11"/>
      <c r="C45" s="11"/>
      <c r="D45" s="11"/>
      <c r="E45" s="11"/>
      <c r="F45" s="11"/>
      <c r="G45" s="12"/>
      <c r="H45" s="12"/>
    </row>
    <row r="46" spans="2:8" ht="12.75" x14ac:dyDescent="0.2">
      <c r="B46" s="11"/>
      <c r="C46" s="11"/>
      <c r="D46" s="11"/>
      <c r="E46" s="11"/>
      <c r="F46" s="11"/>
      <c r="G46" s="12"/>
      <c r="H46" s="12"/>
    </row>
    <row r="47" spans="2:8" ht="12.75" x14ac:dyDescent="0.2">
      <c r="B47" s="13"/>
      <c r="C47" s="11"/>
      <c r="D47" s="11"/>
      <c r="E47" s="13"/>
      <c r="F47" s="11"/>
      <c r="G47" s="12"/>
      <c r="H47" s="12"/>
    </row>
    <row r="48" spans="2:8" ht="12.75" x14ac:dyDescent="0.2">
      <c r="B48" s="13"/>
      <c r="C48" s="11"/>
      <c r="D48" s="11"/>
      <c r="E48" s="13"/>
      <c r="F48" s="11"/>
      <c r="G48" s="12"/>
      <c r="H48" s="12"/>
    </row>
    <row r="49" spans="2:8" ht="12.75" x14ac:dyDescent="0.2">
      <c r="B49" s="14" t="s">
        <v>38</v>
      </c>
      <c r="C49" s="14"/>
      <c r="D49" s="14"/>
      <c r="E49" s="13"/>
      <c r="F49" s="11"/>
      <c r="G49" s="12"/>
      <c r="H49" s="12"/>
    </row>
    <row r="50" spans="2:8" ht="12.75" x14ac:dyDescent="0.2">
      <c r="B50" s="14" t="s">
        <v>39</v>
      </c>
      <c r="C50" s="14"/>
      <c r="D50" s="14"/>
      <c r="E50" s="13"/>
      <c r="F50" s="11"/>
      <c r="G50" s="12"/>
      <c r="H50" s="12"/>
    </row>
  </sheetData>
  <mergeCells count="16">
    <mergeCell ref="D28:F28"/>
    <mergeCell ref="D9:F9"/>
    <mergeCell ref="D14:F14"/>
    <mergeCell ref="D18:F18"/>
    <mergeCell ref="D21:F21"/>
    <mergeCell ref="D25:F25"/>
    <mergeCell ref="A1:H1"/>
    <mergeCell ref="B3:H3"/>
    <mergeCell ref="B4:H4"/>
    <mergeCell ref="B8:H8"/>
    <mergeCell ref="D11:F11"/>
    <mergeCell ref="D33:F33"/>
    <mergeCell ref="B38:H38"/>
    <mergeCell ref="F41:G41"/>
    <mergeCell ref="F42:G42"/>
    <mergeCell ref="F43:G43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Szwed</dc:creator>
  <cp:lastModifiedBy>Joanna Szeszuła</cp:lastModifiedBy>
  <cp:lastPrinted>2023-01-10T08:28:52Z</cp:lastPrinted>
  <dcterms:created xsi:type="dcterms:W3CDTF">2020-12-14T09:18:05Z</dcterms:created>
  <dcterms:modified xsi:type="dcterms:W3CDTF">2023-01-17T11:40:51Z</dcterms:modified>
</cp:coreProperties>
</file>