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 filterPrivacy="1" codeName="Ten_skoroszyt" defaultThemeVersion="124226"/>
  <xr:revisionPtr revIDLastSave="0" documentId="13_ncr:1_{C86C573B-BB63-4B66-A7E9-A921BD55DB40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zał 5 -Pakiet 1" sheetId="1" r:id="rId1"/>
  </sheets>
  <definedNames>
    <definedName name="_xlnm.Print_Area" localSheetId="0">'zał 5 -Pakiet 1'!$A$1:$I$105</definedName>
  </definedNames>
  <calcPr calcId="179021"/>
</workbook>
</file>

<file path=xl/calcChain.xml><?xml version="1.0" encoding="utf-8"?>
<calcChain xmlns="http://schemas.openxmlformats.org/spreadsheetml/2006/main">
  <c r="G10" i="1" l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1" i="1"/>
  <c r="H60" i="1"/>
  <c r="H59" i="1"/>
  <c r="H58" i="1"/>
  <c r="H53" i="1"/>
  <c r="H52" i="1"/>
  <c r="H51" i="1"/>
  <c r="H50" i="1"/>
  <c r="H54" i="1"/>
  <c r="H42" i="1"/>
  <c r="H22" i="1"/>
  <c r="H39" i="1"/>
  <c r="H38" i="1"/>
  <c r="H35" i="1"/>
  <c r="H30" i="1"/>
  <c r="H27" i="1"/>
  <c r="H26" i="1"/>
  <c r="H12" i="1"/>
  <c r="H92" i="1"/>
  <c r="H91" i="1"/>
  <c r="H90" i="1"/>
  <c r="H89" i="1"/>
  <c r="H88" i="1"/>
  <c r="H87" i="1"/>
  <c r="H85" i="1"/>
  <c r="H62" i="1"/>
  <c r="H57" i="1"/>
  <c r="H56" i="1"/>
  <c r="H55" i="1"/>
  <c r="H49" i="1"/>
  <c r="H48" i="1"/>
  <c r="H47" i="1"/>
  <c r="H46" i="1"/>
  <c r="H45" i="1"/>
  <c r="H44" i="1"/>
  <c r="H43" i="1"/>
  <c r="H41" i="1"/>
  <c r="H40" i="1"/>
  <c r="H37" i="1"/>
  <c r="H36" i="1"/>
  <c r="H34" i="1"/>
  <c r="H33" i="1"/>
  <c r="H32" i="1"/>
  <c r="H31" i="1"/>
  <c r="H29" i="1"/>
  <c r="H28" i="1"/>
  <c r="H25" i="1"/>
  <c r="H24" i="1"/>
  <c r="H23" i="1"/>
  <c r="H21" i="1"/>
  <c r="H20" i="1"/>
  <c r="H19" i="1"/>
  <c r="H18" i="1"/>
  <c r="H17" i="1"/>
  <c r="H16" i="1"/>
  <c r="H15" i="1"/>
  <c r="H14" i="1"/>
  <c r="H13" i="1"/>
  <c r="H11" i="1"/>
  <c r="H10" i="1"/>
  <c r="H95" i="1" l="1"/>
  <c r="H96" i="1" s="1"/>
  <c r="G11" i="1"/>
  <c r="I11" i="1" s="1"/>
  <c r="G87" i="1"/>
  <c r="I87" i="1" s="1"/>
  <c r="G54" i="1"/>
  <c r="I54" i="1" s="1"/>
  <c r="G84" i="1"/>
  <c r="I84" i="1" s="1"/>
  <c r="G70" i="1"/>
  <c r="I70" i="1" s="1"/>
  <c r="G55" i="1"/>
  <c r="I55" i="1" s="1"/>
  <c r="G45" i="1"/>
  <c r="I45" i="1" s="1"/>
  <c r="G42" i="1"/>
  <c r="I42" i="1" s="1"/>
  <c r="G40" i="1"/>
  <c r="I40" i="1" s="1"/>
  <c r="G39" i="1"/>
  <c r="I39" i="1" s="1"/>
  <c r="G71" i="1"/>
  <c r="I71" i="1" s="1"/>
  <c r="G34" i="1"/>
  <c r="I34" i="1" s="1"/>
  <c r="G29" i="1"/>
  <c r="I29" i="1" s="1"/>
  <c r="G13" i="1"/>
  <c r="I13" i="1" s="1"/>
  <c r="G28" i="1"/>
  <c r="I28" i="1" s="1"/>
  <c r="G26" i="1"/>
  <c r="I26" i="1" s="1"/>
  <c r="G14" i="1"/>
  <c r="I14" i="1" s="1"/>
  <c r="G85" i="1"/>
  <c r="I85" i="1" s="1"/>
  <c r="G12" i="1"/>
  <c r="I12" i="1" s="1"/>
  <c r="G69" i="1"/>
  <c r="I69" i="1" s="1"/>
  <c r="G38" i="1"/>
  <c r="I38" i="1" s="1"/>
  <c r="G82" i="1"/>
  <c r="I82" i="1" s="1"/>
  <c r="G66" i="1"/>
  <c r="I66" i="1" s="1"/>
  <c r="G50" i="1"/>
  <c r="I50" i="1" s="1"/>
  <c r="G81" i="1"/>
  <c r="I81" i="1" s="1"/>
  <c r="G65" i="1"/>
  <c r="I65" i="1" s="1"/>
  <c r="G49" i="1"/>
  <c r="I49" i="1" s="1"/>
  <c r="G35" i="1"/>
  <c r="I35" i="1" s="1"/>
  <c r="G24" i="1"/>
  <c r="I24" i="1" s="1"/>
  <c r="G27" i="1"/>
  <c r="I27" i="1" s="1"/>
  <c r="G80" i="1"/>
  <c r="I80" i="1" s="1"/>
  <c r="G64" i="1"/>
  <c r="I64" i="1" s="1"/>
  <c r="G48" i="1"/>
  <c r="I48" i="1" s="1"/>
  <c r="G23" i="1"/>
  <c r="I23" i="1" s="1"/>
  <c r="G92" i="1"/>
  <c r="I92" i="1" s="1"/>
  <c r="G79" i="1"/>
  <c r="I79" i="1" s="1"/>
  <c r="G63" i="1"/>
  <c r="I63" i="1" s="1"/>
  <c r="G47" i="1"/>
  <c r="I47" i="1" s="1"/>
  <c r="G33" i="1"/>
  <c r="I33" i="1" s="1"/>
  <c r="G22" i="1"/>
  <c r="I22" i="1" s="1"/>
  <c r="G21" i="1"/>
  <c r="I21" i="1" s="1"/>
  <c r="G78" i="1"/>
  <c r="I78" i="1" s="1"/>
  <c r="G32" i="1"/>
  <c r="I32" i="1" s="1"/>
  <c r="G90" i="1"/>
  <c r="I90" i="1" s="1"/>
  <c r="G61" i="1"/>
  <c r="I61" i="1" s="1"/>
  <c r="G20" i="1"/>
  <c r="I20" i="1" s="1"/>
  <c r="G89" i="1"/>
  <c r="I89" i="1" s="1"/>
  <c r="G76" i="1"/>
  <c r="I76" i="1" s="1"/>
  <c r="G60" i="1"/>
  <c r="I60" i="1" s="1"/>
  <c r="G44" i="1"/>
  <c r="I44" i="1" s="1"/>
  <c r="G19" i="1"/>
  <c r="I19" i="1" s="1"/>
  <c r="G77" i="1"/>
  <c r="I77" i="1" s="1"/>
  <c r="G88" i="1"/>
  <c r="I88" i="1" s="1"/>
  <c r="G75" i="1"/>
  <c r="I75" i="1" s="1"/>
  <c r="G59" i="1"/>
  <c r="I59" i="1" s="1"/>
  <c r="G43" i="1"/>
  <c r="I43" i="1" s="1"/>
  <c r="G18" i="1"/>
  <c r="I18" i="1" s="1"/>
  <c r="G46" i="1"/>
  <c r="I46" i="1" s="1"/>
  <c r="G74" i="1"/>
  <c r="I74" i="1" s="1"/>
  <c r="G73" i="1"/>
  <c r="I73" i="1" s="1"/>
  <c r="G57" i="1"/>
  <c r="I57" i="1" s="1"/>
  <c r="G41" i="1"/>
  <c r="I41" i="1" s="1"/>
  <c r="G31" i="1"/>
  <c r="I31" i="1" s="1"/>
  <c r="G16" i="1"/>
  <c r="I16" i="1" s="1"/>
  <c r="G91" i="1"/>
  <c r="I91" i="1" s="1"/>
  <c r="G62" i="1"/>
  <c r="I62" i="1" s="1"/>
  <c r="G58" i="1"/>
  <c r="I58" i="1" s="1"/>
  <c r="G17" i="1"/>
  <c r="I17" i="1" s="1"/>
  <c r="G72" i="1"/>
  <c r="I72" i="1" s="1"/>
  <c r="G56" i="1"/>
  <c r="I56" i="1" s="1"/>
  <c r="G30" i="1"/>
  <c r="I30" i="1" s="1"/>
  <c r="G15" i="1"/>
  <c r="I15" i="1" s="1"/>
  <c r="G53" i="1"/>
  <c r="I53" i="1" s="1"/>
  <c r="G68" i="1"/>
  <c r="I68" i="1" s="1"/>
  <c r="G52" i="1"/>
  <c r="I52" i="1" s="1"/>
  <c r="G37" i="1"/>
  <c r="I37" i="1" s="1"/>
  <c r="G83" i="1"/>
  <c r="I83" i="1" s="1"/>
  <c r="G67" i="1"/>
  <c r="I67" i="1" s="1"/>
  <c r="G51" i="1"/>
  <c r="I51" i="1" s="1"/>
  <c r="G36" i="1"/>
  <c r="I36" i="1" s="1"/>
  <c r="G25" i="1"/>
  <c r="I25" i="1" s="1"/>
  <c r="I10" i="1"/>
  <c r="I97" i="1" l="1"/>
</calcChain>
</file>

<file path=xl/sharedStrings.xml><?xml version="1.0" encoding="utf-8"?>
<sst xmlns="http://schemas.openxmlformats.org/spreadsheetml/2006/main" count="364" uniqueCount="201">
  <si>
    <t>1.</t>
  </si>
  <si>
    <t>x</t>
  </si>
  <si>
    <t>2.</t>
  </si>
  <si>
    <t>3.</t>
  </si>
  <si>
    <t>4.</t>
  </si>
  <si>
    <t>5.</t>
  </si>
  <si>
    <t>6.</t>
  </si>
  <si>
    <t>kpl.</t>
  </si>
  <si>
    <t>szt.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</si>
  <si>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</si>
  <si>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</si>
  <si>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</si>
  <si>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</si>
  <si>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</si>
  <si>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</si>
  <si>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</si>
  <si>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</si>
  <si>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</si>
  <si>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</si>
  <si>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</si>
  <si>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</si>
  <si>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</si>
  <si>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</si>
  <si>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</si>
  <si>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</si>
  <si>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</si>
  <si>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</si>
  <si>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</si>
  <si>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</si>
  <si>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</si>
  <si>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Liczba</t>
  </si>
  <si>
    <t>J.m.</t>
  </si>
  <si>
    <t>Wyszczególnienie</t>
  </si>
  <si>
    <t>Lp.</t>
  </si>
  <si>
    <t>Wartość
netto [zł.]</t>
  </si>
  <si>
    <t>Wartość
brutto [zł.]</t>
  </si>
  <si>
    <t>FORMULARZ RZECZOWO- CENOWY</t>
  </si>
  <si>
    <t>1</t>
  </si>
  <si>
    <t>2</t>
  </si>
  <si>
    <t>3</t>
  </si>
  <si>
    <t>4</t>
  </si>
  <si>
    <t>5</t>
  </si>
  <si>
    <t>7 (3x 5)</t>
  </si>
  <si>
    <t>Sposób obliczenia ceny:</t>
  </si>
  <si>
    <t>8 (3x6)</t>
  </si>
  <si>
    <t>Wartość ogółem netto oferty :</t>
  </si>
  <si>
    <t>7.</t>
  </si>
  <si>
    <t>19.</t>
  </si>
  <si>
    <t>Cena jednostkowa
netto [zł.]</t>
  </si>
  <si>
    <t>Cena jednostkowa
brutto [zł.]</t>
  </si>
  <si>
    <t>6 (5+ VAT)</t>
  </si>
  <si>
    <t>[*]  stawka podatku VAT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</si>
  <si>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</si>
  <si>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</si>
  <si>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</si>
  <si>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</si>
  <si>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</si>
  <si>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</si>
  <si>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</si>
  <si>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</si>
  <si>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</si>
  <si>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</si>
  <si>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</si>
  <si>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</si>
  <si>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</si>
  <si>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</si>
  <si>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</si>
  <si>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</si>
  <si>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</si>
  <si>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</si>
  <si>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</si>
  <si>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</si>
  <si>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</si>
  <si>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</si>
  <si>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</si>
  <si>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</si>
  <si>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</si>
  <si>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</si>
  <si>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Kontener LK DS 40x50x62 cm</t>
  </si>
  <si>
    <t>Kontener K 4S 44x60x62 cm</t>
  </si>
  <si>
    <t>UWAGA! 
Formularz rzeczowo-cenowy stanowi treść oferty i nie podlega uzupełnieniu!</t>
  </si>
  <si>
    <t>Dokument musi być podpisany kwalifikowanym podpisem elektronicznym przez osobę bądź osoby upoważnione do reprezentowania Wykonawcy.</t>
  </si>
  <si>
    <t>Biurko B-1  k40/M 150x70x75 cm</t>
  </si>
  <si>
    <t>Biurko B-2  k40/M 170x75x75 cm</t>
  </si>
  <si>
    <t>Osłona frontowa OF/B-1  134x52 cm</t>
  </si>
  <si>
    <t>Osłona boczna OB/B-1  54x52 cm</t>
  </si>
  <si>
    <t>Osłona frontowa OF/B-2  154x52 cm</t>
  </si>
  <si>
    <t>Osłona boczna OB/B-2  59x52 cm</t>
  </si>
  <si>
    <t>Dostwaka D-1 do biurka k40/M 120x50x75 cm</t>
  </si>
  <si>
    <t>Dostwaka D-2 do biurka k40/M D=130/h75 cm</t>
  </si>
  <si>
    <t>Kontener K D 40x40x62 cm</t>
  </si>
  <si>
    <t>Kontener K DS 40x55x62 cm</t>
  </si>
  <si>
    <t>Stół S-1  k40/M 135x75x75 cm</t>
  </si>
  <si>
    <t>Regał biurowy z drzwiami RB 2D 80x40x200 cm</t>
  </si>
  <si>
    <t>Szafka pod drukarkę SBd 2D 60x55x75 cm</t>
  </si>
  <si>
    <t>Szafa ubraniowa z przegrodą SUp 2D 80x60x200 cm</t>
  </si>
  <si>
    <t>Szafa ubraniowa SU D 60x60x200 cm</t>
  </si>
  <si>
    <t>Szafka wisząca KW 2D 80x32x60 cm</t>
  </si>
  <si>
    <t>Szafka wisząca KW D 60x32x60 cm</t>
  </si>
  <si>
    <t>Szafka wisząca KWo D 60x32x60 cm</t>
  </si>
  <si>
    <t>Szafa ubraniowa LUp-2  80x50x210 cm</t>
  </si>
  <si>
    <t>Krzesło komputerowe KK-1</t>
  </si>
  <si>
    <t>Krzesło komputerowe KK-2</t>
  </si>
  <si>
    <t>Krzesło tapicerowane KT-1</t>
  </si>
  <si>
    <t>Krzesło tapicerowane KT-2</t>
  </si>
  <si>
    <t>Krzesło komputerowe laboratoryjne KKS</t>
  </si>
  <si>
    <t>Krzesło sklejkowe KS</t>
  </si>
  <si>
    <t>Hoker</t>
  </si>
  <si>
    <t>Wartość ogółem brutto oferty :</t>
  </si>
  <si>
    <t xml:space="preserve">MEBLE / KRZESŁA </t>
  </si>
  <si>
    <t xml:space="preserve">     Meble / Klinika</t>
  </si>
  <si>
    <t xml:space="preserve">     Krzesła / Klinika</t>
  </si>
  <si>
    <t xml:space="preserve"> wartość podatku VAT :</t>
  </si>
  <si>
    <t>Biurko B-3  k40/M 130x70x75 cm</t>
  </si>
  <si>
    <t>Stół S-2  k50/M 200x90x75 cm</t>
  </si>
  <si>
    <t>Stół barowy Sb-3  k40/M 230x40x110 cm</t>
  </si>
  <si>
    <t>Szafa ubraniowa SU 2D 80x60x200 cm</t>
  </si>
  <si>
    <t>Aneks kuchenny  -1.1  369x60x85 cm</t>
  </si>
  <si>
    <t>Aneks kuchenny 1.1  344x60x85 cm</t>
  </si>
  <si>
    <t>Aneks kuchenny 2.1  351x60x85 cm</t>
  </si>
  <si>
    <t>Aneks kuchenny 2.3  183x60x85 cm</t>
  </si>
  <si>
    <t>Szafka wisząca KW D 40x32x60 cm</t>
  </si>
  <si>
    <t>Szafka wisząca KWo 2D 80x32x60 cm</t>
  </si>
  <si>
    <t>Szafa ubraniowa LUs-4  80x50x210 cm</t>
  </si>
  <si>
    <t>Ławka szatniowa Łsz 90x35x45 cm</t>
  </si>
  <si>
    <t>Zestaw wieszaków szatniowych wraz z żetonami</t>
  </si>
  <si>
    <t>Lada A+B</t>
  </si>
  <si>
    <t>Kontener K DS-TZ 40x50x57 cm</t>
  </si>
  <si>
    <t>Szafa biurowa SB 2D-TZ 80x40x155 cm</t>
  </si>
  <si>
    <t>Szafa biurowa SB 2D 80x40x200 cm</t>
  </si>
  <si>
    <t>Szafa biurowa SB 2D 80x40x120 cm</t>
  </si>
  <si>
    <t>Biurko BL k40/PSF  150x60x75 cm</t>
  </si>
  <si>
    <t>Szafa LB 2D 100x50x210 cm</t>
  </si>
  <si>
    <t>Szafa LBO 4D 80x40x210 cm</t>
  </si>
  <si>
    <t>Szafa LB 2D 65x40x150 cm</t>
  </si>
  <si>
    <t>Szafa LB 5S 50x40x110 cm</t>
  </si>
  <si>
    <t>Zestaw laboratoryjny 0.1     224/60x185/60x464/75x90 cm</t>
  </si>
  <si>
    <t>Zestaw laboratoryjny 0.2     244x60x90 cm</t>
  </si>
  <si>
    <t>Zestaw laboratoryjny 0.3     240/60x168/60x90 cm</t>
  </si>
  <si>
    <t>Zestaw laboratoryjny 0.4     304x75x90 cm</t>
  </si>
  <si>
    <t>Zestaw laboratoryjny 0.5     230x60x90 cm</t>
  </si>
  <si>
    <t>Zestaw laboratoryjny 0.6     230x60x90 cm</t>
  </si>
  <si>
    <t>Zestaw laboratoryjny 1.1     263/60x140/60x90 cm</t>
  </si>
  <si>
    <t>Zestaw laboratoryjny 1.2     352/60x228/60x90 cm</t>
  </si>
  <si>
    <t>Zestaw laboratoryjny 1.3     319/60x208/75x225/60x90 cm</t>
  </si>
  <si>
    <t>Zestaw laboratoryjny 1.5     164x60x90 cm</t>
  </si>
  <si>
    <t>Zestaw laboratoryjny 1.6     164x60x90 cm</t>
  </si>
  <si>
    <t>Zestaw laboratoryjny 2.1     344x60x90 cm</t>
  </si>
  <si>
    <t>Zestaw laboratoryjny 2.2     314x60x90 cm</t>
  </si>
  <si>
    <t>Zestaw laboratoryjny 2.3     378/60x258/75x90 cm</t>
  </si>
  <si>
    <t>Zestaw laboratoryjny 2.4     280/75x270/60x90 cm</t>
  </si>
  <si>
    <t>Zestaw laboratoryjny 2.5     465x75x90 cm</t>
  </si>
  <si>
    <t>Zestaw laboratoryjny ZLS-1  246x43x90 cm</t>
  </si>
  <si>
    <t>Zestaw laboratoryjny ZLS-2  186x43x90 cm</t>
  </si>
  <si>
    <t>Zestaw laboratoryjny ZLS-3  266x43x90 cm</t>
  </si>
  <si>
    <t>Zestaw laboratoryjny ZLS-4  206x43x90 cm</t>
  </si>
  <si>
    <t>Zestaw laboratoryjny ZLS-5  326x43x90 cm</t>
  </si>
  <si>
    <t>Zestaw laboratoryjny ZLS-6  166x43x90 cm</t>
  </si>
  <si>
    <t>Zestaw laboratoryjny ZLS-7  226x43x90 cm</t>
  </si>
  <si>
    <t>Zestaw laboratoryjny ZLS-8  206x43x90 cm</t>
  </si>
  <si>
    <t>Zestaw laboratoryjny ZLS-9  166x43x90 cm</t>
  </si>
  <si>
    <t>Zestaw laboratoryjny ZLS-10  206x43x90 cm</t>
  </si>
  <si>
    <t>Zestaw laboratoryjny ZLS-11  246x43x90 cm</t>
  </si>
  <si>
    <t>Zestaw laboratoryjny ZLS-12  246x43x90 cm</t>
  </si>
  <si>
    <t>Zestaw laboratoryjny ZLS-13  366x43x90 cm</t>
  </si>
  <si>
    <t>Zestaw laboratoryjny ZLS-14  446x43x90 cm</t>
  </si>
  <si>
    <t xml:space="preserve">Szafka przyłóżkowa SzP 45x45x85 cm </t>
  </si>
  <si>
    <t xml:space="preserve">Półka na laptopa 40x35x15 cm 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</si>
  <si>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</si>
  <si>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</si>
  <si>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</si>
  <si>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</si>
  <si>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</si>
  <si>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</si>
  <si>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</si>
  <si>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</si>
  <si>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</si>
  <si>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</si>
  <si>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</si>
  <si>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</si>
  <si>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</si>
  <si>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</si>
  <si>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</si>
  <si>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</si>
  <si>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</si>
  <si>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</si>
  <si>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</si>
  <si>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</si>
  <si>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</si>
  <si>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</si>
  <si>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</si>
  <si>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80.</t>
  </si>
  <si>
    <t>81.</t>
  </si>
  <si>
    <t>82.</t>
  </si>
  <si>
    <t>83.</t>
  </si>
  <si>
    <t>79.</t>
  </si>
  <si>
    <t xml:space="preserve">2. Wartość ogółem brutto oferty należy przenieść do formularza oferty - załącznik nr 1 do SWZ. </t>
  </si>
  <si>
    <t>1.  Do aktywnej kolumny nr 5 formularza (kolor jasno szary) należy wpisać ceny jednostkowe netto.
    Pozostałe kolumny formularza zostaną wypełnione automatycznie - dla stawki VAT wpisanej w polu "[*] stawka podatku VAT"</t>
  </si>
  <si>
    <t>PAKIET 1</t>
  </si>
  <si>
    <t xml:space="preserve">Postępowanie: 2/2025/meble i asystory stomatologiczne </t>
  </si>
  <si>
    <t>Załącznik nr 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</si>
</sst>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zł&quot;"/>
    <numFmt numFmtId="165" formatCode="#,##0.00\ &quot;zł&quot;"/>
  </numFmts>
  <fonts count="19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u/>
      <sz val="8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6" fillId="0" borderId="0" xfId="0" applyFont="1" applyAlignment="1">
      <alignment horizontal="right"/>
    </xf>
    <xf numFmtId="0" fontId="6" fillId="0" borderId="0" xfId="0" applyFont="1"/>
    <xf numFmtId="49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2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0" xfId="0" applyFont="1"/>
    <xf numFmtId="164" fontId="3" fillId="0" borderId="0" xfId="0" applyNumberFormat="1" applyFont="1"/>
    <xf numFmtId="0" fontId="1" fillId="0" borderId="0" xfId="0" applyFont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49" fontId="3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5" fontId="3" fillId="0" borderId="2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165" fontId="4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0" fontId="4" fillId="0" borderId="3" xfId="0" applyNumberFormat="1" applyFont="1" applyBorder="1" applyAlignment="1">
      <alignment horizontal="right" vertical="center"/>
    </xf>
    <xf numFmtId="165" fontId="3" fillId="3" borderId="2" xfId="0" applyNumberFormat="1" applyFont="1" applyFill="1" applyBorder="1" applyAlignment="1" applyProtection="1">
      <alignment horizontal="right" vertical="center"/>
      <protection locked="0"/>
    </xf>
    <xf numFmtId="9" fontId="4" fillId="3" borderId="4" xfId="0" applyNumberFormat="1" applyFont="1" applyFill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49" fontId="8" fillId="0" borderId="0" xfId="0" applyNumberFormat="1" applyFont="1" applyAlignment="1">
      <alignment horizontal="center"/>
    </xf>
    <xf numFmtId="0" fontId="15" fillId="4" borderId="0" xfId="0" applyFont="1" applyFill="1" applyAlignment="1">
      <alignment vertical="center"/>
    </xf>
    <xf numFmtId="2" fontId="2" fillId="4" borderId="0" xfId="0" applyNumberFormat="1" applyFont="1" applyFill="1" applyAlignment="1">
      <alignment vertical="center"/>
    </xf>
    <xf numFmtId="0" fontId="17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5" fontId="18" fillId="0" borderId="2" xfId="0" applyNumberFormat="1" applyFont="1" applyBorder="1" applyAlignment="1">
      <alignment vertical="center"/>
    </xf>
    <xf numFmtId="165" fontId="18" fillId="2" borderId="2" xfId="0" applyNumberFormat="1" applyFont="1" applyFill="1" applyBorder="1" applyAlignment="1">
      <alignment vertical="center"/>
    </xf>
    <xf numFmtId="165" fontId="18" fillId="0" borderId="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9" fontId="18" fillId="0" borderId="3" xfId="0" applyNumberFormat="1" applyFont="1" applyBorder="1" applyAlignment="1">
      <alignment horizontal="right" vertical="center"/>
    </xf>
    <xf numFmtId="49" fontId="18" fillId="0" borderId="5" xfId="0" applyNumberFormat="1" applyFont="1" applyBorder="1" applyAlignment="1">
      <alignment horizontal="right" vertical="center"/>
    </xf>
    <xf numFmtId="49" fontId="18" fillId="0" borderId="4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11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left" vertical="center" wrapText="1"/>
    </xf>
    <xf numFmtId="0" fontId="16" fillId="4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/>
      <protection locked="0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Normalny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J105"/>
  <sheetViews>
    <sheetView showGridLines="0" tabSelected="1" topLeftCell="A82" zoomScale="90" zoomScaleNormal="90" zoomScaleSheetLayoutView="115" workbookViewId="0">
      <selection activeCell="B111" sqref="B111"/>
    </sheetView>
  </sheetViews>
  <sheetFormatPr defaultColWidth="9" defaultRowHeight="12.75"/>
  <cols>
    <col min="1" max="1" width="4.375" style="2" customWidth="1"/>
    <col min="2" max="2" width="45.875" style="3" customWidth="1"/>
    <col min="3" max="3" width="6.5" style="4" customWidth="1"/>
    <col min="4" max="4" width="4" style="4" customWidth="1"/>
    <col min="5" max="5" width="2.625" style="4" customWidth="1"/>
    <col min="6" max="7" width="14.625" style="1" customWidth="1"/>
    <col min="8" max="9" width="14.625" style="2" customWidth="1"/>
    <col min="10" max="16384" width="9" style="2"/>
  </cols>
  <sheetData>
    <row r="1" spans="1:10" s="19" customFormat="1">
      <c r="A1" s="66" t="s">
        <v>200</v>
      </c>
      <c r="B1" s="66"/>
      <c r="C1" s="66"/>
      <c r="D1" s="66"/>
      <c r="E1" s="66"/>
      <c r="F1" s="66"/>
      <c r="G1" s="66"/>
      <c r="H1" s="66"/>
      <c r="I1" s="66"/>
    </row>
    <row r="2" spans="1:10" s="20" customFormat="1" ht="50.25" customHeight="1">
      <c r="A2" s="67" t="s">
        <v>199</v>
      </c>
      <c r="B2" s="68"/>
      <c r="C2" s="68"/>
      <c r="D2" s="68"/>
      <c r="E2" s="68"/>
      <c r="F2" s="68"/>
      <c r="G2" s="68"/>
      <c r="H2" s="68"/>
      <c r="I2" s="68"/>
    </row>
    <row r="3" spans="1:10" s="20" customFormat="1" ht="15.75">
      <c r="A3" s="72" t="s">
        <v>36</v>
      </c>
      <c r="B3" s="72"/>
      <c r="C3" s="72"/>
      <c r="D3" s="72"/>
      <c r="E3" s="72"/>
      <c r="F3" s="72"/>
      <c r="G3" s="72"/>
      <c r="H3" s="72"/>
      <c r="I3" s="72"/>
    </row>
    <row r="4" spans="1:10" s="20" customFormat="1" ht="15.75">
      <c r="A4" s="73" t="s">
        <v>109</v>
      </c>
      <c r="B4" s="73"/>
      <c r="C4" s="73"/>
      <c r="D4" s="73"/>
      <c r="E4" s="73"/>
      <c r="F4" s="73"/>
      <c r="G4" s="73"/>
      <c r="H4" s="73"/>
      <c r="I4" s="73"/>
    </row>
    <row r="5" spans="1:10" s="20" customFormat="1" ht="15.75">
      <c r="A5" s="55"/>
      <c r="B5" s="56"/>
      <c r="C5" s="56"/>
      <c r="D5" s="56" t="s">
        <v>198</v>
      </c>
      <c r="E5" s="56"/>
      <c r="F5" s="56"/>
      <c r="G5" s="55"/>
      <c r="H5" s="55"/>
      <c r="I5" s="55"/>
    </row>
    <row r="6" spans="1:10" s="6" customFormat="1" ht="12" customHeight="1">
      <c r="B6" s="14"/>
      <c r="C6" s="71"/>
      <c r="D6" s="71"/>
      <c r="E6" s="71"/>
      <c r="F6" s="71"/>
      <c r="G6" s="15"/>
    </row>
    <row r="7" spans="1:10" s="25" customFormat="1" ht="48" customHeight="1">
      <c r="A7" s="9" t="s">
        <v>33</v>
      </c>
      <c r="B7" s="21" t="s">
        <v>32</v>
      </c>
      <c r="C7" s="7" t="s">
        <v>30</v>
      </c>
      <c r="D7" s="74" t="s">
        <v>31</v>
      </c>
      <c r="E7" s="75"/>
      <c r="F7" s="24" t="s">
        <v>48</v>
      </c>
      <c r="G7" s="24" t="s">
        <v>49</v>
      </c>
      <c r="H7" s="24" t="s">
        <v>34</v>
      </c>
      <c r="I7" s="24" t="s">
        <v>35</v>
      </c>
    </row>
    <row r="8" spans="1:10" s="11" customFormat="1" ht="12" customHeight="1">
      <c r="A8" s="13" t="s">
        <v>37</v>
      </c>
      <c r="B8" s="13" t="s">
        <v>38</v>
      </c>
      <c r="C8" s="13" t="s">
        <v>39</v>
      </c>
      <c r="D8" s="69" t="s">
        <v>40</v>
      </c>
      <c r="E8" s="70"/>
      <c r="F8" s="12" t="s">
        <v>41</v>
      </c>
      <c r="G8" s="12" t="s">
        <v>50</v>
      </c>
      <c r="H8" s="12" t="s">
        <v>42</v>
      </c>
      <c r="I8" s="12" t="s">
        <v>44</v>
      </c>
    </row>
    <row r="9" spans="1:10" s="18" customFormat="1" ht="21.95" customHeight="1">
      <c r="A9" s="16"/>
      <c r="B9" s="40" t="s">
        <v>110</v>
      </c>
      <c r="C9" s="16"/>
      <c r="D9" s="16"/>
      <c r="E9" s="16"/>
      <c r="F9" s="16"/>
      <c r="G9" s="16"/>
      <c r="H9" s="16"/>
      <c r="I9" s="16"/>
      <c r="J9" s="17"/>
    </row>
    <row r="10" spans="1:10" s="6" customFormat="1" ht="16.350000000000001" customHeight="1">
      <c r="A10" s="28" t="s">
        <v>0</v>
      </c>
      <c r="B10" s="37" t="s">
        <v>82</v>
      </c>
      <c r="C10" s="38">
        <v>10</v>
      </c>
      <c r="D10" s="22" t="s">
        <v>8</v>
      </c>
      <c r="E10" s="27" t="s">
        <v>1</v>
      </c>
      <c r="F10" s="35"/>
      <c r="G10" s="26">
        <f t="shared" ref="G10:G41" si="0">F10*C$96+F10</f>
        <v>0</v>
      </c>
      <c r="H10" s="26">
        <f>C10*F10</f>
        <v>0</v>
      </c>
      <c r="I10" s="26">
        <f>C10*G10</f>
        <v>0</v>
      </c>
      <c r="J10" s="5"/>
    </row>
    <row r="11" spans="1:10" s="6" customFormat="1" ht="16.350000000000001" customHeight="1">
      <c r="A11" s="28" t="s">
        <v>2</v>
      </c>
      <c r="B11" s="37" t="s">
        <v>83</v>
      </c>
      <c r="C11" s="38">
        <v>4</v>
      </c>
      <c r="D11" s="22" t="s">
        <v>8</v>
      </c>
      <c r="E11" s="27" t="s">
        <v>1</v>
      </c>
      <c r="F11" s="35"/>
      <c r="G11" s="26">
        <f t="shared" si="0"/>
        <v>0</v>
      </c>
      <c r="H11" s="26">
        <f t="shared" ref="H11:H85" si="1">C11*F11</f>
        <v>0</v>
      </c>
      <c r="I11" s="26">
        <f t="shared" ref="I11:I85" si="2">C11*G11</f>
        <v>0</v>
      </c>
      <c r="J11" s="5"/>
    </row>
    <row r="12" spans="1:10" s="6" customFormat="1" ht="16.350000000000001" customHeight="1">
      <c r="A12" s="28" t="s">
        <v>3</v>
      </c>
      <c r="B12" s="37" t="s">
        <v>113</v>
      </c>
      <c r="C12" s="38">
        <v>2</v>
      </c>
      <c r="D12" s="22" t="s">
        <v>8</v>
      </c>
      <c r="E12" s="27" t="s">
        <v>1</v>
      </c>
      <c r="F12" s="35"/>
      <c r="G12" s="26">
        <f t="shared" si="0"/>
        <v>0</v>
      </c>
      <c r="H12" s="26">
        <f t="shared" ref="H12" si="3">C12*F12</f>
        <v>0</v>
      </c>
      <c r="I12" s="26">
        <f t="shared" ref="I12" si="4">C12*G12</f>
        <v>0</v>
      </c>
      <c r="J12" s="5"/>
    </row>
    <row r="13" spans="1:10" s="8" customFormat="1" ht="16.350000000000001" customHeight="1">
      <c r="A13" s="28" t="s">
        <v>4</v>
      </c>
      <c r="B13" s="37" t="s">
        <v>84</v>
      </c>
      <c r="C13" s="38">
        <v>1</v>
      </c>
      <c r="D13" s="22" t="s">
        <v>8</v>
      </c>
      <c r="E13" s="23" t="s">
        <v>1</v>
      </c>
      <c r="F13" s="35"/>
      <c r="G13" s="26">
        <f t="shared" si="0"/>
        <v>0</v>
      </c>
      <c r="H13" s="26">
        <f t="shared" si="1"/>
        <v>0</v>
      </c>
      <c r="I13" s="26">
        <f t="shared" si="2"/>
        <v>0</v>
      </c>
      <c r="J13" s="5"/>
    </row>
    <row r="14" spans="1:10" s="8" customFormat="1" ht="16.350000000000001" customHeight="1">
      <c r="A14" s="28" t="s">
        <v>5</v>
      </c>
      <c r="B14" s="37" t="s">
        <v>85</v>
      </c>
      <c r="C14" s="38">
        <v>1</v>
      </c>
      <c r="D14" s="22" t="s">
        <v>8</v>
      </c>
      <c r="E14" s="23" t="s">
        <v>1</v>
      </c>
      <c r="F14" s="35"/>
      <c r="G14" s="26">
        <f t="shared" si="0"/>
        <v>0</v>
      </c>
      <c r="H14" s="26">
        <f t="shared" si="1"/>
        <v>0</v>
      </c>
      <c r="I14" s="26">
        <f t="shared" si="2"/>
        <v>0</v>
      </c>
      <c r="J14" s="5"/>
    </row>
    <row r="15" spans="1:10" s="8" customFormat="1" ht="16.350000000000001" customHeight="1">
      <c r="A15" s="28" t="s">
        <v>6</v>
      </c>
      <c r="B15" s="37" t="s">
        <v>86</v>
      </c>
      <c r="C15" s="38">
        <v>4</v>
      </c>
      <c r="D15" s="22" t="s">
        <v>8</v>
      </c>
      <c r="E15" s="23" t="s">
        <v>1</v>
      </c>
      <c r="F15" s="35"/>
      <c r="G15" s="26">
        <f t="shared" si="0"/>
        <v>0</v>
      </c>
      <c r="H15" s="26">
        <f t="shared" si="1"/>
        <v>0</v>
      </c>
      <c r="I15" s="26">
        <f t="shared" si="2"/>
        <v>0</v>
      </c>
      <c r="J15" s="5"/>
    </row>
    <row r="16" spans="1:10" s="8" customFormat="1" ht="16.350000000000001" customHeight="1">
      <c r="A16" s="28" t="s">
        <v>46</v>
      </c>
      <c r="B16" s="37" t="s">
        <v>87</v>
      </c>
      <c r="C16" s="38">
        <v>3</v>
      </c>
      <c r="D16" s="22" t="s">
        <v>8</v>
      </c>
      <c r="E16" s="23" t="s">
        <v>1</v>
      </c>
      <c r="F16" s="35"/>
      <c r="G16" s="26">
        <f t="shared" si="0"/>
        <v>0</v>
      </c>
      <c r="H16" s="26">
        <f t="shared" si="1"/>
        <v>0</v>
      </c>
      <c r="I16" s="26">
        <f t="shared" si="2"/>
        <v>0</v>
      </c>
      <c r="J16" s="5"/>
    </row>
    <row r="17" spans="1:10" s="8" customFormat="1" ht="16.350000000000001" customHeight="1">
      <c r="A17" s="28" t="s">
        <v>9</v>
      </c>
      <c r="B17" s="37" t="s">
        <v>88</v>
      </c>
      <c r="C17" s="38">
        <v>4</v>
      </c>
      <c r="D17" s="22" t="s">
        <v>8</v>
      </c>
      <c r="E17" s="23" t="s">
        <v>1</v>
      </c>
      <c r="F17" s="35"/>
      <c r="G17" s="26">
        <f t="shared" si="0"/>
        <v>0</v>
      </c>
      <c r="H17" s="26">
        <f t="shared" si="1"/>
        <v>0</v>
      </c>
      <c r="I17" s="26">
        <f t="shared" si="2"/>
        <v>0</v>
      </c>
      <c r="J17" s="5"/>
    </row>
    <row r="18" spans="1:10" s="8" customFormat="1" ht="16.350000000000001" customHeight="1">
      <c r="A18" s="28" t="s">
        <v>10</v>
      </c>
      <c r="B18" s="37" t="s">
        <v>89</v>
      </c>
      <c r="C18" s="38">
        <v>3</v>
      </c>
      <c r="D18" s="22" t="s">
        <v>8</v>
      </c>
      <c r="E18" s="23" t="s">
        <v>1</v>
      </c>
      <c r="F18" s="35"/>
      <c r="G18" s="26">
        <f t="shared" si="0"/>
        <v>0</v>
      </c>
      <c r="H18" s="26">
        <f t="shared" si="1"/>
        <v>0</v>
      </c>
      <c r="I18" s="26">
        <f t="shared" si="2"/>
        <v>0</v>
      </c>
      <c r="J18" s="5"/>
    </row>
    <row r="19" spans="1:10" s="8" customFormat="1" ht="16.350000000000001" customHeight="1">
      <c r="A19" s="28" t="s">
        <v>11</v>
      </c>
      <c r="B19" s="37" t="s">
        <v>79</v>
      </c>
      <c r="C19" s="38">
        <v>4</v>
      </c>
      <c r="D19" s="22" t="s">
        <v>8</v>
      </c>
      <c r="E19" s="23" t="s">
        <v>1</v>
      </c>
      <c r="F19" s="35"/>
      <c r="G19" s="26">
        <f t="shared" si="0"/>
        <v>0</v>
      </c>
      <c r="H19" s="26">
        <f t="shared" si="1"/>
        <v>0</v>
      </c>
      <c r="I19" s="26">
        <f t="shared" si="2"/>
        <v>0</v>
      </c>
      <c r="J19" s="5"/>
    </row>
    <row r="20" spans="1:10" s="8" customFormat="1" ht="16.350000000000001" customHeight="1">
      <c r="A20" s="28" t="s">
        <v>12</v>
      </c>
      <c r="B20" s="37" t="s">
        <v>91</v>
      </c>
      <c r="C20" s="38">
        <v>10</v>
      </c>
      <c r="D20" s="22" t="s">
        <v>8</v>
      </c>
      <c r="E20" s="23" t="s">
        <v>1</v>
      </c>
      <c r="F20" s="35"/>
      <c r="G20" s="26">
        <f t="shared" si="0"/>
        <v>0</v>
      </c>
      <c r="H20" s="26">
        <f t="shared" si="1"/>
        <v>0</v>
      </c>
      <c r="I20" s="26">
        <f t="shared" si="2"/>
        <v>0</v>
      </c>
      <c r="J20" s="5"/>
    </row>
    <row r="21" spans="1:10" s="8" customFormat="1" ht="16.350000000000001" customHeight="1">
      <c r="A21" s="28" t="s">
        <v>13</v>
      </c>
      <c r="B21" s="37" t="s">
        <v>90</v>
      </c>
      <c r="C21" s="38">
        <v>4</v>
      </c>
      <c r="D21" s="22" t="s">
        <v>8</v>
      </c>
      <c r="E21" s="23" t="s">
        <v>1</v>
      </c>
      <c r="F21" s="35"/>
      <c r="G21" s="26">
        <f t="shared" si="0"/>
        <v>0</v>
      </c>
      <c r="H21" s="26">
        <f t="shared" si="1"/>
        <v>0</v>
      </c>
      <c r="I21" s="26">
        <f t="shared" si="2"/>
        <v>0</v>
      </c>
      <c r="J21" s="5"/>
    </row>
    <row r="22" spans="1:10" s="8" customFormat="1" ht="16.350000000000001" customHeight="1">
      <c r="A22" s="28" t="s">
        <v>14</v>
      </c>
      <c r="B22" s="37" t="s">
        <v>92</v>
      </c>
      <c r="C22" s="38">
        <v>4</v>
      </c>
      <c r="D22" s="22" t="s">
        <v>8</v>
      </c>
      <c r="E22" s="23" t="s">
        <v>1</v>
      </c>
      <c r="F22" s="35"/>
      <c r="G22" s="26">
        <f t="shared" si="0"/>
        <v>0</v>
      </c>
      <c r="H22" s="26">
        <f t="shared" ref="H22" si="5">C22*F22</f>
        <v>0</v>
      </c>
      <c r="I22" s="26">
        <f t="shared" ref="I22" si="6">C22*G22</f>
        <v>0</v>
      </c>
      <c r="J22" s="5"/>
    </row>
    <row r="23" spans="1:10" s="8" customFormat="1" ht="16.350000000000001" customHeight="1">
      <c r="A23" s="28" t="s">
        <v>15</v>
      </c>
      <c r="B23" s="37" t="s">
        <v>114</v>
      </c>
      <c r="C23" s="38">
        <v>1</v>
      </c>
      <c r="D23" s="22" t="s">
        <v>8</v>
      </c>
      <c r="E23" s="23" t="s">
        <v>1</v>
      </c>
      <c r="F23" s="35"/>
      <c r="G23" s="26">
        <f t="shared" si="0"/>
        <v>0</v>
      </c>
      <c r="H23" s="26">
        <f t="shared" si="1"/>
        <v>0</v>
      </c>
      <c r="I23" s="26">
        <f t="shared" si="2"/>
        <v>0</v>
      </c>
      <c r="J23" s="5"/>
    </row>
    <row r="24" spans="1:10" s="8" customFormat="1" ht="16.350000000000001" customHeight="1">
      <c r="A24" s="28" t="s">
        <v>16</v>
      </c>
      <c r="B24" s="39" t="s">
        <v>115</v>
      </c>
      <c r="C24" s="38">
        <v>1</v>
      </c>
      <c r="D24" s="22" t="s">
        <v>8</v>
      </c>
      <c r="E24" s="23" t="s">
        <v>1</v>
      </c>
      <c r="F24" s="35"/>
      <c r="G24" s="26">
        <f t="shared" si="0"/>
        <v>0</v>
      </c>
      <c r="H24" s="26">
        <f t="shared" si="1"/>
        <v>0</v>
      </c>
      <c r="I24" s="26">
        <f t="shared" si="2"/>
        <v>0</v>
      </c>
      <c r="J24" s="5"/>
    </row>
    <row r="25" spans="1:10" s="8" customFormat="1" ht="16.350000000000001" customHeight="1">
      <c r="A25" s="28" t="s">
        <v>17</v>
      </c>
      <c r="B25" s="37" t="s">
        <v>93</v>
      </c>
      <c r="C25" s="38">
        <v>11</v>
      </c>
      <c r="D25" s="22" t="s">
        <v>8</v>
      </c>
      <c r="E25" s="23" t="s">
        <v>1</v>
      </c>
      <c r="F25" s="35"/>
      <c r="G25" s="26">
        <f t="shared" si="0"/>
        <v>0</v>
      </c>
      <c r="H25" s="26">
        <f t="shared" si="1"/>
        <v>0</v>
      </c>
      <c r="I25" s="26">
        <f t="shared" si="2"/>
        <v>0</v>
      </c>
      <c r="J25" s="5"/>
    </row>
    <row r="26" spans="1:10" s="8" customFormat="1" ht="16.350000000000001" customHeight="1">
      <c r="A26" s="28" t="s">
        <v>18</v>
      </c>
      <c r="B26" s="37" t="s">
        <v>129</v>
      </c>
      <c r="C26" s="38">
        <v>6</v>
      </c>
      <c r="D26" s="22" t="s">
        <v>8</v>
      </c>
      <c r="E26" s="23" t="s">
        <v>1</v>
      </c>
      <c r="F26" s="35"/>
      <c r="G26" s="26">
        <f t="shared" si="0"/>
        <v>0</v>
      </c>
      <c r="H26" s="26">
        <f t="shared" ref="H26" si="7">C26*F26</f>
        <v>0</v>
      </c>
      <c r="I26" s="26">
        <f t="shared" ref="I26" si="8">C26*G26</f>
        <v>0</v>
      </c>
      <c r="J26" s="5"/>
    </row>
    <row r="27" spans="1:10" s="8" customFormat="1" ht="16.350000000000001" customHeight="1">
      <c r="A27" s="28" t="s">
        <v>19</v>
      </c>
      <c r="B27" s="37" t="s">
        <v>130</v>
      </c>
      <c r="C27" s="38">
        <v>2</v>
      </c>
      <c r="D27" s="22" t="s">
        <v>8</v>
      </c>
      <c r="E27" s="23" t="s">
        <v>1</v>
      </c>
      <c r="F27" s="35"/>
      <c r="G27" s="26">
        <f t="shared" si="0"/>
        <v>0</v>
      </c>
      <c r="H27" s="26">
        <f t="shared" ref="H27" si="9">C27*F27</f>
        <v>0</v>
      </c>
      <c r="I27" s="26">
        <f t="shared" ref="I27" si="10">C27*G27</f>
        <v>0</v>
      </c>
      <c r="J27" s="5"/>
    </row>
    <row r="28" spans="1:10" s="8" customFormat="1" ht="16.350000000000001" customHeight="1">
      <c r="A28" s="28" t="s">
        <v>47</v>
      </c>
      <c r="B28" s="37" t="s">
        <v>94</v>
      </c>
      <c r="C28" s="38">
        <v>3</v>
      </c>
      <c r="D28" s="22" t="s">
        <v>8</v>
      </c>
      <c r="E28" s="23" t="s">
        <v>1</v>
      </c>
      <c r="F28" s="35"/>
      <c r="G28" s="26">
        <f t="shared" si="0"/>
        <v>0</v>
      </c>
      <c r="H28" s="26">
        <f t="shared" si="1"/>
        <v>0</v>
      </c>
      <c r="I28" s="26">
        <f t="shared" si="2"/>
        <v>0</v>
      </c>
      <c r="J28" s="5"/>
    </row>
    <row r="29" spans="1:10" s="8" customFormat="1" ht="16.350000000000001" customHeight="1">
      <c r="A29" s="28" t="s">
        <v>20</v>
      </c>
      <c r="B29" s="37" t="s">
        <v>95</v>
      </c>
      <c r="C29" s="38">
        <v>2</v>
      </c>
      <c r="D29" s="22" t="s">
        <v>8</v>
      </c>
      <c r="E29" s="23" t="s">
        <v>1</v>
      </c>
      <c r="F29" s="35"/>
      <c r="G29" s="26">
        <f t="shared" si="0"/>
        <v>0</v>
      </c>
      <c r="H29" s="26">
        <f t="shared" si="1"/>
        <v>0</v>
      </c>
      <c r="I29" s="26">
        <f t="shared" si="2"/>
        <v>0</v>
      </c>
      <c r="J29" s="5"/>
    </row>
    <row r="30" spans="1:10" s="8" customFormat="1" ht="16.350000000000001" customHeight="1">
      <c r="A30" s="28" t="s">
        <v>21</v>
      </c>
      <c r="B30" s="37" t="s">
        <v>116</v>
      </c>
      <c r="C30" s="38">
        <v>2</v>
      </c>
      <c r="D30" s="22" t="s">
        <v>8</v>
      </c>
      <c r="E30" s="23" t="s">
        <v>1</v>
      </c>
      <c r="F30" s="35"/>
      <c r="G30" s="26">
        <f t="shared" si="0"/>
        <v>0</v>
      </c>
      <c r="H30" s="26">
        <f t="shared" ref="H30" si="11">C30*F30</f>
        <v>0</v>
      </c>
      <c r="I30" s="26">
        <f t="shared" ref="I30" si="12">C30*G30</f>
        <v>0</v>
      </c>
      <c r="J30" s="5"/>
    </row>
    <row r="31" spans="1:10" s="8" customFormat="1" ht="16.350000000000001" customHeight="1">
      <c r="A31" s="28" t="s">
        <v>22</v>
      </c>
      <c r="B31" s="39" t="s">
        <v>96</v>
      </c>
      <c r="C31" s="38">
        <v>1</v>
      </c>
      <c r="D31" s="22" t="s">
        <v>8</v>
      </c>
      <c r="E31" s="23" t="s">
        <v>1</v>
      </c>
      <c r="F31" s="35"/>
      <c r="G31" s="26">
        <f t="shared" si="0"/>
        <v>0</v>
      </c>
      <c r="H31" s="26">
        <f t="shared" si="1"/>
        <v>0</v>
      </c>
      <c r="I31" s="26">
        <f t="shared" si="2"/>
        <v>0</v>
      </c>
      <c r="J31" s="5"/>
    </row>
    <row r="32" spans="1:10" s="8" customFormat="1" ht="16.350000000000001" customHeight="1">
      <c r="A32" s="28" t="s">
        <v>23</v>
      </c>
      <c r="B32" s="37" t="s">
        <v>117</v>
      </c>
      <c r="C32" s="38">
        <v>1</v>
      </c>
      <c r="D32" s="22" t="s">
        <v>7</v>
      </c>
      <c r="E32" s="23" t="s">
        <v>1</v>
      </c>
      <c r="F32" s="35"/>
      <c r="G32" s="26">
        <f t="shared" si="0"/>
        <v>0</v>
      </c>
      <c r="H32" s="26">
        <f t="shared" si="1"/>
        <v>0</v>
      </c>
      <c r="I32" s="26">
        <f t="shared" si="2"/>
        <v>0</v>
      </c>
      <c r="J32" s="5"/>
    </row>
    <row r="33" spans="1:10" s="8" customFormat="1" ht="16.350000000000001" customHeight="1">
      <c r="A33" s="28" t="s">
        <v>24</v>
      </c>
      <c r="B33" s="37" t="s">
        <v>118</v>
      </c>
      <c r="C33" s="38">
        <v>1</v>
      </c>
      <c r="D33" s="22" t="s">
        <v>7</v>
      </c>
      <c r="E33" s="23" t="s">
        <v>1</v>
      </c>
      <c r="F33" s="35"/>
      <c r="G33" s="26">
        <f t="shared" si="0"/>
        <v>0</v>
      </c>
      <c r="H33" s="26">
        <f t="shared" si="1"/>
        <v>0</v>
      </c>
      <c r="I33" s="26">
        <f t="shared" si="2"/>
        <v>0</v>
      </c>
      <c r="J33" s="5"/>
    </row>
    <row r="34" spans="1:10" s="8" customFormat="1" ht="16.350000000000001" customHeight="1">
      <c r="A34" s="28" t="s">
        <v>25</v>
      </c>
      <c r="B34" s="37" t="s">
        <v>119</v>
      </c>
      <c r="C34" s="38">
        <v>1</v>
      </c>
      <c r="D34" s="22" t="s">
        <v>7</v>
      </c>
      <c r="E34" s="23" t="s">
        <v>1</v>
      </c>
      <c r="F34" s="35"/>
      <c r="G34" s="26">
        <f t="shared" si="0"/>
        <v>0</v>
      </c>
      <c r="H34" s="26">
        <f t="shared" si="1"/>
        <v>0</v>
      </c>
      <c r="I34" s="26">
        <f t="shared" si="2"/>
        <v>0</v>
      </c>
      <c r="J34" s="5"/>
    </row>
    <row r="35" spans="1:10" s="8" customFormat="1" ht="16.350000000000001" customHeight="1">
      <c r="A35" s="28" t="s">
        <v>26</v>
      </c>
      <c r="B35" s="37" t="s">
        <v>120</v>
      </c>
      <c r="C35" s="38">
        <v>1</v>
      </c>
      <c r="D35" s="22" t="s">
        <v>7</v>
      </c>
      <c r="E35" s="23" t="s">
        <v>1</v>
      </c>
      <c r="F35" s="35"/>
      <c r="G35" s="26">
        <f t="shared" si="0"/>
        <v>0</v>
      </c>
      <c r="H35" s="26">
        <f t="shared" ref="H35" si="13">C35*F35</f>
        <v>0</v>
      </c>
      <c r="I35" s="26">
        <f t="shared" ref="I35" si="14">C35*G35</f>
        <v>0</v>
      </c>
      <c r="J35" s="5"/>
    </row>
    <row r="36" spans="1:10" s="8" customFormat="1" ht="16.350000000000001" customHeight="1">
      <c r="A36" s="28" t="s">
        <v>27</v>
      </c>
      <c r="B36" s="54" t="s">
        <v>97</v>
      </c>
      <c r="C36" s="38">
        <v>2</v>
      </c>
      <c r="D36" s="22" t="s">
        <v>8</v>
      </c>
      <c r="E36" s="23" t="s">
        <v>1</v>
      </c>
      <c r="F36" s="35"/>
      <c r="G36" s="26">
        <f t="shared" si="0"/>
        <v>0</v>
      </c>
      <c r="H36" s="26">
        <f t="shared" si="1"/>
        <v>0</v>
      </c>
      <c r="I36" s="26">
        <f t="shared" si="2"/>
        <v>0</v>
      </c>
      <c r="J36" s="5"/>
    </row>
    <row r="37" spans="1:10" s="8" customFormat="1" ht="16.350000000000001" customHeight="1">
      <c r="A37" s="28" t="s">
        <v>28</v>
      </c>
      <c r="B37" s="54" t="s">
        <v>98</v>
      </c>
      <c r="C37" s="38">
        <v>6</v>
      </c>
      <c r="D37" s="22" t="s">
        <v>8</v>
      </c>
      <c r="E37" s="23" t="s">
        <v>1</v>
      </c>
      <c r="F37" s="35"/>
      <c r="G37" s="26">
        <f t="shared" si="0"/>
        <v>0</v>
      </c>
      <c r="H37" s="26">
        <f t="shared" si="1"/>
        <v>0</v>
      </c>
      <c r="I37" s="26">
        <f t="shared" si="2"/>
        <v>0</v>
      </c>
      <c r="J37" s="5"/>
    </row>
    <row r="38" spans="1:10" s="8" customFormat="1" ht="16.350000000000001" customHeight="1">
      <c r="A38" s="28" t="s">
        <v>29</v>
      </c>
      <c r="B38" s="54" t="s">
        <v>121</v>
      </c>
      <c r="C38" s="38">
        <v>1</v>
      </c>
      <c r="D38" s="22" t="s">
        <v>8</v>
      </c>
      <c r="E38" s="23" t="s">
        <v>1</v>
      </c>
      <c r="F38" s="35"/>
      <c r="G38" s="26">
        <f t="shared" si="0"/>
        <v>0</v>
      </c>
      <c r="H38" s="26">
        <f t="shared" ref="H38:H39" si="15">C38*F38</f>
        <v>0</v>
      </c>
      <c r="I38" s="26">
        <f t="shared" ref="I38:I39" si="16">C38*G38</f>
        <v>0</v>
      </c>
      <c r="J38" s="5"/>
    </row>
    <row r="39" spans="1:10" s="8" customFormat="1" ht="16.350000000000001" customHeight="1">
      <c r="A39" s="28" t="s">
        <v>52</v>
      </c>
      <c r="B39" s="54" t="s">
        <v>122</v>
      </c>
      <c r="C39" s="38">
        <v>1</v>
      </c>
      <c r="D39" s="22" t="s">
        <v>8</v>
      </c>
      <c r="E39" s="23" t="s">
        <v>1</v>
      </c>
      <c r="F39" s="35"/>
      <c r="G39" s="26">
        <f t="shared" si="0"/>
        <v>0</v>
      </c>
      <c r="H39" s="26">
        <f t="shared" si="15"/>
        <v>0</v>
      </c>
      <c r="I39" s="26">
        <f t="shared" si="16"/>
        <v>0</v>
      </c>
      <c r="J39" s="5"/>
    </row>
    <row r="40" spans="1:10" s="8" customFormat="1" ht="16.350000000000001" customHeight="1">
      <c r="A40" s="28" t="s">
        <v>53</v>
      </c>
      <c r="B40" s="54" t="s">
        <v>99</v>
      </c>
      <c r="C40" s="38">
        <v>1</v>
      </c>
      <c r="D40" s="22" t="s">
        <v>8</v>
      </c>
      <c r="E40" s="23" t="s">
        <v>1</v>
      </c>
      <c r="F40" s="35"/>
      <c r="G40" s="26">
        <f t="shared" si="0"/>
        <v>0</v>
      </c>
      <c r="H40" s="26">
        <f t="shared" si="1"/>
        <v>0</v>
      </c>
      <c r="I40" s="26">
        <f t="shared" si="2"/>
        <v>0</v>
      </c>
      <c r="J40" s="5"/>
    </row>
    <row r="41" spans="1:10" s="8" customFormat="1" ht="16.350000000000001" customHeight="1">
      <c r="A41" s="28" t="s">
        <v>54</v>
      </c>
      <c r="B41" s="54" t="s">
        <v>100</v>
      </c>
      <c r="C41" s="38">
        <v>3</v>
      </c>
      <c r="D41" s="22" t="s">
        <v>8</v>
      </c>
      <c r="E41" s="23" t="s">
        <v>1</v>
      </c>
      <c r="F41" s="35"/>
      <c r="G41" s="26">
        <f t="shared" si="0"/>
        <v>0</v>
      </c>
      <c r="H41" s="26">
        <f t="shared" si="1"/>
        <v>0</v>
      </c>
      <c r="I41" s="26">
        <f t="shared" si="2"/>
        <v>0</v>
      </c>
      <c r="J41" s="5"/>
    </row>
    <row r="42" spans="1:10" s="8" customFormat="1" ht="16.350000000000001" customHeight="1">
      <c r="A42" s="28" t="s">
        <v>55</v>
      </c>
      <c r="B42" s="54" t="s">
        <v>123</v>
      </c>
      <c r="C42" s="38">
        <v>5</v>
      </c>
      <c r="D42" s="22" t="s">
        <v>8</v>
      </c>
      <c r="E42" s="23" t="s">
        <v>1</v>
      </c>
      <c r="F42" s="35"/>
      <c r="G42" s="26">
        <f t="shared" ref="G42:G73" si="17">F42*C$96+F42</f>
        <v>0</v>
      </c>
      <c r="H42" s="26">
        <f t="shared" ref="H42" si="18">C42*F42</f>
        <v>0</v>
      </c>
      <c r="I42" s="26">
        <f t="shared" ref="I42" si="19">C42*G42</f>
        <v>0</v>
      </c>
      <c r="J42" s="5"/>
    </row>
    <row r="43" spans="1:10" s="8" customFormat="1" ht="16.350000000000001" customHeight="1">
      <c r="A43" s="28" t="s">
        <v>56</v>
      </c>
      <c r="B43" s="54" t="s">
        <v>124</v>
      </c>
      <c r="C43" s="38">
        <v>4</v>
      </c>
      <c r="D43" s="22" t="s">
        <v>8</v>
      </c>
      <c r="E43" s="23" t="s">
        <v>1</v>
      </c>
      <c r="F43" s="35"/>
      <c r="G43" s="26">
        <f t="shared" si="17"/>
        <v>0</v>
      </c>
      <c r="H43" s="26">
        <f t="shared" si="1"/>
        <v>0</v>
      </c>
      <c r="I43" s="26">
        <f t="shared" si="2"/>
        <v>0</v>
      </c>
      <c r="J43" s="5"/>
    </row>
    <row r="44" spans="1:10" s="8" customFormat="1" ht="16.350000000000001" customHeight="1">
      <c r="A44" s="28" t="s">
        <v>57</v>
      </c>
      <c r="B44" s="37" t="s">
        <v>125</v>
      </c>
      <c r="C44" s="38">
        <v>1</v>
      </c>
      <c r="D44" s="22" t="s">
        <v>7</v>
      </c>
      <c r="E44" s="23" t="s">
        <v>1</v>
      </c>
      <c r="F44" s="35"/>
      <c r="G44" s="26">
        <f t="shared" si="17"/>
        <v>0</v>
      </c>
      <c r="H44" s="26">
        <f t="shared" si="1"/>
        <v>0</v>
      </c>
      <c r="I44" s="26">
        <f t="shared" si="2"/>
        <v>0</v>
      </c>
      <c r="J44" s="5"/>
    </row>
    <row r="45" spans="1:10" s="8" customFormat="1" ht="16.350000000000001" customHeight="1">
      <c r="A45" s="28" t="s">
        <v>58</v>
      </c>
      <c r="B45" s="37" t="s">
        <v>126</v>
      </c>
      <c r="C45" s="38">
        <v>1</v>
      </c>
      <c r="D45" s="22" t="s">
        <v>7</v>
      </c>
      <c r="E45" s="23" t="s">
        <v>1</v>
      </c>
      <c r="F45" s="35"/>
      <c r="G45" s="26">
        <f t="shared" si="17"/>
        <v>0</v>
      </c>
      <c r="H45" s="26">
        <f t="shared" si="1"/>
        <v>0</v>
      </c>
      <c r="I45" s="26">
        <f t="shared" si="2"/>
        <v>0</v>
      </c>
      <c r="J45" s="5"/>
    </row>
    <row r="46" spans="1:10" s="8" customFormat="1" ht="16.350000000000001" customHeight="1">
      <c r="A46" s="28" t="s">
        <v>59</v>
      </c>
      <c r="B46" s="37" t="s">
        <v>127</v>
      </c>
      <c r="C46" s="38">
        <v>6</v>
      </c>
      <c r="D46" s="22" t="s">
        <v>8</v>
      </c>
      <c r="E46" s="23" t="s">
        <v>1</v>
      </c>
      <c r="F46" s="35"/>
      <c r="G46" s="26">
        <f t="shared" si="17"/>
        <v>0</v>
      </c>
      <c r="H46" s="26">
        <f t="shared" si="1"/>
        <v>0</v>
      </c>
      <c r="I46" s="26">
        <f t="shared" si="2"/>
        <v>0</v>
      </c>
      <c r="J46" s="5"/>
    </row>
    <row r="47" spans="1:10" s="8" customFormat="1" ht="16.350000000000001" customHeight="1">
      <c r="A47" s="28" t="s">
        <v>60</v>
      </c>
      <c r="B47" s="37" t="s">
        <v>128</v>
      </c>
      <c r="C47" s="38">
        <v>6</v>
      </c>
      <c r="D47" s="22" t="s">
        <v>8</v>
      </c>
      <c r="E47" s="23" t="s">
        <v>1</v>
      </c>
      <c r="F47" s="35"/>
      <c r="G47" s="26">
        <f t="shared" si="17"/>
        <v>0</v>
      </c>
      <c r="H47" s="26">
        <f t="shared" si="1"/>
        <v>0</v>
      </c>
      <c r="I47" s="26">
        <f t="shared" si="2"/>
        <v>0</v>
      </c>
      <c r="J47" s="5"/>
    </row>
    <row r="48" spans="1:10" s="8" customFormat="1" ht="16.350000000000001" customHeight="1">
      <c r="A48" s="28" t="s">
        <v>61</v>
      </c>
      <c r="B48" s="37" t="s">
        <v>131</v>
      </c>
      <c r="C48" s="38">
        <v>21</v>
      </c>
      <c r="D48" s="22" t="s">
        <v>8</v>
      </c>
      <c r="E48" s="23" t="s">
        <v>1</v>
      </c>
      <c r="F48" s="35"/>
      <c r="G48" s="26">
        <f t="shared" si="17"/>
        <v>0</v>
      </c>
      <c r="H48" s="26">
        <f t="shared" si="1"/>
        <v>0</v>
      </c>
      <c r="I48" s="26">
        <f t="shared" si="2"/>
        <v>0</v>
      </c>
      <c r="J48" s="5"/>
    </row>
    <row r="49" spans="1:10" s="8" customFormat="1" ht="16.350000000000001" customHeight="1">
      <c r="A49" s="28" t="s">
        <v>62</v>
      </c>
      <c r="B49" s="37" t="s">
        <v>78</v>
      </c>
      <c r="C49" s="38">
        <v>21</v>
      </c>
      <c r="D49" s="22" t="s">
        <v>8</v>
      </c>
      <c r="E49" s="23" t="s">
        <v>1</v>
      </c>
      <c r="F49" s="35"/>
      <c r="G49" s="26">
        <f t="shared" si="17"/>
        <v>0</v>
      </c>
      <c r="H49" s="26">
        <f t="shared" si="1"/>
        <v>0</v>
      </c>
      <c r="I49" s="26">
        <f t="shared" si="2"/>
        <v>0</v>
      </c>
      <c r="J49" s="5"/>
    </row>
    <row r="50" spans="1:10" s="8" customFormat="1" ht="16.350000000000001" customHeight="1">
      <c r="A50" s="28" t="s">
        <v>63</v>
      </c>
      <c r="B50" s="37" t="s">
        <v>132</v>
      </c>
      <c r="C50" s="38">
        <v>1</v>
      </c>
      <c r="D50" s="22" t="s">
        <v>8</v>
      </c>
      <c r="E50" s="23" t="s">
        <v>1</v>
      </c>
      <c r="F50" s="35"/>
      <c r="G50" s="26">
        <f t="shared" si="17"/>
        <v>0</v>
      </c>
      <c r="H50" s="26">
        <f t="shared" si="1"/>
        <v>0</v>
      </c>
      <c r="I50" s="26">
        <f t="shared" si="2"/>
        <v>0</v>
      </c>
      <c r="J50" s="5"/>
    </row>
    <row r="51" spans="1:10" s="8" customFormat="1" ht="16.350000000000001" customHeight="1">
      <c r="A51" s="28" t="s">
        <v>64</v>
      </c>
      <c r="B51" s="37" t="s">
        <v>133</v>
      </c>
      <c r="C51" s="38">
        <v>2</v>
      </c>
      <c r="D51" s="22" t="s">
        <v>8</v>
      </c>
      <c r="E51" s="23" t="s">
        <v>1</v>
      </c>
      <c r="F51" s="35"/>
      <c r="G51" s="26">
        <f t="shared" si="17"/>
        <v>0</v>
      </c>
      <c r="H51" s="26">
        <f t="shared" si="1"/>
        <v>0</v>
      </c>
      <c r="I51" s="26">
        <f t="shared" si="2"/>
        <v>0</v>
      </c>
      <c r="J51" s="5"/>
    </row>
    <row r="52" spans="1:10" s="8" customFormat="1" ht="16.350000000000001" customHeight="1">
      <c r="A52" s="28" t="s">
        <v>65</v>
      </c>
      <c r="B52" s="37" t="s">
        <v>134</v>
      </c>
      <c r="C52" s="38">
        <v>1</v>
      </c>
      <c r="D52" s="22" t="s">
        <v>8</v>
      </c>
      <c r="E52" s="23" t="s">
        <v>1</v>
      </c>
      <c r="F52" s="35"/>
      <c r="G52" s="26">
        <f t="shared" si="17"/>
        <v>0</v>
      </c>
      <c r="H52" s="26">
        <f t="shared" si="1"/>
        <v>0</v>
      </c>
      <c r="I52" s="26">
        <f t="shared" si="2"/>
        <v>0</v>
      </c>
      <c r="J52" s="5"/>
    </row>
    <row r="53" spans="1:10" s="8" customFormat="1" ht="16.350000000000001" customHeight="1">
      <c r="A53" s="28" t="s">
        <v>66</v>
      </c>
      <c r="B53" s="37" t="s">
        <v>135</v>
      </c>
      <c r="C53" s="38">
        <v>4</v>
      </c>
      <c r="D53" s="22" t="s">
        <v>8</v>
      </c>
      <c r="E53" s="23" t="s">
        <v>1</v>
      </c>
      <c r="F53" s="35"/>
      <c r="G53" s="26">
        <f t="shared" si="17"/>
        <v>0</v>
      </c>
      <c r="H53" s="26">
        <f t="shared" si="1"/>
        <v>0</v>
      </c>
      <c r="I53" s="26">
        <f t="shared" si="2"/>
        <v>0</v>
      </c>
      <c r="J53" s="5"/>
    </row>
    <row r="54" spans="1:10" s="8" customFormat="1" ht="16.350000000000001" customHeight="1">
      <c r="A54" s="28" t="s">
        <v>67</v>
      </c>
      <c r="B54" s="37" t="s">
        <v>136</v>
      </c>
      <c r="C54" s="38">
        <v>1</v>
      </c>
      <c r="D54" s="22" t="s">
        <v>7</v>
      </c>
      <c r="E54" s="23" t="s">
        <v>1</v>
      </c>
      <c r="F54" s="35"/>
      <c r="G54" s="26">
        <f t="shared" si="17"/>
        <v>0</v>
      </c>
      <c r="H54" s="26">
        <f t="shared" ref="H54" si="20">C54*F54</f>
        <v>0</v>
      </c>
      <c r="I54" s="26">
        <f t="shared" ref="I54" si="21">C54*G54</f>
        <v>0</v>
      </c>
      <c r="J54" s="5"/>
    </row>
    <row r="55" spans="1:10" s="8" customFormat="1" ht="16.350000000000001" customHeight="1">
      <c r="A55" s="28" t="s">
        <v>68</v>
      </c>
      <c r="B55" s="37" t="s">
        <v>137</v>
      </c>
      <c r="C55" s="38">
        <v>1</v>
      </c>
      <c r="D55" s="22" t="s">
        <v>7</v>
      </c>
      <c r="E55" s="23" t="s">
        <v>1</v>
      </c>
      <c r="F55" s="35"/>
      <c r="G55" s="26">
        <f t="shared" si="17"/>
        <v>0</v>
      </c>
      <c r="H55" s="26">
        <f t="shared" si="1"/>
        <v>0</v>
      </c>
      <c r="I55" s="26">
        <f t="shared" si="2"/>
        <v>0</v>
      </c>
      <c r="J55" s="5"/>
    </row>
    <row r="56" spans="1:10" s="8" customFormat="1" ht="16.350000000000001" customHeight="1">
      <c r="A56" s="28" t="s">
        <v>69</v>
      </c>
      <c r="B56" s="37" t="s">
        <v>138</v>
      </c>
      <c r="C56" s="38">
        <v>1</v>
      </c>
      <c r="D56" s="22" t="s">
        <v>7</v>
      </c>
      <c r="E56" s="23" t="s">
        <v>1</v>
      </c>
      <c r="F56" s="35"/>
      <c r="G56" s="26">
        <f t="shared" si="17"/>
        <v>0</v>
      </c>
      <c r="H56" s="26">
        <f t="shared" si="1"/>
        <v>0</v>
      </c>
      <c r="I56" s="26">
        <f t="shared" si="2"/>
        <v>0</v>
      </c>
      <c r="J56" s="5"/>
    </row>
    <row r="57" spans="1:10" s="8" customFormat="1" ht="16.350000000000001" customHeight="1">
      <c r="A57" s="28" t="s">
        <v>70</v>
      </c>
      <c r="B57" s="37" t="s">
        <v>139</v>
      </c>
      <c r="C57" s="38">
        <v>2</v>
      </c>
      <c r="D57" s="22" t="s">
        <v>7</v>
      </c>
      <c r="E57" s="23" t="s">
        <v>1</v>
      </c>
      <c r="F57" s="35"/>
      <c r="G57" s="26">
        <f t="shared" si="17"/>
        <v>0</v>
      </c>
      <c r="H57" s="26">
        <f t="shared" si="1"/>
        <v>0</v>
      </c>
      <c r="I57" s="26">
        <f t="shared" si="2"/>
        <v>0</v>
      </c>
      <c r="J57" s="5"/>
    </row>
    <row r="58" spans="1:10" s="8" customFormat="1" ht="16.350000000000001" customHeight="1">
      <c r="A58" s="28" t="s">
        <v>71</v>
      </c>
      <c r="B58" s="37" t="s">
        <v>140</v>
      </c>
      <c r="C58" s="38">
        <v>1</v>
      </c>
      <c r="D58" s="22" t="s">
        <v>7</v>
      </c>
      <c r="E58" s="23" t="s">
        <v>1</v>
      </c>
      <c r="F58" s="35"/>
      <c r="G58" s="26">
        <f t="shared" si="17"/>
        <v>0</v>
      </c>
      <c r="H58" s="26">
        <f t="shared" ref="H58:H61" si="22">C58*F58</f>
        <v>0</v>
      </c>
      <c r="I58" s="26">
        <f t="shared" ref="I58:I61" si="23">C58*G58</f>
        <v>0</v>
      </c>
      <c r="J58" s="5"/>
    </row>
    <row r="59" spans="1:10" s="8" customFormat="1" ht="16.350000000000001" customHeight="1">
      <c r="A59" s="28" t="s">
        <v>72</v>
      </c>
      <c r="B59" s="37" t="s">
        <v>141</v>
      </c>
      <c r="C59" s="38">
        <v>1</v>
      </c>
      <c r="D59" s="22" t="s">
        <v>7</v>
      </c>
      <c r="E59" s="23" t="s">
        <v>1</v>
      </c>
      <c r="F59" s="35"/>
      <c r="G59" s="26">
        <f t="shared" si="17"/>
        <v>0</v>
      </c>
      <c r="H59" s="26">
        <f t="shared" si="22"/>
        <v>0</v>
      </c>
      <c r="I59" s="26">
        <f t="shared" si="23"/>
        <v>0</v>
      </c>
      <c r="J59" s="5"/>
    </row>
    <row r="60" spans="1:10" s="8" customFormat="1" ht="16.350000000000001" customHeight="1">
      <c r="A60" s="28" t="s">
        <v>73</v>
      </c>
      <c r="B60" s="37" t="s">
        <v>142</v>
      </c>
      <c r="C60" s="38">
        <v>1</v>
      </c>
      <c r="D60" s="22" t="s">
        <v>7</v>
      </c>
      <c r="E60" s="23" t="s">
        <v>1</v>
      </c>
      <c r="F60" s="35"/>
      <c r="G60" s="26">
        <f t="shared" si="17"/>
        <v>0</v>
      </c>
      <c r="H60" s="26">
        <f t="shared" si="22"/>
        <v>0</v>
      </c>
      <c r="I60" s="26">
        <f t="shared" si="23"/>
        <v>0</v>
      </c>
      <c r="J60" s="5"/>
    </row>
    <row r="61" spans="1:10" s="8" customFormat="1" ht="16.350000000000001" customHeight="1">
      <c r="A61" s="28" t="s">
        <v>74</v>
      </c>
      <c r="B61" s="37" t="s">
        <v>143</v>
      </c>
      <c r="C61" s="38">
        <v>1</v>
      </c>
      <c r="D61" s="22" t="s">
        <v>7</v>
      </c>
      <c r="E61" s="23" t="s">
        <v>1</v>
      </c>
      <c r="F61" s="35"/>
      <c r="G61" s="26">
        <f t="shared" si="17"/>
        <v>0</v>
      </c>
      <c r="H61" s="26">
        <f t="shared" si="22"/>
        <v>0</v>
      </c>
      <c r="I61" s="26">
        <f t="shared" si="23"/>
        <v>0</v>
      </c>
      <c r="J61" s="5"/>
    </row>
    <row r="62" spans="1:10" s="8" customFormat="1" ht="16.350000000000001" customHeight="1">
      <c r="A62" s="28" t="s">
        <v>75</v>
      </c>
      <c r="B62" s="37" t="s">
        <v>144</v>
      </c>
      <c r="C62" s="38">
        <v>2</v>
      </c>
      <c r="D62" s="22" t="s">
        <v>7</v>
      </c>
      <c r="E62" s="23" t="s">
        <v>1</v>
      </c>
      <c r="F62" s="35"/>
      <c r="G62" s="26">
        <f t="shared" si="17"/>
        <v>0</v>
      </c>
      <c r="H62" s="26">
        <f t="shared" si="1"/>
        <v>0</v>
      </c>
      <c r="I62" s="26">
        <f t="shared" si="2"/>
        <v>0</v>
      </c>
      <c r="J62" s="5"/>
    </row>
    <row r="63" spans="1:10" s="8" customFormat="1" ht="16.350000000000001" customHeight="1">
      <c r="A63" s="28" t="s">
        <v>76</v>
      </c>
      <c r="B63" s="37" t="s">
        <v>145</v>
      </c>
      <c r="C63" s="38">
        <v>1</v>
      </c>
      <c r="D63" s="22" t="s">
        <v>7</v>
      </c>
      <c r="E63" s="23" t="s">
        <v>1</v>
      </c>
      <c r="F63" s="35"/>
      <c r="G63" s="26">
        <f t="shared" si="17"/>
        <v>0</v>
      </c>
      <c r="H63" s="26">
        <f t="shared" ref="H63:H70" si="24">C63*F63</f>
        <v>0</v>
      </c>
      <c r="I63" s="26">
        <f t="shared" ref="I63:I70" si="25">C63*G63</f>
        <v>0</v>
      </c>
      <c r="J63" s="5"/>
    </row>
    <row r="64" spans="1:10" s="8" customFormat="1" ht="16.350000000000001" customHeight="1">
      <c r="A64" s="28" t="s">
        <v>77</v>
      </c>
      <c r="B64" s="37" t="s">
        <v>146</v>
      </c>
      <c r="C64" s="38">
        <v>1</v>
      </c>
      <c r="D64" s="22" t="s">
        <v>7</v>
      </c>
      <c r="E64" s="23" t="s">
        <v>1</v>
      </c>
      <c r="F64" s="35"/>
      <c r="G64" s="26">
        <f t="shared" si="17"/>
        <v>0</v>
      </c>
      <c r="H64" s="26">
        <f t="shared" si="24"/>
        <v>0</v>
      </c>
      <c r="I64" s="26">
        <f t="shared" si="25"/>
        <v>0</v>
      </c>
      <c r="J64" s="5"/>
    </row>
    <row r="65" spans="1:10" s="8" customFormat="1" ht="16.350000000000001" customHeight="1">
      <c r="A65" s="28" t="s">
        <v>168</v>
      </c>
      <c r="B65" s="37" t="s">
        <v>147</v>
      </c>
      <c r="C65" s="38">
        <v>1</v>
      </c>
      <c r="D65" s="22" t="s">
        <v>7</v>
      </c>
      <c r="E65" s="23" t="s">
        <v>1</v>
      </c>
      <c r="F65" s="35"/>
      <c r="G65" s="26">
        <f t="shared" si="17"/>
        <v>0</v>
      </c>
      <c r="H65" s="26">
        <f t="shared" si="24"/>
        <v>0</v>
      </c>
      <c r="I65" s="26">
        <f t="shared" si="25"/>
        <v>0</v>
      </c>
      <c r="J65" s="5"/>
    </row>
    <row r="66" spans="1:10" s="8" customFormat="1" ht="16.350000000000001" customHeight="1">
      <c r="A66" s="28" t="s">
        <v>169</v>
      </c>
      <c r="B66" s="37" t="s">
        <v>148</v>
      </c>
      <c r="C66" s="38">
        <v>2</v>
      </c>
      <c r="D66" s="22" t="s">
        <v>7</v>
      </c>
      <c r="E66" s="23" t="s">
        <v>1</v>
      </c>
      <c r="F66" s="35"/>
      <c r="G66" s="26">
        <f t="shared" si="17"/>
        <v>0</v>
      </c>
      <c r="H66" s="26">
        <f t="shared" si="24"/>
        <v>0</v>
      </c>
      <c r="I66" s="26">
        <f t="shared" si="25"/>
        <v>0</v>
      </c>
      <c r="J66" s="5"/>
    </row>
    <row r="67" spans="1:10" s="8" customFormat="1" ht="16.350000000000001" customHeight="1">
      <c r="A67" s="28" t="s">
        <v>170</v>
      </c>
      <c r="B67" s="37" t="s">
        <v>149</v>
      </c>
      <c r="C67" s="38">
        <v>1</v>
      </c>
      <c r="D67" s="22" t="s">
        <v>7</v>
      </c>
      <c r="E67" s="23" t="s">
        <v>1</v>
      </c>
      <c r="F67" s="35"/>
      <c r="G67" s="26">
        <f t="shared" si="17"/>
        <v>0</v>
      </c>
      <c r="H67" s="26">
        <f t="shared" si="24"/>
        <v>0</v>
      </c>
      <c r="I67" s="26">
        <f t="shared" si="25"/>
        <v>0</v>
      </c>
      <c r="J67" s="5"/>
    </row>
    <row r="68" spans="1:10" s="8" customFormat="1" ht="16.350000000000001" customHeight="1">
      <c r="A68" s="28" t="s">
        <v>171</v>
      </c>
      <c r="B68" s="37" t="s">
        <v>150</v>
      </c>
      <c r="C68" s="38">
        <v>1</v>
      </c>
      <c r="D68" s="22" t="s">
        <v>7</v>
      </c>
      <c r="E68" s="23" t="s">
        <v>1</v>
      </c>
      <c r="F68" s="35"/>
      <c r="G68" s="26">
        <f t="shared" si="17"/>
        <v>0</v>
      </c>
      <c r="H68" s="26">
        <f t="shared" si="24"/>
        <v>0</v>
      </c>
      <c r="I68" s="26">
        <f t="shared" si="25"/>
        <v>0</v>
      </c>
      <c r="J68" s="5"/>
    </row>
    <row r="69" spans="1:10" s="8" customFormat="1" ht="16.350000000000001" customHeight="1">
      <c r="A69" s="28" t="s">
        <v>172</v>
      </c>
      <c r="B69" s="37" t="s">
        <v>151</v>
      </c>
      <c r="C69" s="38">
        <v>2</v>
      </c>
      <c r="D69" s="22" t="s">
        <v>7</v>
      </c>
      <c r="E69" s="23" t="s">
        <v>1</v>
      </c>
      <c r="F69" s="35"/>
      <c r="G69" s="26">
        <f t="shared" si="17"/>
        <v>0</v>
      </c>
      <c r="H69" s="26">
        <f t="shared" si="24"/>
        <v>0</v>
      </c>
      <c r="I69" s="26">
        <f t="shared" si="25"/>
        <v>0</v>
      </c>
      <c r="J69" s="5"/>
    </row>
    <row r="70" spans="1:10" s="8" customFormat="1" ht="16.350000000000001" customHeight="1">
      <c r="A70" s="28" t="s">
        <v>173</v>
      </c>
      <c r="B70" s="51" t="s">
        <v>152</v>
      </c>
      <c r="C70" s="38">
        <v>2</v>
      </c>
      <c r="D70" s="22" t="s">
        <v>7</v>
      </c>
      <c r="E70" s="23" t="s">
        <v>1</v>
      </c>
      <c r="F70" s="35"/>
      <c r="G70" s="26">
        <f t="shared" si="17"/>
        <v>0</v>
      </c>
      <c r="H70" s="26">
        <f t="shared" si="24"/>
        <v>0</v>
      </c>
      <c r="I70" s="26">
        <f t="shared" si="25"/>
        <v>0</v>
      </c>
      <c r="J70" s="5"/>
    </row>
    <row r="71" spans="1:10" s="8" customFormat="1" ht="16.350000000000001" customHeight="1">
      <c r="A71" s="28" t="s">
        <v>174</v>
      </c>
      <c r="B71" s="37" t="s">
        <v>153</v>
      </c>
      <c r="C71" s="38">
        <v>5</v>
      </c>
      <c r="D71" s="22" t="s">
        <v>7</v>
      </c>
      <c r="E71" s="23" t="s">
        <v>1</v>
      </c>
      <c r="F71" s="35"/>
      <c r="G71" s="26">
        <f t="shared" si="17"/>
        <v>0</v>
      </c>
      <c r="H71" s="26">
        <f t="shared" ref="H71:H84" si="26">C71*F71</f>
        <v>0</v>
      </c>
      <c r="I71" s="26">
        <f t="shared" ref="I71:I84" si="27">C71*G71</f>
        <v>0</v>
      </c>
      <c r="J71" s="5"/>
    </row>
    <row r="72" spans="1:10" s="8" customFormat="1" ht="16.350000000000001" customHeight="1">
      <c r="A72" s="28" t="s">
        <v>175</v>
      </c>
      <c r="B72" s="37" t="s">
        <v>154</v>
      </c>
      <c r="C72" s="38">
        <v>2</v>
      </c>
      <c r="D72" s="22" t="s">
        <v>7</v>
      </c>
      <c r="E72" s="23" t="s">
        <v>1</v>
      </c>
      <c r="F72" s="35"/>
      <c r="G72" s="26">
        <f t="shared" si="17"/>
        <v>0</v>
      </c>
      <c r="H72" s="26">
        <f t="shared" si="26"/>
        <v>0</v>
      </c>
      <c r="I72" s="26">
        <f t="shared" si="27"/>
        <v>0</v>
      </c>
      <c r="J72" s="5"/>
    </row>
    <row r="73" spans="1:10" s="8" customFormat="1" ht="16.350000000000001" customHeight="1">
      <c r="A73" s="28" t="s">
        <v>176</v>
      </c>
      <c r="B73" s="37" t="s">
        <v>155</v>
      </c>
      <c r="C73" s="38">
        <v>2</v>
      </c>
      <c r="D73" s="22" t="s">
        <v>7</v>
      </c>
      <c r="E73" s="23" t="s">
        <v>1</v>
      </c>
      <c r="F73" s="35"/>
      <c r="G73" s="26">
        <f t="shared" si="17"/>
        <v>0</v>
      </c>
      <c r="H73" s="26">
        <f t="shared" si="26"/>
        <v>0</v>
      </c>
      <c r="I73" s="26">
        <f t="shared" si="27"/>
        <v>0</v>
      </c>
      <c r="J73" s="5"/>
    </row>
    <row r="74" spans="1:10" s="8" customFormat="1" ht="16.350000000000001" customHeight="1">
      <c r="A74" s="28" t="s">
        <v>177</v>
      </c>
      <c r="B74" s="37" t="s">
        <v>156</v>
      </c>
      <c r="C74" s="38">
        <v>1</v>
      </c>
      <c r="D74" s="22" t="s">
        <v>7</v>
      </c>
      <c r="E74" s="23" t="s">
        <v>1</v>
      </c>
      <c r="F74" s="35"/>
      <c r="G74" s="26">
        <f t="shared" ref="G74:G105" si="28">F74*C$96+F74</f>
        <v>0</v>
      </c>
      <c r="H74" s="26">
        <f t="shared" si="26"/>
        <v>0</v>
      </c>
      <c r="I74" s="26">
        <f t="shared" si="27"/>
        <v>0</v>
      </c>
      <c r="J74" s="5"/>
    </row>
    <row r="75" spans="1:10" s="8" customFormat="1" ht="16.350000000000001" customHeight="1">
      <c r="A75" s="28" t="s">
        <v>178</v>
      </c>
      <c r="B75" s="37" t="s">
        <v>157</v>
      </c>
      <c r="C75" s="38">
        <v>4</v>
      </c>
      <c r="D75" s="22" t="s">
        <v>7</v>
      </c>
      <c r="E75" s="23" t="s">
        <v>1</v>
      </c>
      <c r="F75" s="35"/>
      <c r="G75" s="26">
        <f t="shared" si="28"/>
        <v>0</v>
      </c>
      <c r="H75" s="26">
        <f t="shared" si="26"/>
        <v>0</v>
      </c>
      <c r="I75" s="26">
        <f t="shared" si="27"/>
        <v>0</v>
      </c>
      <c r="J75" s="5"/>
    </row>
    <row r="76" spans="1:10" s="8" customFormat="1" ht="16.350000000000001" customHeight="1">
      <c r="A76" s="28" t="s">
        <v>179</v>
      </c>
      <c r="B76" s="37" t="s">
        <v>158</v>
      </c>
      <c r="C76" s="38">
        <v>1</v>
      </c>
      <c r="D76" s="22" t="s">
        <v>7</v>
      </c>
      <c r="E76" s="23" t="s">
        <v>1</v>
      </c>
      <c r="F76" s="35"/>
      <c r="G76" s="26">
        <f t="shared" si="28"/>
        <v>0</v>
      </c>
      <c r="H76" s="26">
        <f t="shared" si="26"/>
        <v>0</v>
      </c>
      <c r="I76" s="26">
        <f t="shared" si="27"/>
        <v>0</v>
      </c>
      <c r="J76" s="5"/>
    </row>
    <row r="77" spans="1:10" s="8" customFormat="1" ht="16.350000000000001" customHeight="1">
      <c r="A77" s="28" t="s">
        <v>180</v>
      </c>
      <c r="B77" s="37" t="s">
        <v>159</v>
      </c>
      <c r="C77" s="38">
        <v>3</v>
      </c>
      <c r="D77" s="22" t="s">
        <v>7</v>
      </c>
      <c r="E77" s="23" t="s">
        <v>1</v>
      </c>
      <c r="F77" s="35"/>
      <c r="G77" s="26">
        <f t="shared" si="28"/>
        <v>0</v>
      </c>
      <c r="H77" s="26">
        <f t="shared" si="26"/>
        <v>0</v>
      </c>
      <c r="I77" s="26">
        <f t="shared" si="27"/>
        <v>0</v>
      </c>
      <c r="J77" s="5"/>
    </row>
    <row r="78" spans="1:10" s="8" customFormat="1" ht="16.350000000000001" customHeight="1">
      <c r="A78" s="28" t="s">
        <v>181</v>
      </c>
      <c r="B78" s="37" t="s">
        <v>160</v>
      </c>
      <c r="C78" s="38">
        <v>1</v>
      </c>
      <c r="D78" s="22" t="s">
        <v>7</v>
      </c>
      <c r="E78" s="23" t="s">
        <v>1</v>
      </c>
      <c r="F78" s="35"/>
      <c r="G78" s="26">
        <f t="shared" si="28"/>
        <v>0</v>
      </c>
      <c r="H78" s="26">
        <f t="shared" si="26"/>
        <v>0</v>
      </c>
      <c r="I78" s="26">
        <f t="shared" si="27"/>
        <v>0</v>
      </c>
      <c r="J78" s="5"/>
    </row>
    <row r="79" spans="1:10" s="8" customFormat="1" ht="16.350000000000001" customHeight="1">
      <c r="A79" s="28" t="s">
        <v>182</v>
      </c>
      <c r="B79" s="37" t="s">
        <v>161</v>
      </c>
      <c r="C79" s="38">
        <v>3</v>
      </c>
      <c r="D79" s="22" t="s">
        <v>7</v>
      </c>
      <c r="E79" s="23" t="s">
        <v>1</v>
      </c>
      <c r="F79" s="35"/>
      <c r="G79" s="26">
        <f t="shared" si="28"/>
        <v>0</v>
      </c>
      <c r="H79" s="26">
        <f t="shared" si="26"/>
        <v>0</v>
      </c>
      <c r="I79" s="26">
        <f t="shared" si="27"/>
        <v>0</v>
      </c>
      <c r="J79" s="5"/>
    </row>
    <row r="80" spans="1:10" s="8" customFormat="1" ht="16.350000000000001" customHeight="1">
      <c r="A80" s="28" t="s">
        <v>183</v>
      </c>
      <c r="B80" s="37" t="s">
        <v>162</v>
      </c>
      <c r="C80" s="38">
        <v>1</v>
      </c>
      <c r="D80" s="22" t="s">
        <v>7</v>
      </c>
      <c r="E80" s="23" t="s">
        <v>1</v>
      </c>
      <c r="F80" s="35"/>
      <c r="G80" s="26">
        <f t="shared" si="28"/>
        <v>0</v>
      </c>
      <c r="H80" s="26">
        <f t="shared" si="26"/>
        <v>0</v>
      </c>
      <c r="I80" s="26">
        <f t="shared" si="27"/>
        <v>0</v>
      </c>
      <c r="J80" s="5"/>
    </row>
    <row r="81" spans="1:10" s="8" customFormat="1" ht="16.350000000000001" customHeight="1">
      <c r="A81" s="28" t="s">
        <v>184</v>
      </c>
      <c r="B81" s="37" t="s">
        <v>163</v>
      </c>
      <c r="C81" s="38">
        <v>1</v>
      </c>
      <c r="D81" s="22" t="s">
        <v>7</v>
      </c>
      <c r="E81" s="23" t="s">
        <v>1</v>
      </c>
      <c r="F81" s="35"/>
      <c r="G81" s="26">
        <f t="shared" si="28"/>
        <v>0</v>
      </c>
      <c r="H81" s="26">
        <f t="shared" si="26"/>
        <v>0</v>
      </c>
      <c r="I81" s="26">
        <f t="shared" si="27"/>
        <v>0</v>
      </c>
      <c r="J81" s="5"/>
    </row>
    <row r="82" spans="1:10" s="8" customFormat="1" ht="16.350000000000001" customHeight="1">
      <c r="A82" s="28" t="s">
        <v>185</v>
      </c>
      <c r="B82" s="37" t="s">
        <v>164</v>
      </c>
      <c r="C82" s="38">
        <v>1</v>
      </c>
      <c r="D82" s="22" t="s">
        <v>7</v>
      </c>
      <c r="E82" s="23" t="s">
        <v>1</v>
      </c>
      <c r="F82" s="35"/>
      <c r="G82" s="26">
        <f t="shared" si="28"/>
        <v>0</v>
      </c>
      <c r="H82" s="26">
        <f t="shared" si="26"/>
        <v>0</v>
      </c>
      <c r="I82" s="26">
        <f t="shared" si="27"/>
        <v>0</v>
      </c>
      <c r="J82" s="5"/>
    </row>
    <row r="83" spans="1:10" s="8" customFormat="1" ht="16.350000000000001" customHeight="1">
      <c r="A83" s="28" t="s">
        <v>186</v>
      </c>
      <c r="B83" s="37" t="s">
        <v>165</v>
      </c>
      <c r="C83" s="38">
        <v>1</v>
      </c>
      <c r="D83" s="22" t="s">
        <v>7</v>
      </c>
      <c r="E83" s="23" t="s">
        <v>1</v>
      </c>
      <c r="F83" s="35"/>
      <c r="G83" s="26">
        <f t="shared" si="28"/>
        <v>0</v>
      </c>
      <c r="H83" s="26">
        <f t="shared" si="26"/>
        <v>0</v>
      </c>
      <c r="I83" s="26">
        <f t="shared" si="27"/>
        <v>0</v>
      </c>
      <c r="J83" s="5"/>
    </row>
    <row r="84" spans="1:10" s="8" customFormat="1" ht="16.350000000000001" customHeight="1">
      <c r="A84" s="28" t="s">
        <v>187</v>
      </c>
      <c r="B84" s="37" t="s">
        <v>167</v>
      </c>
      <c r="C84" s="38">
        <v>87</v>
      </c>
      <c r="D84" s="22" t="s">
        <v>7</v>
      </c>
      <c r="E84" s="23" t="s">
        <v>1</v>
      </c>
      <c r="F84" s="35"/>
      <c r="G84" s="26">
        <f t="shared" si="28"/>
        <v>0</v>
      </c>
      <c r="H84" s="26">
        <f t="shared" si="26"/>
        <v>0</v>
      </c>
      <c r="I84" s="26">
        <f t="shared" si="27"/>
        <v>0</v>
      </c>
      <c r="J84" s="5"/>
    </row>
    <row r="85" spans="1:10" s="8" customFormat="1" ht="16.350000000000001" customHeight="1">
      <c r="A85" s="28" t="s">
        <v>188</v>
      </c>
      <c r="B85" s="37" t="s">
        <v>166</v>
      </c>
      <c r="C85" s="38">
        <v>2</v>
      </c>
      <c r="D85" s="22" t="s">
        <v>8</v>
      </c>
      <c r="E85" s="23" t="s">
        <v>1</v>
      </c>
      <c r="F85" s="35"/>
      <c r="G85" s="26">
        <f t="shared" si="28"/>
        <v>0</v>
      </c>
      <c r="H85" s="26">
        <f t="shared" si="1"/>
        <v>0</v>
      </c>
      <c r="I85" s="26">
        <f t="shared" si="2"/>
        <v>0</v>
      </c>
      <c r="J85" s="5"/>
    </row>
    <row r="86" spans="1:10" s="41" customFormat="1" ht="21.95" customHeight="1">
      <c r="B86" s="40" t="s">
        <v>111</v>
      </c>
    </row>
    <row r="87" spans="1:10" s="8" customFormat="1" ht="16.350000000000001" customHeight="1">
      <c r="A87" s="28" t="s">
        <v>189</v>
      </c>
      <c r="B87" s="37" t="s">
        <v>101</v>
      </c>
      <c r="C87" s="38">
        <v>18</v>
      </c>
      <c r="D87" s="22" t="s">
        <v>8</v>
      </c>
      <c r="E87" s="23" t="s">
        <v>1</v>
      </c>
      <c r="F87" s="35"/>
      <c r="G87" s="26">
        <f t="shared" ref="G87:G92" si="29">F87*C$96+F87</f>
        <v>0</v>
      </c>
      <c r="H87" s="26">
        <f t="shared" ref="H87:H92" si="30">C87*F87</f>
        <v>0</v>
      </c>
      <c r="I87" s="26">
        <f t="shared" ref="I87:I88" si="31">C87*G87</f>
        <v>0</v>
      </c>
      <c r="J87" s="5"/>
    </row>
    <row r="88" spans="1:10" s="8" customFormat="1" ht="16.350000000000001" customHeight="1">
      <c r="A88" s="28" t="s">
        <v>190</v>
      </c>
      <c r="B88" s="37" t="s">
        <v>102</v>
      </c>
      <c r="C88" s="38">
        <v>4</v>
      </c>
      <c r="D88" s="22" t="s">
        <v>8</v>
      </c>
      <c r="E88" s="23" t="s">
        <v>1</v>
      </c>
      <c r="F88" s="35"/>
      <c r="G88" s="26">
        <f t="shared" si="29"/>
        <v>0</v>
      </c>
      <c r="H88" s="26">
        <f t="shared" si="30"/>
        <v>0</v>
      </c>
      <c r="I88" s="26">
        <f t="shared" si="31"/>
        <v>0</v>
      </c>
      <c r="J88" s="5"/>
    </row>
    <row r="89" spans="1:10" s="8" customFormat="1" ht="16.350000000000001" customHeight="1">
      <c r="A89" s="28" t="s">
        <v>195</v>
      </c>
      <c r="B89" s="39" t="s">
        <v>103</v>
      </c>
      <c r="C89" s="38">
        <v>2</v>
      </c>
      <c r="D89" s="22" t="s">
        <v>8</v>
      </c>
      <c r="E89" s="23" t="s">
        <v>1</v>
      </c>
      <c r="F89" s="35"/>
      <c r="G89" s="26">
        <f t="shared" si="29"/>
        <v>0</v>
      </c>
      <c r="H89" s="26">
        <f t="shared" si="30"/>
        <v>0</v>
      </c>
      <c r="I89" s="26">
        <f>C89*G89</f>
        <v>0</v>
      </c>
      <c r="J89" s="5"/>
    </row>
    <row r="90" spans="1:10" s="8" customFormat="1" ht="16.350000000000001" customHeight="1">
      <c r="A90" s="28" t="s">
        <v>191</v>
      </c>
      <c r="B90" s="39" t="s">
        <v>104</v>
      </c>
      <c r="C90" s="38">
        <v>12</v>
      </c>
      <c r="D90" s="22" t="s">
        <v>8</v>
      </c>
      <c r="E90" s="23" t="s">
        <v>1</v>
      </c>
      <c r="F90" s="35"/>
      <c r="G90" s="26">
        <f t="shared" si="29"/>
        <v>0</v>
      </c>
      <c r="H90" s="26">
        <f t="shared" si="30"/>
        <v>0</v>
      </c>
      <c r="I90" s="26">
        <f t="shared" ref="I90:I92" si="32">C90*G90</f>
        <v>0</v>
      </c>
      <c r="J90" s="5"/>
    </row>
    <row r="91" spans="1:10" s="8" customFormat="1" ht="16.350000000000001" customHeight="1">
      <c r="A91" s="28" t="s">
        <v>192</v>
      </c>
      <c r="B91" s="37" t="s">
        <v>105</v>
      </c>
      <c r="C91" s="38">
        <v>21</v>
      </c>
      <c r="D91" s="22" t="s">
        <v>8</v>
      </c>
      <c r="E91" s="23" t="s">
        <v>1</v>
      </c>
      <c r="F91" s="35"/>
      <c r="G91" s="26">
        <f t="shared" si="29"/>
        <v>0</v>
      </c>
      <c r="H91" s="26">
        <f t="shared" si="30"/>
        <v>0</v>
      </c>
      <c r="I91" s="26">
        <f t="shared" si="32"/>
        <v>0</v>
      </c>
      <c r="J91" s="5"/>
    </row>
    <row r="92" spans="1:10" s="8" customFormat="1" ht="16.350000000000001" customHeight="1">
      <c r="A92" s="28" t="s">
        <v>193</v>
      </c>
      <c r="B92" s="39" t="s">
        <v>106</v>
      </c>
      <c r="C92" s="38">
        <v>17</v>
      </c>
      <c r="D92" s="22" t="s">
        <v>8</v>
      </c>
      <c r="E92" s="23" t="s">
        <v>1</v>
      </c>
      <c r="F92" s="35"/>
      <c r="G92" s="26">
        <f t="shared" si="29"/>
        <v>0</v>
      </c>
      <c r="H92" s="26">
        <f t="shared" si="30"/>
        <v>0</v>
      </c>
      <c r="I92" s="26">
        <f t="shared" si="32"/>
        <v>0</v>
      </c>
      <c r="J92" s="5"/>
    </row>
    <row r="93" spans="1:10" s="8" customFormat="1" ht="16.350000000000001" customHeight="1">
      <c r="A93" s="28" t="s">
        <v>194</v>
      </c>
      <c r="B93" s="39" t="s">
        <v>107</v>
      </c>
      <c r="C93" s="38">
        <v>4</v>
      </c>
      <c r="D93" s="52" t="s">
        <v>8</v>
      </c>
      <c r="E93" s="53" t="s">
        <v>1</v>
      </c>
      <c r="F93" s="35"/>
      <c r="G93" s="26"/>
      <c r="H93" s="26"/>
      <c r="I93" s="26"/>
      <c r="J93" s="5"/>
    </row>
    <row r="94" spans="1:10" s="18" customFormat="1" ht="8.1" customHeight="1">
      <c r="A94" s="16"/>
      <c r="B94" s="16"/>
      <c r="C94" s="16"/>
      <c r="D94" s="16"/>
      <c r="E94" s="16"/>
      <c r="F94" s="16"/>
      <c r="G94" s="16"/>
      <c r="H94" s="16"/>
      <c r="I94" s="16"/>
      <c r="J94" s="17"/>
    </row>
    <row r="95" spans="1:10" s="47" customFormat="1" ht="15" customHeight="1">
      <c r="B95" s="60" t="s">
        <v>45</v>
      </c>
      <c r="C95" s="61"/>
      <c r="D95" s="61"/>
      <c r="E95" s="61"/>
      <c r="F95" s="61"/>
      <c r="G95" s="62"/>
      <c r="H95" s="48">
        <f>SUM(H10:H93)</f>
        <v>0</v>
      </c>
      <c r="I95" s="49"/>
      <c r="J95" s="5"/>
    </row>
    <row r="96" spans="1:10" s="47" customFormat="1" ht="15" customHeight="1">
      <c r="B96" s="34" t="s">
        <v>51</v>
      </c>
      <c r="C96" s="36">
        <v>0.23</v>
      </c>
      <c r="D96" s="57" t="s">
        <v>112</v>
      </c>
      <c r="E96" s="58"/>
      <c r="F96" s="58"/>
      <c r="G96" s="59"/>
      <c r="H96" s="50">
        <f>H95*C96</f>
        <v>0</v>
      </c>
      <c r="I96" s="49"/>
      <c r="J96" s="5"/>
    </row>
    <row r="97" spans="1:10" s="47" customFormat="1" ht="42.75" customHeight="1">
      <c r="B97" s="60" t="s">
        <v>108</v>
      </c>
      <c r="C97" s="61"/>
      <c r="D97" s="61"/>
      <c r="E97" s="61"/>
      <c r="F97" s="61"/>
      <c r="G97" s="61"/>
      <c r="H97" s="62"/>
      <c r="I97" s="48">
        <f>SUM(I10:I93)</f>
        <v>0</v>
      </c>
      <c r="J97" s="5"/>
    </row>
    <row r="98" spans="1:10" s="10" customFormat="1" ht="15" customHeight="1">
      <c r="B98" s="45"/>
      <c r="C98" s="45"/>
      <c r="D98" s="45"/>
      <c r="E98" s="45"/>
      <c r="F98" s="45"/>
      <c r="G98" s="45"/>
      <c r="H98" s="45"/>
      <c r="I98" s="46"/>
      <c r="J98" s="5"/>
    </row>
    <row r="99" spans="1:10" s="10" customFormat="1" ht="15" customHeight="1">
      <c r="B99" s="51"/>
      <c r="C99" s="45"/>
      <c r="D99" s="45"/>
      <c r="E99" s="45"/>
      <c r="F99" s="45"/>
      <c r="G99" s="45"/>
      <c r="H99" s="45"/>
      <c r="I99" s="46"/>
      <c r="J99" s="5"/>
    </row>
    <row r="100" spans="1:10" s="42" customFormat="1" ht="30" customHeight="1">
      <c r="A100" s="10"/>
      <c r="B100" s="44" t="s">
        <v>43</v>
      </c>
      <c r="C100" s="29"/>
      <c r="D100" s="29"/>
      <c r="E100" s="29"/>
      <c r="F100" s="29"/>
      <c r="G100" s="29"/>
      <c r="H100" s="29"/>
      <c r="I100" s="30"/>
      <c r="J100" s="43"/>
    </row>
    <row r="101" spans="1:10" s="10" customFormat="1" ht="24.75" customHeight="1">
      <c r="A101" s="42"/>
      <c r="B101" s="65" t="s">
        <v>197</v>
      </c>
      <c r="C101" s="65"/>
      <c r="D101" s="65"/>
      <c r="E101" s="65"/>
      <c r="F101" s="65"/>
      <c r="G101" s="65"/>
      <c r="H101" s="65"/>
      <c r="I101" s="65"/>
      <c r="J101" s="5"/>
    </row>
    <row r="102" spans="1:10" s="10" customFormat="1" ht="17.25" customHeight="1">
      <c r="B102" s="63" t="s">
        <v>196</v>
      </c>
      <c r="C102" s="63"/>
      <c r="D102" s="63"/>
      <c r="E102" s="63"/>
      <c r="F102" s="63"/>
      <c r="G102" s="63"/>
      <c r="H102" s="63"/>
      <c r="I102" s="63"/>
      <c r="J102" s="5"/>
    </row>
    <row r="103" spans="1:10" s="10" customFormat="1" ht="21" customHeight="1">
      <c r="B103" s="64" t="s">
        <v>80</v>
      </c>
      <c r="C103" s="64"/>
      <c r="D103" s="64"/>
      <c r="E103" s="64"/>
      <c r="F103" s="64"/>
      <c r="G103" s="64"/>
      <c r="H103" s="64"/>
      <c r="I103" s="32"/>
      <c r="J103" s="5"/>
    </row>
    <row r="104" spans="1:10" s="10" customFormat="1" ht="21" customHeight="1">
      <c r="B104" s="63" t="s">
        <v>81</v>
      </c>
      <c r="C104" s="63"/>
      <c r="D104" s="63"/>
      <c r="E104" s="33"/>
      <c r="F104" s="33"/>
      <c r="J104" s="5"/>
    </row>
    <row r="105" spans="1:10" s="10" customFormat="1" ht="15" customHeight="1">
      <c r="B105" s="31"/>
      <c r="C105" s="31"/>
      <c r="D105" s="31"/>
      <c r="E105" s="31"/>
      <c r="F105" s="31"/>
      <c r="G105" s="31"/>
      <c r="H105" s="31"/>
      <c r="I105" s="31"/>
      <c r="J105" s="5"/>
    </row>
  </sheetData>
  <mergeCells count="14">
    <mergeCell ref="B95:G95"/>
    <mergeCell ref="A1:I1"/>
    <mergeCell ref="A2:I2"/>
    <mergeCell ref="D8:E8"/>
    <mergeCell ref="C6:F6"/>
    <mergeCell ref="A3:I3"/>
    <mergeCell ref="A4:I4"/>
    <mergeCell ref="D7:E7"/>
    <mergeCell ref="D96:G96"/>
    <mergeCell ref="B97:H97"/>
    <mergeCell ref="B102:I102"/>
    <mergeCell ref="B103:H103"/>
    <mergeCell ref="B104:D104"/>
    <mergeCell ref="B101:I101"/>
  </mergeCells>
  <phoneticPr fontId="5" type="noConversion"/>
  <conditionalFormatting sqref="G10:I85 G87:I93 I97:I99">
    <cfRule type="cellIs" dxfId="1" priority="6" operator="equal">
      <formula>0</formula>
    </cfRule>
  </conditionalFormatting>
  <conditionalFormatting sqref="H95:H96">
    <cfRule type="cellIs" dxfId="0" priority="2" operator="equal">
      <formula>0</formula>
    </cfRule>
  </conditionalFormatting>
  <pageMargins left="0.70866141732283472" right="0.39370078740157483" top="0.78740157480314965" bottom="0.47244094488188981" header="0.31496062992125984" footer="0.31496062992125984"/>
  <pageSetup paperSize="9" fitToHeight="0" orientation="landscape" r:id="rId1"/>
  <headerFooter>
    <oddFooter>&amp;C&amp;"Arial,Normalny"&amp;8Zał. nr 4,  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 5 -Pakiet 1</vt:lpstr>
      <vt:lpstr>'zał 5 -Pakiet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2023-08-09T18:18:44Z</dcterms:created>
  <dcterms:modified xsi:type="dcterms:W3CDTF">2025-03-28T10:22:14Z</dcterms:modified>
</cp:coreProperties>
</file>