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ymiana\2024\37_sterylizacja\"/>
    </mc:Choice>
  </mc:AlternateContent>
  <xr:revisionPtr revIDLastSave="0" documentId="13_ncr:1_{9287161A-683C-45B1-9BB0-ED6A7B283BD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RZEDMIOTY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3" i="1" l="1"/>
  <c r="L63" i="1" s="1"/>
  <c r="M63" i="1" s="1"/>
  <c r="J62" i="1"/>
  <c r="J73" i="1"/>
  <c r="J72" i="1"/>
  <c r="L72" i="1" s="1"/>
  <c r="M72" i="1" s="1"/>
  <c r="J68" i="1"/>
  <c r="L68" i="1" s="1"/>
  <c r="M68" i="1" s="1"/>
  <c r="M69" i="1" s="1"/>
  <c r="J57" i="1"/>
  <c r="L57" i="1" s="1"/>
  <c r="J52" i="1"/>
  <c r="L52" i="1" s="1"/>
  <c r="M52" i="1" s="1"/>
  <c r="J51" i="1"/>
  <c r="J53" i="1" s="1"/>
  <c r="J47" i="1"/>
  <c r="L47" i="1" s="1"/>
  <c r="J46" i="1"/>
  <c r="L46" i="1" s="1"/>
  <c r="J45" i="1"/>
  <c r="J44" i="1"/>
  <c r="L44" i="1" s="1"/>
  <c r="M44" i="1" s="1"/>
  <c r="J43" i="1"/>
  <c r="J39" i="1"/>
  <c r="L39" i="1" s="1"/>
  <c r="M39" i="1" s="1"/>
  <c r="J38" i="1"/>
  <c r="L38" i="1" s="1"/>
  <c r="M38" i="1" s="1"/>
  <c r="J37" i="1"/>
  <c r="J33" i="1"/>
  <c r="L33" i="1" s="1"/>
  <c r="J32" i="1"/>
  <c r="L32" i="1" s="1"/>
  <c r="J31" i="1"/>
  <c r="L31" i="1" s="1"/>
  <c r="J30" i="1"/>
  <c r="J25" i="1"/>
  <c r="L25" i="1" s="1"/>
  <c r="J24" i="1"/>
  <c r="J23" i="1"/>
  <c r="J19" i="1"/>
  <c r="J14" i="1"/>
  <c r="L14" i="1" s="1"/>
  <c r="M14" i="1" s="1"/>
  <c r="J13" i="1"/>
  <c r="L13" i="1" s="1"/>
  <c r="M13" i="1" s="1"/>
  <c r="J12" i="1"/>
  <c r="J6" i="1"/>
  <c r="J7" i="1" s="1"/>
  <c r="L62" i="1" l="1"/>
  <c r="M62" i="1" s="1"/>
  <c r="J64" i="1"/>
  <c r="M64" i="1"/>
  <c r="J74" i="1"/>
  <c r="J40" i="1"/>
  <c r="J15" i="1"/>
  <c r="J34" i="1"/>
  <c r="L37" i="1"/>
  <c r="M37" i="1" s="1"/>
  <c r="M40" i="1" s="1"/>
  <c r="L45" i="1"/>
  <c r="M45" i="1" s="1"/>
  <c r="L12" i="1"/>
  <c r="M12" i="1" s="1"/>
  <c r="M15" i="1" s="1"/>
  <c r="L73" i="1"/>
  <c r="L19" i="1"/>
  <c r="M19" i="1" s="1"/>
  <c r="M20" i="1" s="1"/>
  <c r="J48" i="1"/>
  <c r="L24" i="1"/>
  <c r="M24" i="1" s="1"/>
  <c r="M25" i="1"/>
  <c r="M32" i="1"/>
  <c r="M31" i="1"/>
  <c r="L51" i="1"/>
  <c r="M51" i="1" s="1"/>
  <c r="M53" i="1" s="1"/>
  <c r="L43" i="1"/>
  <c r="M43" i="1" s="1"/>
  <c r="M46" i="1"/>
  <c r="L6" i="1"/>
  <c r="M6" i="1" s="1"/>
  <c r="M7" i="1" s="1"/>
  <c r="J20" i="1"/>
  <c r="L23" i="1"/>
  <c r="M23" i="1" s="1"/>
  <c r="J26" i="1"/>
  <c r="L30" i="1"/>
  <c r="M30" i="1" s="1"/>
  <c r="M33" i="1"/>
  <c r="M47" i="1"/>
  <c r="J58" i="1"/>
  <c r="M57" i="1"/>
  <c r="M58" i="1" s="1"/>
  <c r="M26" i="1" l="1"/>
  <c r="M48" i="1"/>
  <c r="M34" i="1"/>
  <c r="M73" i="1"/>
  <c r="M74" i="1" s="1"/>
  <c r="L74" i="1"/>
</calcChain>
</file>

<file path=xl/sharedStrings.xml><?xml version="1.0" encoding="utf-8"?>
<sst xmlns="http://schemas.openxmlformats.org/spreadsheetml/2006/main" count="259" uniqueCount="82">
  <si>
    <t>Zadanie nr 1</t>
  </si>
  <si>
    <t>TEST KONTROLI ZGRZEWU</t>
  </si>
  <si>
    <t>Lp.</t>
  </si>
  <si>
    <t>OPIS PRZEDMIOTU ZAMÓWIENIA
Nazwa produktu</t>
  </si>
  <si>
    <r>
      <rPr>
        <b/>
        <sz val="10"/>
        <color rgb="FF000000"/>
        <rFont val="Times New Roman"/>
        <family val="1"/>
        <charset val="238"/>
      </rPr>
      <t xml:space="preserve">Producent 
</t>
    </r>
    <r>
      <rPr>
        <sz val="10"/>
        <color rgb="FF000000"/>
        <rFont val="Times New Roman"/>
        <family val="1"/>
        <charset val="238"/>
      </rPr>
      <t>(wypełnia Wykonawca)</t>
    </r>
  </si>
  <si>
    <r>
      <rPr>
        <b/>
        <sz val="10"/>
        <color rgb="FF000000"/>
        <rFont val="Times New Roman"/>
        <family val="1"/>
        <charset val="238"/>
      </rPr>
      <t xml:space="preserve">EAN/UDI 
</t>
    </r>
    <r>
      <rPr>
        <sz val="10"/>
        <color rgb="FF000000"/>
        <rFont val="Times New Roman"/>
        <family val="1"/>
        <charset val="238"/>
      </rPr>
      <t>(jeśli dotyczy )</t>
    </r>
  </si>
  <si>
    <r>
      <rPr>
        <b/>
        <sz val="10"/>
        <color rgb="FF000000"/>
        <rFont val="Times New Roman"/>
        <family val="1"/>
        <charset val="238"/>
      </rPr>
      <t xml:space="preserve">Nr katalogowy
</t>
    </r>
    <r>
      <rPr>
        <sz val="10"/>
        <color rgb="FF000000"/>
        <rFont val="Times New Roman"/>
        <family val="1"/>
        <charset val="238"/>
      </rPr>
      <t>(wypełnia wykonawca</t>
    </r>
    <r>
      <rPr>
        <b/>
        <sz val="10"/>
        <color rgb="FF000000"/>
        <rFont val="Times New Roman"/>
        <family val="1"/>
        <charset val="238"/>
      </rPr>
      <t>)</t>
    </r>
  </si>
  <si>
    <t>Szacunkowa liczba/ 12 m-cy</t>
  </si>
  <si>
    <t>Jednostka miary</t>
  </si>
  <si>
    <r>
      <rPr>
        <b/>
        <sz val="8"/>
        <color rgb="FF000000"/>
        <rFont val="Times New Roman"/>
        <family val="1"/>
        <charset val="238"/>
      </rPr>
      <t>Proponowana wielkość  opakowania   (</t>
    </r>
    <r>
      <rPr>
        <sz val="8"/>
        <color rgb="FF000000"/>
        <rFont val="Times New Roman"/>
        <family val="1"/>
        <charset val="238"/>
      </rPr>
      <t>wypełnia Wykonawca</t>
    </r>
    <r>
      <rPr>
        <b/>
        <sz val="8"/>
        <color rgb="FF000000"/>
        <rFont val="Times New Roman"/>
        <family val="1"/>
        <charset val="238"/>
      </rPr>
      <t xml:space="preserve">)  </t>
    </r>
  </si>
  <si>
    <t>Cena jednostkowa netto</t>
  </si>
  <si>
    <t>Wartość netto PLN</t>
  </si>
  <si>
    <t>Stawka VAT</t>
  </si>
  <si>
    <t>Wartość VAT</t>
  </si>
  <si>
    <t>Wartość brutto</t>
  </si>
  <si>
    <t>Test /sprawdzian zgrzewu do codziennej kontroli z folią oraz tuszem/wskaźnikiem testowym do oceny spójności kontrolowanego zgrzewu, gwarantującego przewidzianą normą wytrzymałość zgrzewu, prawidłową pracę zgrzewarki odtwarzający czytelne  wyniki bezpośrednio po kontroli . Wymagane jest dokumentowanie wykonania kontroli  bezpośrednio na arkuszu  testu  dla opakowań  papierowo-foliowych, włókninowo- foliowych i torebek włókninowo-foliowych op. 250 sztuk</t>
  </si>
  <si>
    <t>op.</t>
  </si>
  <si>
    <t>*zamwiający dopuszcza inny rodzaj konwekcjonowania niż wskazany w OPZ, z jednoczesnym przeliczeniem żądanej ilości opakowań.</t>
  </si>
  <si>
    <t>Zadanie nr 2</t>
  </si>
  <si>
    <t>CHEMICZNY WSKAŹNIK PASKOWY DO KONTROLI PROCESU STERYL;IZACJI PARĄ WODNĄ</t>
  </si>
  <si>
    <t xml:space="preserve">Chemiczny wskaźnik paskowy do kontroli procesu sterylizacji parą wodną  zgodny z normą  PN EN ISO 11140-1 ,nietoksyczny  nie zawierający ołowiu  nie barwiący sterylizowanego materiału ,zawierający informację na teście o klasie testu i zgodności z normą .Zamawiający wymaga  min 12 m-ego okresu przydatności do użycia  oraz opisu produktu w języku polskim zawierającym informację o interpretacji wyniku tesu , pewności wskaźnika w utrzymaniu koloru punktu końcowego w trakcie magazynowania wysterylizowanych produków oraz pózniejszej archiwizacji testów , warunków sterylizacji do monitorowania , których test został  dedykowany i sprawdzony , wymagań  co do magazynowania , terminu ważności/przydatności  samego testu do użycia </t>
  </si>
  <si>
    <t>x</t>
  </si>
  <si>
    <t>A</t>
  </si>
  <si>
    <t>Test klasa/typ 6: wyraźny i jednoznaczny odczyt po procesach w zakresach: 134/7 - 121/20 . ,
 1 op. 250 szt.</t>
  </si>
  <si>
    <t>op</t>
  </si>
  <si>
    <t>B</t>
  </si>
  <si>
    <t>Test klasa/typ 6: wyraźny i jednoznaczny odczyt po procesach w zakresach: 134/3,5 – 121/15 . ,
 1 op. 250 szt.</t>
  </si>
  <si>
    <t>C</t>
  </si>
  <si>
    <t xml:space="preserve"> test klasa/typ 5 z substancją wskaźnikową przesuwalną uwalnianą z pojemnika/kapsułki podczas procesu , 1 op. 250 szt.</t>
  </si>
  <si>
    <t>Zadanie nr 3</t>
  </si>
  <si>
    <t>TEST DO KONTROLI STERYLIZATORA TYPU BOWIE &amp; DICK</t>
  </si>
  <si>
    <t>Test do kontroli sterylizatora typu Bowie &amp;Dick, klasa 2,  
zgodny z normą obowiązującą dla tego typu testu, kontrolujący penetrację pary oraz usuwanie powietrza, symulacja ładunku porowatego i rurowego, w postaci jednorazowego pakietu papierowego ze wskaźnikiem zewnętrznym i arkuszem wewnątrz do udokumentowania danych procesu, umożliwiający wyjęcie i  otwarcie bezpośrednio po zakończeniu procesu</t>
  </si>
  <si>
    <t>szt.</t>
  </si>
  <si>
    <t>Zadanie nr 4</t>
  </si>
  <si>
    <t>Zadanie nr 5</t>
  </si>
  <si>
    <t>WKŁADKI I FILTRY DO KONTENERÓW/POJEMNIKÓW</t>
  </si>
  <si>
    <t>Wkładki wysysające do kontenerów. 
Wymagania:
-wymiary minimum 25-30 cm x  45-50 cm, 
-wkładka papierowa  z materiału chłonnego, lekkiego, absorbującego wilgoć,
op. 500 szt</t>
  </si>
  <si>
    <t>Plomby jednorazowe do zabezpieczania kontenerów sterylizacyjnych. Plomby muszą posiadać pole opisu i test klasy 1 reagujący na sterylizacje parą wodną.</t>
  </si>
  <si>
    <t xml:space="preserve">Filtry jednorazowe do pojemników sterylizacyjnych. Wymagania:
- wymiary : 20-25 cm x 20-25 cm ,
- kształt okrągły o średnicy 19- 20 cm (promień 10 cm),
- produkt jednorazowy,
- możliwy do zastosowania jako pojedyncza warstwa,
- widoczna data ważności 
- wymagany wskaźnik sterylizacji parą wodną </t>
  </si>
  <si>
    <t>Zadanie nr 6</t>
  </si>
  <si>
    <t xml:space="preserve"> </t>
  </si>
  <si>
    <t>*zamwiający dopuszcza inny rodzaj konwekcjonowania niż wskazany w OPZ, z jednoczesnym przeliczeniem żądanej ilości.</t>
  </si>
  <si>
    <t>Zadanie nr 7</t>
  </si>
  <si>
    <t>RĘKAW Z POLYOLEFINU I FOLII</t>
  </si>
  <si>
    <t xml:space="preserve">Rękaw z polyolefinu i folii bez fałdy szerokość 420 mm , gramatura 90- 95 g/m²,  1 rolka -  70 mb
</t>
  </si>
  <si>
    <t>Rękaw z polyolefinu i folii bez fałdy szerokość 470 -480 mm ,  gramatura 90- 95 g/m²,   1 rolka -  70 mb</t>
  </si>
  <si>
    <t>Rękaw z polyolefinu i folii bez fałdy szerokość 520 mm ,  gramatura 90- 95 g/m², 1 rolka -  70 mb</t>
  </si>
  <si>
    <t>Rękaw z polyolefinu i folii bez fałdy szerokość 580 mm ,  gramatura 90- 95 g/m²  1 rolka -  70 mb</t>
  </si>
  <si>
    <t>Zadanie nr 8</t>
  </si>
  <si>
    <t>TAŚMA, TOREBKI, RĘKAW</t>
  </si>
  <si>
    <t>Taśma wskaźnikowa bez  indykatora pary wodnej szerkośc od 18 do 20 mm, 1 rolka - 50 mb</t>
  </si>
  <si>
    <t>Torebki włókninowo- foliowe  480 x750 mm</t>
  </si>
  <si>
    <t>Rękaw włókninowo-foliowy w rolce, płaski , szerokość 
min.420 – 450 mm, 1 rolka -  100 mb</t>
  </si>
  <si>
    <t>Zadanie nr 9</t>
  </si>
  <si>
    <t>KOSZYK DRUCIANY</t>
  </si>
  <si>
    <t>Kosz druciany (nierdzewny), odporny na uszkodzenia mechaniczne, gładko wykończony, co umożliwia pakietowanie gładkich materiałów. Wymiar : dł. 58cm x szer. 28cm x wys. 13 cm /+ -1 cm</t>
  </si>
  <si>
    <t>Kosz druciany (nierdzewny), odporny na uszkodzenia mechaniczne, gładko wykończony, co umożliwia pakietowanie głkadkich materiałów. Wymiar : dł. 48cm x szer. 14 cm x wys. 5 cm /+ -1 cm</t>
  </si>
  <si>
    <t>Kosz druciany (nierdzewny) z pokrywą o drobnych oczkach, odporny na uszkodzenia mechaniczne, gładko wykończony,. Wymiar ok:200 x 110 x 40</t>
  </si>
  <si>
    <t>Kosz druciany (nierdzewny), z pokrywą o drobnych oczkach odporny na uszkodzenia mechaniczne, gładko wykończony. Wymiar ok: 270 x 135 x 40</t>
  </si>
  <si>
    <t>szt</t>
  </si>
  <si>
    <t>Kosz druciany (nierdzewny), z pokrywą o drobnych oczkach odporny na uszkodzenia mechaniczne, gładko wykończony. Wymiar ok: 105 x 70 x 25</t>
  </si>
  <si>
    <t>Zadanie nr 10</t>
  </si>
  <si>
    <t>Zadanie nr 11</t>
  </si>
  <si>
    <t>ETYKIETY DO OPISYWANIA ZESTAWÓW OPERACYJNYCH</t>
  </si>
  <si>
    <t>Etykiety foliowe – mix kolorów z polem do opisu i oczkiem/gumką umożliwiającym przymocowanie do kosza zestawu operacyjnego. Do łatwego i szybkiego znakowania, sortowania i kodowania koszy na instrumenty. Odporne na sterylizację parową.</t>
  </si>
  <si>
    <t>Pisak, marker do opisywania etykiet, tusz odporny na mycie i dezynfekcje termiczną oraz sterylizację parą wodną w autoklawach parowych. Rozmiar tekstu ok 1mm, mix kolorów.</t>
  </si>
  <si>
    <r>
      <rPr>
        <sz val="8"/>
        <color rgb="FF000000"/>
        <rFont val="Times New Roman"/>
        <family val="1"/>
        <charset val="1"/>
      </rPr>
      <t xml:space="preserve">* </t>
    </r>
    <r>
      <rPr>
        <i/>
        <sz val="8"/>
        <color rgb="FF000000"/>
        <rFont val="Times New Roman"/>
        <family val="1"/>
        <charset val="1"/>
      </rPr>
      <t>zamwiający dopuszcza inny rodzaj konwekcjonowania niż wskazany w OPZ, z jednoczesnym przeliczeniem żądanej ilości opakowań.</t>
    </r>
  </si>
  <si>
    <t>CHUSTECZKI DO OSUSZANIA NARZĘDZI CHIRURGICZNYCH</t>
  </si>
  <si>
    <t>Chusteczki czyszczące, osuszające narzędzia chirurgiczne, bezpyłowe  bardzo wytrzymałe zarówno na mokro, jak i na sucho.</t>
  </si>
  <si>
    <t>CZYŚCIKI DO CZYSZCZENIA KANAŁÓW, ZESTAW Z DOZOWNIKIEM</t>
  </si>
  <si>
    <t>TEST DO KONTROLI OBECNOŚCI BIAŁKA</t>
  </si>
  <si>
    <t>Test umożliwiający szybkie i precyzyjne sprawdzenie czystości powierzchni urządzeń medycznych, służący do wykrywania pozostałości białka po procesach mycia i dezynfekcji.</t>
  </si>
  <si>
    <t>LP</t>
  </si>
  <si>
    <t>Producent 
(wypełnia Wykonawca)</t>
  </si>
  <si>
    <r>
      <rPr>
        <b/>
        <sz val="10"/>
        <rFont val="Times New Roman"/>
        <family val="1"/>
        <charset val="1"/>
      </rPr>
      <t xml:space="preserve">Nr katalogowy
</t>
    </r>
    <r>
      <rPr>
        <sz val="10"/>
        <rFont val="Times New Roman"/>
        <family val="1"/>
        <charset val="1"/>
      </rPr>
      <t>(wypełnia wykonawca</t>
    </r>
    <r>
      <rPr>
        <b/>
        <sz val="10"/>
        <rFont val="Times New Roman"/>
        <family val="1"/>
        <charset val="1"/>
      </rPr>
      <t>)</t>
    </r>
  </si>
  <si>
    <t>Szczotka wielokrotnego użytku do czyszczenia narzędzi z uchwytem o długości 18 ± 1 cm wykonanym z tworzywa sztucznego, z nylonowym włosiem.</t>
  </si>
  <si>
    <t>Szczotka wielokrotnego użytku do czyszczenia narzędzi z uchwytem o długości 18 ± 1 cm wykonanym z tworzywa sztucznego, z włosiem ze stali nierdzewnej.</t>
  </si>
  <si>
    <t>RAZEM</t>
  </si>
  <si>
    <t>Zadanie nr 12</t>
  </si>
  <si>
    <t xml:space="preserve"> SZCZOTKI DO CZYSZCZENIA NARZĘDZI</t>
  </si>
  <si>
    <t xml:space="preserve">Czyściki do czyszczenia kanałów, zestaw z dozownikiem i narzędziem tnącym umożliwiającym docięcie czyścika na długość kanału czyszczonego. 1	Dozownik						
2	Czyściki						
a	miękkie 1 mb w zwoju Ø 3 mm						
b	twardy 1mb w zwoju  Ø 3 mm						
c	podwójne, bawełna/nylon - śr. 3 mm - 15 cm - 100 szt.wełniane 						
d	miekkie, polyester - śr. 9 mm - 30 cm - 50 szt.						
e	miekkie, polyester - śr. 12 mm - 30 cm - 50 szt.						
f	miekkie, polyester - śr. 15 mm - 30 cm - 20 szt.						
g	miekkie, polyester - śr. 15 mm - 30 cm - 20 szt. 1 mb w zwoju						</t>
  </si>
  <si>
    <t xml:space="preserve">Pakiet uzupełniający do dozownika na czyściki.						
a	miękkie 1 mb w zwoju Ø 3 mm						
b	twardy 1mb w zwoju  Ø 3 mm						
c	podwójne, bawełna/nylon - śr. 3 mm - 15 cm - 100 szt.wełniane 						
d	miekkie, polyester - śr. 9 mm - 30 cm - 50 szt.						
e	miekkie, polyester - śr. 12 mm - 30 cm - 50 szt.						
f	miekkie, polyester - śr. 15 mm - 30 cm - 20 szt.						
g	miekkie, polyester - śr. 15 mm - 30 cm - 20 szt. 1 mb w zwoju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</si>
</sst>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_-* #,##0.00\ _z_ł_-;\-* #,##0.00\ _z_ł_-;_-* \-??\ _z_ł_-;_-@_-"/>
  </numFmts>
  <fonts count="2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1"/>
    </font>
    <font>
      <i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1"/>
    </font>
    <font>
      <i/>
      <sz val="8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name val="Arial CE"/>
      <family val="2"/>
      <charset val="238"/>
    </font>
    <font>
      <sz val="10"/>
      <color rgb="FFFF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Calibri Light"/>
      <family val="2"/>
      <charset val="238"/>
    </font>
    <font>
      <b/>
      <i/>
      <sz val="10"/>
      <name val="Calibri Light"/>
      <family val="2"/>
      <charset val="238"/>
    </font>
    <font>
      <b/>
      <sz val="10"/>
      <name val="Calibri Light"/>
      <family val="2"/>
      <charset val="238"/>
    </font>
    <font>
      <b/>
      <sz val="9"/>
      <name val="Times New Roman"/>
      <family val="1"/>
      <charset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FF00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FFD320"/>
      </patternFill>
    </fill>
    <fill>
      <patternFill patternType="solid">
        <fgColor theme="0"/>
        <bgColor rgb="FF23FF23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C6D9F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3" fillId="0" borderId="0" applyBorder="0" applyProtection="0"/>
    <xf numFmtId="0" fontId="17" fillId="0" borderId="0"/>
  </cellStyleXfs>
  <cellXfs count="130">
    <xf numFmtId="0" fontId="0" fillId="0" borderId="0" xfId="0"/>
    <xf numFmtId="0" fontId="1" fillId="3" borderId="0" xfId="0" applyFont="1" applyFill="1"/>
    <xf numFmtId="0" fontId="2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1" fillId="4" borderId="0" xfId="0" applyFont="1" applyFill="1"/>
    <xf numFmtId="0" fontId="0" fillId="3" borderId="0" xfId="0" applyFill="1"/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3" fontId="5" fillId="4" borderId="2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3" fontId="1" fillId="9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vertical="center"/>
    </xf>
    <xf numFmtId="9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5" fontId="2" fillId="4" borderId="1" xfId="1" applyFont="1" applyFill="1" applyBorder="1" applyAlignment="1" applyProtection="1">
      <alignment vertical="center"/>
    </xf>
    <xf numFmtId="9" fontId="2" fillId="4" borderId="1" xfId="1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>
      <alignment vertical="center"/>
    </xf>
    <xf numFmtId="9" fontId="1" fillId="4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wrapText="1"/>
    </xf>
    <xf numFmtId="165" fontId="1" fillId="4" borderId="0" xfId="1" applyFont="1" applyFill="1" applyBorder="1" applyAlignment="1" applyProtection="1">
      <alignment vertical="center"/>
    </xf>
    <xf numFmtId="9" fontId="1" fillId="4" borderId="0" xfId="1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165" fontId="2" fillId="4" borderId="1" xfId="1" applyFont="1" applyFill="1" applyBorder="1" applyAlignment="1" applyProtection="1">
      <alignment horizontal="center" vertical="center"/>
    </xf>
    <xf numFmtId="165" fontId="2" fillId="4" borderId="5" xfId="1" applyFont="1" applyFill="1" applyBorder="1" applyAlignment="1" applyProtection="1">
      <alignment horizontal="center" vertical="center"/>
    </xf>
    <xf numFmtId="9" fontId="2" fillId="4" borderId="5" xfId="1" applyNumberFormat="1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 vertical="center"/>
    </xf>
    <xf numFmtId="0" fontId="1" fillId="4" borderId="7" xfId="0" applyFont="1" applyFill="1" applyBorder="1"/>
    <xf numFmtId="165" fontId="2" fillId="4" borderId="5" xfId="1" applyFont="1" applyFill="1" applyBorder="1" applyAlignment="1" applyProtection="1">
      <alignment vertical="center"/>
    </xf>
    <xf numFmtId="0" fontId="7" fillId="9" borderId="1" xfId="0" applyFont="1" applyFill="1" applyBorder="1" applyAlignment="1">
      <alignment vertical="center" wrapText="1"/>
    </xf>
    <xf numFmtId="164" fontId="1" fillId="9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3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49" fontId="7" fillId="8" borderId="1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 applyProtection="1">
      <alignment horizontal="left" vertical="center" wrapText="1"/>
      <protection locked="0"/>
    </xf>
    <xf numFmtId="0" fontId="1" fillId="2" borderId="6" xfId="0" applyFont="1" applyFill="1" applyBorder="1"/>
    <xf numFmtId="0" fontId="15" fillId="9" borderId="2" xfId="0" applyFont="1" applyFill="1" applyBorder="1" applyAlignment="1" applyProtection="1">
      <alignment horizontal="center" vertical="center"/>
      <protection locked="0"/>
    </xf>
    <xf numFmtId="0" fontId="15" fillId="9" borderId="2" xfId="0" applyFont="1" applyFill="1" applyBorder="1" applyAlignment="1" applyProtection="1">
      <alignment horizontal="center" vertical="center" wrapText="1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3" fontId="15" fillId="9" borderId="2" xfId="0" applyNumberFormat="1" applyFont="1" applyFill="1" applyBorder="1" applyAlignment="1">
      <alignment horizontal="center" vertical="center" wrapText="1"/>
    </xf>
    <xf numFmtId="2" fontId="15" fillId="9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0" xfId="0" applyNumberFormat="1" applyFont="1" applyFill="1"/>
    <xf numFmtId="1" fontId="1" fillId="4" borderId="0" xfId="0" applyNumberFormat="1" applyFont="1" applyFill="1"/>
    <xf numFmtId="164" fontId="1" fillId="3" borderId="0" xfId="0" applyNumberFormat="1" applyFont="1" applyFill="1"/>
    <xf numFmtId="3" fontId="1" fillId="3" borderId="0" xfId="0" applyNumberFormat="1" applyFont="1" applyFill="1"/>
    <xf numFmtId="1" fontId="1" fillId="3" borderId="0" xfId="0" applyNumberFormat="1" applyFont="1" applyFill="1"/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2" applyFont="1" applyFill="1" applyBorder="1" applyAlignment="1">
      <alignment vertical="top" wrapText="1"/>
    </xf>
    <xf numFmtId="0" fontId="18" fillId="3" borderId="1" xfId="0" applyFont="1" applyFill="1" applyBorder="1"/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3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2" fontId="19" fillId="3" borderId="1" xfId="0" applyNumberFormat="1" applyFont="1" applyFill="1" applyBorder="1" applyAlignment="1">
      <alignment horizontal="center" vertical="center"/>
    </xf>
    <xf numFmtId="165" fontId="14" fillId="3" borderId="1" xfId="1" applyFont="1" applyFill="1" applyBorder="1" applyAlignment="1" applyProtection="1">
      <alignment horizontal="center" vertical="center" wrapText="1"/>
      <protection locked="0"/>
    </xf>
    <xf numFmtId="9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vertical="center" wrapText="1"/>
    </xf>
    <xf numFmtId="0" fontId="20" fillId="3" borderId="0" xfId="0" applyFont="1" applyFill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left" vertical="center" wrapText="1"/>
      <protection locked="0"/>
    </xf>
    <xf numFmtId="0" fontId="22" fillId="3" borderId="0" xfId="0" applyFont="1" applyFill="1" applyAlignment="1" applyProtection="1">
      <alignment horizontal="center" vertical="center" wrapText="1"/>
      <protection locked="0"/>
    </xf>
    <xf numFmtId="3" fontId="22" fillId="3" borderId="0" xfId="0" applyNumberFormat="1" applyFont="1" applyFill="1" applyAlignment="1">
      <alignment horizontal="center" vertical="center" wrapText="1"/>
    </xf>
    <xf numFmtId="2" fontId="23" fillId="13" borderId="5" xfId="0" applyNumberFormat="1" applyFont="1" applyFill="1" applyBorder="1" applyAlignment="1" applyProtection="1">
      <alignment horizontal="center" vertical="center" wrapText="1"/>
      <protection locked="0"/>
    </xf>
    <xf numFmtId="164" fontId="15" fillId="13" borderId="5" xfId="1" applyNumberFormat="1" applyFont="1" applyFill="1" applyBorder="1" applyAlignment="1" applyProtection="1">
      <alignment horizontal="center" vertical="center" wrapText="1"/>
      <protection locked="0"/>
    </xf>
    <xf numFmtId="164" fontId="4" fillId="6" borderId="0" xfId="0" applyNumberFormat="1" applyFont="1" applyFill="1" applyAlignment="1">
      <alignment horizontal="center" vertical="center" wrapText="1"/>
    </xf>
    <xf numFmtId="1" fontId="4" fillId="6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 wrapText="1"/>
    </xf>
    <xf numFmtId="164" fontId="1" fillId="7" borderId="0" xfId="0" applyNumberFormat="1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1" fontId="4" fillId="6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" fontId="1" fillId="8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4" fillId="11" borderId="0" xfId="0" applyNumberFormat="1" applyFont="1" applyFill="1" applyAlignment="1">
      <alignment horizontal="center" vertical="center" wrapText="1"/>
    </xf>
    <xf numFmtId="164" fontId="1" fillId="9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" fontId="1" fillId="11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165" fontId="1" fillId="4" borderId="8" xfId="1" applyFont="1" applyFill="1" applyBorder="1" applyAlignment="1" applyProtection="1">
      <alignment vertical="center"/>
    </xf>
    <xf numFmtId="0" fontId="3" fillId="2" borderId="8" xfId="0" applyFont="1" applyFill="1" applyBorder="1" applyAlignment="1">
      <alignment horizontal="left" vertical="center"/>
    </xf>
    <xf numFmtId="0" fontId="1" fillId="4" borderId="8" xfId="0" applyFont="1" applyFill="1" applyBorder="1"/>
    <xf numFmtId="0" fontId="3" fillId="4" borderId="9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64" fontId="4" fillId="6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" fontId="4" fillId="6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0" xfId="0" applyFont="1" applyFill="1" applyAlignment="1">
      <alignment horizontal="left" wrapText="1"/>
    </xf>
    <xf numFmtId="0" fontId="10" fillId="4" borderId="3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Normalny_MM_PRZETARG" xfId="2" xr:uid="{1B17E261-04A6-4368-852F-9C69853FDB68}"/>
  </cellStyles>
  <dxfs count="4">
    <dxf>
      <font>
        <sz val="11"/>
        <color rgb="FF9C0006"/>
        <name val="Calibri"/>
        <family val="2"/>
        <charset val="238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238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238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238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320"/>
      <rgbColor rgb="FF3366FF"/>
      <rgbColor rgb="FF23FF23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74"/>
  <sheetViews>
    <sheetView tabSelected="1" topLeftCell="A61" zoomScale="85" zoomScaleNormal="85" workbookViewId="0">
      <selection activeCell="B63" sqref="B63"/>
    </sheetView>
  </sheetViews>
  <sheetFormatPr defaultRowHeight="15" x14ac:dyDescent="0.25"/>
  <cols>
    <col min="1" max="1" width="9.140625" style="6" customWidth="1"/>
    <col min="2" max="2" width="44.7109375" style="6" customWidth="1"/>
    <col min="3" max="4" width="9.140625" style="6" customWidth="1"/>
    <col min="5" max="5" width="10.85546875" style="6" customWidth="1"/>
    <col min="6" max="7" width="9.140625" style="6" customWidth="1"/>
    <col min="8" max="8" width="11.28515625" style="6" customWidth="1"/>
    <col min="9" max="9" width="12.28515625" style="6" customWidth="1"/>
    <col min="10" max="10" width="14.85546875" style="6" customWidth="1"/>
    <col min="11" max="11" width="9.140625" style="6" customWidth="1"/>
    <col min="12" max="12" width="14.5703125" style="6" customWidth="1"/>
    <col min="13" max="13" width="19.42578125" style="6" customWidth="1"/>
    <col min="14" max="14" width="12.7109375" style="65" customWidth="1"/>
    <col min="15" max="15" width="12.42578125" style="66" customWidth="1"/>
    <col min="16" max="16" width="12.140625" style="66" customWidth="1"/>
    <col min="17" max="17" width="13.140625" style="66" customWidth="1"/>
    <col min="18" max="18" width="12.140625" style="65" customWidth="1"/>
    <col min="19" max="19" width="13.140625" style="65" customWidth="1"/>
    <col min="20" max="20" width="13.42578125" style="67" customWidth="1"/>
    <col min="21" max="21" width="9.140625" style="68" customWidth="1"/>
    <col min="22" max="22" width="9.140625" style="67" customWidth="1"/>
    <col min="23" max="23" width="9.140625" style="1" customWidth="1"/>
    <col min="24" max="24" width="12.140625" style="67" customWidth="1"/>
    <col min="25" max="25" width="9.140625" style="69" customWidth="1"/>
    <col min="26" max="26" width="13.28515625" style="67" customWidth="1"/>
    <col min="27" max="27" width="13.28515625" style="69" customWidth="1"/>
    <col min="28" max="31" width="9.140625" style="67" customWidth="1"/>
    <col min="32" max="1018" width="9.140625" style="6" customWidth="1"/>
    <col min="1019" max="1020" width="9.140625" style="7" customWidth="1"/>
    <col min="1021" max="16384" width="9.140625" style="7"/>
  </cols>
  <sheetData>
    <row r="1" spans="1:31" x14ac:dyDescent="0.25">
      <c r="A1" s="116"/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5"/>
      <c r="N1" s="118"/>
      <c r="O1" s="118"/>
      <c r="P1" s="118"/>
      <c r="Q1" s="118"/>
      <c r="R1" s="119"/>
      <c r="S1" s="119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x14ac:dyDescent="0.25">
      <c r="A2" s="2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115"/>
      <c r="N2" s="94"/>
      <c r="O2" s="95"/>
      <c r="P2" s="95"/>
      <c r="Q2" s="95"/>
      <c r="R2" s="119"/>
      <c r="S2" s="119"/>
      <c r="T2" s="93"/>
      <c r="U2" s="96"/>
      <c r="V2" s="93"/>
      <c r="W2" s="93"/>
      <c r="X2" s="93"/>
      <c r="Y2" s="96"/>
      <c r="Z2" s="93"/>
      <c r="AA2" s="93"/>
      <c r="AB2" s="93"/>
      <c r="AC2" s="93"/>
      <c r="AD2" s="93"/>
      <c r="AE2" s="93"/>
    </row>
    <row r="3" spans="1:31" ht="13.9" customHeight="1" x14ac:dyDescent="0.25">
      <c r="A3" s="2"/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115"/>
      <c r="N3" s="86"/>
      <c r="O3" s="121"/>
      <c r="P3" s="121"/>
      <c r="Q3" s="121"/>
      <c r="R3" s="109"/>
      <c r="S3" s="109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</row>
    <row r="4" spans="1:31" x14ac:dyDescent="0.25">
      <c r="A4" s="116" t="s">
        <v>0</v>
      </c>
      <c r="B4" s="116"/>
      <c r="C4" s="117" t="s">
        <v>1</v>
      </c>
      <c r="D4" s="117"/>
      <c r="E4" s="117"/>
      <c r="F4" s="117"/>
      <c r="G4" s="117"/>
      <c r="H4" s="117"/>
      <c r="I4" s="117"/>
      <c r="J4" s="117"/>
      <c r="K4" s="117"/>
      <c r="L4" s="117"/>
      <c r="M4" s="115"/>
      <c r="N4" s="94"/>
      <c r="O4" s="95"/>
      <c r="P4" s="95"/>
      <c r="Q4" s="95"/>
      <c r="R4" s="109"/>
      <c r="S4" s="109"/>
      <c r="T4" s="88"/>
      <c r="U4" s="93"/>
      <c r="V4" s="88"/>
      <c r="W4" s="93"/>
      <c r="X4" s="88"/>
      <c r="Y4" s="89"/>
      <c r="Z4" s="88"/>
      <c r="AA4" s="89"/>
      <c r="AB4" s="88"/>
      <c r="AC4" s="93"/>
      <c r="AD4" s="88"/>
      <c r="AE4" s="93"/>
    </row>
    <row r="5" spans="1:31" ht="54" x14ac:dyDescent="0.25">
      <c r="A5" s="8" t="s">
        <v>2</v>
      </c>
      <c r="B5" s="8" t="s">
        <v>3</v>
      </c>
      <c r="C5" s="9" t="s">
        <v>4</v>
      </c>
      <c r="D5" s="9" t="s">
        <v>5</v>
      </c>
      <c r="E5" s="9" t="s">
        <v>6</v>
      </c>
      <c r="F5" s="10" t="s">
        <v>7</v>
      </c>
      <c r="G5" s="9" t="s">
        <v>8</v>
      </c>
      <c r="H5" s="8" t="s">
        <v>9</v>
      </c>
      <c r="I5" s="11" t="s">
        <v>10</v>
      </c>
      <c r="J5" s="9" t="s">
        <v>11</v>
      </c>
      <c r="K5" s="12" t="s">
        <v>12</v>
      </c>
      <c r="L5" s="9" t="s">
        <v>13</v>
      </c>
      <c r="M5" s="9" t="s">
        <v>14</v>
      </c>
      <c r="N5" s="86"/>
      <c r="O5" s="87"/>
      <c r="P5" s="87"/>
      <c r="Q5" s="87"/>
      <c r="R5" s="109"/>
      <c r="S5" s="109"/>
      <c r="T5" s="88"/>
      <c r="U5" s="96"/>
      <c r="V5" s="120"/>
      <c r="W5" s="120"/>
      <c r="X5" s="120"/>
      <c r="Y5" s="120"/>
      <c r="Z5" s="120"/>
      <c r="AA5" s="120"/>
      <c r="AB5" s="88"/>
      <c r="AC5" s="88"/>
      <c r="AD5" s="120"/>
      <c r="AE5" s="120"/>
    </row>
    <row r="6" spans="1:31" ht="108" x14ac:dyDescent="0.25">
      <c r="A6" s="13">
        <v>1</v>
      </c>
      <c r="B6" s="14" t="s">
        <v>15</v>
      </c>
      <c r="C6" s="15"/>
      <c r="D6" s="16"/>
      <c r="E6" s="16"/>
      <c r="F6" s="17">
        <v>4</v>
      </c>
      <c r="G6" s="18" t="s">
        <v>16</v>
      </c>
      <c r="H6" s="15"/>
      <c r="I6" s="3"/>
      <c r="J6" s="19">
        <f>F6*I6</f>
        <v>0</v>
      </c>
      <c r="K6" s="20">
        <v>0.23</v>
      </c>
      <c r="L6" s="19">
        <f>J6*K6</f>
        <v>0</v>
      </c>
      <c r="M6" s="19">
        <f>J6+L6</f>
        <v>0</v>
      </c>
      <c r="N6" s="106"/>
      <c r="O6" s="107"/>
      <c r="P6" s="107"/>
      <c r="Q6" s="108"/>
      <c r="R6" s="109"/>
      <c r="S6" s="109"/>
      <c r="T6" s="88"/>
      <c r="U6" s="96"/>
      <c r="V6" s="88"/>
      <c r="W6" s="93"/>
      <c r="X6" s="88"/>
      <c r="Y6" s="89"/>
      <c r="Z6" s="88"/>
      <c r="AA6" s="89"/>
      <c r="AB6" s="88"/>
      <c r="AC6" s="88"/>
      <c r="AD6" s="91"/>
      <c r="AE6" s="91"/>
    </row>
    <row r="7" spans="1:31" x14ac:dyDescent="0.25">
      <c r="D7" s="21"/>
      <c r="F7" s="22"/>
      <c r="G7" s="23"/>
      <c r="I7" s="24"/>
      <c r="J7" s="25">
        <f>SUM(J6:J6)</f>
        <v>0</v>
      </c>
      <c r="K7" s="26"/>
      <c r="L7" s="25"/>
      <c r="M7" s="25">
        <f>SUM(M6)</f>
        <v>0</v>
      </c>
      <c r="N7" s="94"/>
      <c r="O7" s="95"/>
      <c r="P7" s="95"/>
      <c r="Q7" s="95"/>
      <c r="R7" s="109"/>
      <c r="S7" s="109"/>
      <c r="T7" s="88"/>
      <c r="U7" s="96"/>
      <c r="V7" s="88"/>
      <c r="W7" s="93"/>
      <c r="X7" s="88"/>
      <c r="Y7" s="89"/>
      <c r="Z7" s="88"/>
      <c r="AA7" s="89"/>
      <c r="AB7" s="88"/>
      <c r="AC7" s="88"/>
      <c r="AD7" s="88"/>
      <c r="AE7" s="88"/>
    </row>
    <row r="8" spans="1:31" ht="49.35" customHeight="1" x14ac:dyDescent="0.25">
      <c r="B8" s="122" t="s">
        <v>17</v>
      </c>
      <c r="C8" s="122"/>
      <c r="D8" s="21"/>
      <c r="F8" s="22"/>
      <c r="G8" s="23"/>
      <c r="I8" s="24"/>
      <c r="J8" s="27"/>
      <c r="K8" s="28"/>
      <c r="L8" s="27"/>
      <c r="M8" s="27"/>
      <c r="N8" s="94"/>
      <c r="O8" s="95"/>
      <c r="P8" s="95"/>
      <c r="Q8" s="95"/>
      <c r="R8" s="109"/>
      <c r="S8" s="109"/>
      <c r="T8" s="88"/>
      <c r="U8" s="96"/>
      <c r="V8" s="88"/>
      <c r="W8" s="93"/>
      <c r="X8" s="88"/>
      <c r="Y8" s="89"/>
      <c r="Z8" s="88"/>
      <c r="AA8" s="89"/>
      <c r="AB8" s="88"/>
      <c r="AC8" s="88"/>
      <c r="AD8" s="88"/>
      <c r="AE8" s="88"/>
    </row>
    <row r="9" spans="1:31" ht="13.9" customHeight="1" x14ac:dyDescent="0.25">
      <c r="A9" s="116" t="s">
        <v>18</v>
      </c>
      <c r="B9" s="116"/>
      <c r="C9" s="117" t="s">
        <v>19</v>
      </c>
      <c r="D9" s="117"/>
      <c r="E9" s="117"/>
      <c r="F9" s="117"/>
      <c r="G9" s="117"/>
      <c r="H9" s="117"/>
      <c r="I9" s="117"/>
      <c r="J9" s="117"/>
      <c r="K9" s="117"/>
      <c r="L9" s="117"/>
      <c r="M9" s="4"/>
      <c r="N9" s="86"/>
      <c r="O9" s="121"/>
      <c r="P9" s="121"/>
      <c r="Q9" s="121"/>
      <c r="R9" s="109"/>
      <c r="S9" s="109"/>
      <c r="T9" s="88"/>
      <c r="U9" s="96"/>
      <c r="V9" s="88"/>
      <c r="W9" s="93"/>
      <c r="X9" s="88"/>
      <c r="Y9" s="89"/>
      <c r="Z9" s="88"/>
      <c r="AA9" s="89"/>
      <c r="AB9" s="88"/>
      <c r="AC9" s="88"/>
      <c r="AD9" s="88"/>
      <c r="AE9" s="88"/>
    </row>
    <row r="10" spans="1:31" ht="54" x14ac:dyDescent="0.25">
      <c r="A10" s="8" t="s">
        <v>2</v>
      </c>
      <c r="B10" s="8" t="s">
        <v>3</v>
      </c>
      <c r="C10" s="9" t="s">
        <v>4</v>
      </c>
      <c r="D10" s="9" t="s">
        <v>5</v>
      </c>
      <c r="E10" s="9" t="s">
        <v>6</v>
      </c>
      <c r="F10" s="10" t="s">
        <v>7</v>
      </c>
      <c r="G10" s="9" t="s">
        <v>8</v>
      </c>
      <c r="H10" s="8" t="s">
        <v>9</v>
      </c>
      <c r="I10" s="11" t="s">
        <v>10</v>
      </c>
      <c r="J10" s="9" t="s">
        <v>11</v>
      </c>
      <c r="K10" s="12" t="s">
        <v>12</v>
      </c>
      <c r="L10" s="9" t="s">
        <v>13</v>
      </c>
      <c r="M10" s="9" t="s">
        <v>14</v>
      </c>
      <c r="N10" s="86"/>
      <c r="O10" s="95"/>
      <c r="P10" s="95"/>
      <c r="Q10" s="95"/>
      <c r="R10" s="109"/>
      <c r="S10" s="109"/>
      <c r="T10" s="120"/>
      <c r="U10" s="120"/>
      <c r="V10" s="120"/>
      <c r="W10" s="120"/>
      <c r="X10" s="120"/>
      <c r="Y10" s="120"/>
      <c r="Z10" s="120"/>
      <c r="AA10" s="120"/>
      <c r="AB10" s="88"/>
      <c r="AC10" s="88"/>
      <c r="AD10" s="120"/>
      <c r="AE10" s="120"/>
    </row>
    <row r="11" spans="1:31" ht="168" x14ac:dyDescent="0.25">
      <c r="A11" s="29">
        <v>1</v>
      </c>
      <c r="B11" s="30" t="s">
        <v>20</v>
      </c>
      <c r="C11" s="29" t="s">
        <v>21</v>
      </c>
      <c r="D11" s="29" t="s">
        <v>21</v>
      </c>
      <c r="E11" s="29" t="s">
        <v>21</v>
      </c>
      <c r="F11" s="29" t="s">
        <v>21</v>
      </c>
      <c r="G11" s="29" t="s">
        <v>21</v>
      </c>
      <c r="H11" s="29" t="s">
        <v>21</v>
      </c>
      <c r="I11" s="3" t="s">
        <v>21</v>
      </c>
      <c r="J11" s="29" t="s">
        <v>21</v>
      </c>
      <c r="K11" s="29" t="s">
        <v>21</v>
      </c>
      <c r="L11" s="29" t="s">
        <v>21</v>
      </c>
      <c r="M11" s="29" t="s">
        <v>21</v>
      </c>
      <c r="N11" s="86"/>
      <c r="O11" s="87"/>
      <c r="P11" s="87"/>
      <c r="Q11" s="87"/>
      <c r="R11" s="109"/>
      <c r="S11" s="109"/>
      <c r="T11" s="88"/>
      <c r="U11" s="89"/>
      <c r="V11" s="88"/>
      <c r="W11" s="89"/>
      <c r="X11" s="88"/>
      <c r="Y11" s="89"/>
      <c r="Z11" s="88"/>
      <c r="AA11" s="89"/>
      <c r="AB11" s="88"/>
      <c r="AC11" s="89"/>
      <c r="AD11" s="88"/>
      <c r="AE11" s="89"/>
    </row>
    <row r="12" spans="1:31" ht="36" x14ac:dyDescent="0.25">
      <c r="A12" s="29" t="s">
        <v>22</v>
      </c>
      <c r="B12" s="14" t="s">
        <v>23</v>
      </c>
      <c r="C12" s="15"/>
      <c r="D12" s="16"/>
      <c r="E12" s="15"/>
      <c r="F12" s="17">
        <v>15</v>
      </c>
      <c r="G12" s="18" t="s">
        <v>24</v>
      </c>
      <c r="H12" s="15"/>
      <c r="I12" s="3"/>
      <c r="J12" s="19">
        <f>F12*I12</f>
        <v>0</v>
      </c>
      <c r="K12" s="20">
        <v>0.23</v>
      </c>
      <c r="L12" s="19">
        <f>J12*K12</f>
        <v>0</v>
      </c>
      <c r="M12" s="19">
        <f>J12+L12</f>
        <v>0</v>
      </c>
      <c r="N12" s="86"/>
      <c r="O12" s="87"/>
      <c r="P12" s="87"/>
      <c r="Q12" s="90"/>
      <c r="R12" s="109"/>
      <c r="S12" s="109"/>
      <c r="T12" s="91"/>
      <c r="U12" s="92"/>
      <c r="V12" s="88"/>
      <c r="W12" s="93"/>
      <c r="X12" s="88"/>
      <c r="Y12" s="89"/>
      <c r="Z12" s="88"/>
      <c r="AA12" s="89"/>
      <c r="AB12" s="88"/>
      <c r="AC12" s="88"/>
      <c r="AD12" s="88"/>
      <c r="AE12" s="89"/>
    </row>
    <row r="13" spans="1:31" ht="36" x14ac:dyDescent="0.25">
      <c r="A13" s="29" t="s">
        <v>25</v>
      </c>
      <c r="B13" s="31" t="s">
        <v>26</v>
      </c>
      <c r="C13" s="15"/>
      <c r="D13" s="16"/>
      <c r="E13" s="15"/>
      <c r="F13" s="17">
        <v>15</v>
      </c>
      <c r="G13" s="18" t="s">
        <v>24</v>
      </c>
      <c r="H13" s="15"/>
      <c r="I13" s="3"/>
      <c r="J13" s="19">
        <f>F13*I13</f>
        <v>0</v>
      </c>
      <c r="K13" s="20">
        <v>0.23</v>
      </c>
      <c r="L13" s="19">
        <f>J13*K13</f>
        <v>0</v>
      </c>
      <c r="M13" s="19">
        <f>J13+L13</f>
        <v>0</v>
      </c>
      <c r="N13" s="94"/>
      <c r="O13" s="95"/>
      <c r="P13" s="95"/>
      <c r="Q13" s="90"/>
      <c r="R13" s="109"/>
      <c r="S13" s="109"/>
      <c r="T13" s="88"/>
      <c r="U13" s="96"/>
      <c r="V13" s="88"/>
      <c r="W13" s="93"/>
      <c r="X13" s="91"/>
      <c r="Y13" s="97"/>
      <c r="Z13" s="88"/>
      <c r="AA13" s="89"/>
      <c r="AB13" s="88"/>
      <c r="AC13" s="88"/>
      <c r="AD13" s="88"/>
      <c r="AE13" s="89"/>
    </row>
    <row r="14" spans="1:31" ht="36" x14ac:dyDescent="0.25">
      <c r="A14" s="29" t="s">
        <v>27</v>
      </c>
      <c r="B14" s="14" t="s">
        <v>28</v>
      </c>
      <c r="C14" s="15"/>
      <c r="D14" s="16"/>
      <c r="E14" s="15"/>
      <c r="F14" s="32">
        <v>50</v>
      </c>
      <c r="G14" s="18" t="s">
        <v>24</v>
      </c>
      <c r="H14" s="15"/>
      <c r="I14" s="3"/>
      <c r="J14" s="19">
        <f>F14*I14</f>
        <v>0</v>
      </c>
      <c r="K14" s="20">
        <v>0.23</v>
      </c>
      <c r="L14" s="33">
        <f>J14*K14</f>
        <v>0</v>
      </c>
      <c r="M14" s="19">
        <f>J14+L14</f>
        <v>0</v>
      </c>
      <c r="N14" s="94"/>
      <c r="O14" s="95"/>
      <c r="P14" s="95"/>
      <c r="Q14" s="87"/>
      <c r="R14" s="109"/>
      <c r="S14" s="109"/>
      <c r="T14" s="98"/>
      <c r="U14" s="99"/>
      <c r="V14" s="88"/>
      <c r="W14" s="93"/>
      <c r="X14" s="88"/>
      <c r="Y14" s="89"/>
      <c r="Z14" s="88"/>
      <c r="AA14" s="89"/>
      <c r="AB14" s="88"/>
      <c r="AC14" s="88"/>
      <c r="AD14" s="88"/>
      <c r="AE14" s="89"/>
    </row>
    <row r="15" spans="1:31" ht="15" customHeight="1" x14ac:dyDescent="0.25">
      <c r="B15" s="123" t="s">
        <v>17</v>
      </c>
      <c r="C15" s="123"/>
      <c r="D15" s="21"/>
      <c r="F15" s="22"/>
      <c r="G15" s="23"/>
      <c r="I15" s="24"/>
      <c r="J15" s="25">
        <f>SUM(J12:J14)</f>
        <v>0</v>
      </c>
      <c r="K15" s="26"/>
      <c r="L15" s="25"/>
      <c r="M15" s="25">
        <f>SUM(M12:M14)</f>
        <v>0</v>
      </c>
      <c r="N15" s="86"/>
      <c r="O15" s="87"/>
      <c r="P15" s="87"/>
      <c r="Q15" s="87"/>
      <c r="R15" s="109"/>
      <c r="S15" s="109"/>
      <c r="T15" s="88"/>
      <c r="U15" s="96"/>
      <c r="V15" s="88"/>
      <c r="W15" s="93"/>
      <c r="X15" s="88"/>
      <c r="Y15" s="89"/>
      <c r="Z15" s="88"/>
      <c r="AA15" s="89"/>
      <c r="AB15" s="88"/>
      <c r="AC15" s="88"/>
      <c r="AD15" s="88"/>
      <c r="AE15" s="88"/>
    </row>
    <row r="16" spans="1:31" x14ac:dyDescent="0.25">
      <c r="B16" s="34"/>
      <c r="D16" s="21"/>
      <c r="F16" s="22"/>
      <c r="G16" s="23"/>
      <c r="I16" s="24"/>
      <c r="J16" s="35"/>
      <c r="K16" s="36"/>
      <c r="L16" s="35"/>
      <c r="M16" s="35"/>
      <c r="N16" s="86"/>
      <c r="O16" s="87"/>
      <c r="P16" s="87"/>
      <c r="Q16" s="87"/>
      <c r="R16" s="109"/>
      <c r="S16" s="109"/>
      <c r="T16" s="88"/>
      <c r="U16" s="96"/>
      <c r="V16" s="88"/>
      <c r="W16" s="93"/>
      <c r="X16" s="88"/>
      <c r="Y16" s="89"/>
      <c r="Z16" s="88"/>
      <c r="AA16" s="89"/>
      <c r="AB16" s="88"/>
      <c r="AC16" s="88"/>
      <c r="AD16" s="88"/>
      <c r="AE16" s="88"/>
    </row>
    <row r="17" spans="1:31" ht="13.9" customHeight="1" x14ac:dyDescent="0.25">
      <c r="A17" s="116" t="s">
        <v>29</v>
      </c>
      <c r="B17" s="116"/>
      <c r="C17" s="117" t="s">
        <v>30</v>
      </c>
      <c r="D17" s="117"/>
      <c r="E17" s="117"/>
      <c r="F17" s="117"/>
      <c r="G17" s="117"/>
      <c r="H17" s="117"/>
      <c r="I17" s="117"/>
      <c r="J17" s="117"/>
      <c r="K17" s="117"/>
      <c r="L17" s="117"/>
      <c r="M17" s="5"/>
      <c r="N17" s="86"/>
      <c r="O17" s="121"/>
      <c r="P17" s="121"/>
      <c r="Q17" s="121"/>
      <c r="R17" s="109"/>
      <c r="S17" s="109"/>
      <c r="T17" s="88"/>
      <c r="U17" s="96"/>
      <c r="V17" s="88"/>
      <c r="W17" s="93"/>
      <c r="X17" s="88"/>
      <c r="Y17" s="89"/>
      <c r="Z17" s="88"/>
      <c r="AA17" s="89"/>
      <c r="AB17" s="88"/>
      <c r="AC17" s="88"/>
      <c r="AD17" s="88"/>
      <c r="AE17" s="88"/>
    </row>
    <row r="18" spans="1:31" ht="54" x14ac:dyDescent="0.25">
      <c r="A18" s="8" t="s">
        <v>2</v>
      </c>
      <c r="B18" s="37" t="s">
        <v>3</v>
      </c>
      <c r="C18" s="9" t="s">
        <v>4</v>
      </c>
      <c r="D18" s="9" t="s">
        <v>5</v>
      </c>
      <c r="E18" s="9" t="s">
        <v>6</v>
      </c>
      <c r="F18" s="10" t="s">
        <v>7</v>
      </c>
      <c r="G18" s="9" t="s">
        <v>8</v>
      </c>
      <c r="H18" s="8" t="s">
        <v>9</v>
      </c>
      <c r="I18" s="11" t="s">
        <v>10</v>
      </c>
      <c r="J18" s="9" t="s">
        <v>11</v>
      </c>
      <c r="K18" s="12" t="s">
        <v>12</v>
      </c>
      <c r="L18" s="9" t="s">
        <v>13</v>
      </c>
      <c r="M18" s="9" t="s">
        <v>14</v>
      </c>
      <c r="N18" s="86"/>
      <c r="O18" s="95"/>
      <c r="P18" s="95"/>
      <c r="Q18" s="95"/>
      <c r="R18" s="109"/>
      <c r="S18" s="109"/>
      <c r="T18" s="120"/>
      <c r="U18" s="120"/>
      <c r="V18" s="120"/>
      <c r="W18" s="120"/>
      <c r="X18" s="120"/>
      <c r="Y18" s="120"/>
      <c r="Z18" s="120"/>
      <c r="AA18" s="120"/>
      <c r="AB18" s="88"/>
      <c r="AC18" s="88"/>
      <c r="AD18" s="120"/>
      <c r="AE18" s="120"/>
    </row>
    <row r="19" spans="1:31" ht="129" customHeight="1" x14ac:dyDescent="0.25">
      <c r="A19" s="13">
        <v>1</v>
      </c>
      <c r="B19" s="38" t="s">
        <v>31</v>
      </c>
      <c r="C19" s="15"/>
      <c r="D19" s="16"/>
      <c r="E19" s="15"/>
      <c r="F19" s="32">
        <v>750</v>
      </c>
      <c r="G19" s="39" t="s">
        <v>32</v>
      </c>
      <c r="H19" s="15"/>
      <c r="I19" s="3"/>
      <c r="J19" s="19">
        <f>F19*I19</f>
        <v>0</v>
      </c>
      <c r="K19" s="20">
        <v>0.23</v>
      </c>
      <c r="L19" s="19">
        <f>J19*K19</f>
        <v>0</v>
      </c>
      <c r="M19" s="19">
        <f>J19+L19</f>
        <v>0</v>
      </c>
      <c r="N19" s="94"/>
      <c r="O19" s="95"/>
      <c r="P19" s="95"/>
      <c r="Q19" s="95"/>
      <c r="R19" s="109"/>
      <c r="S19" s="109"/>
      <c r="T19" s="98"/>
      <c r="U19" s="99"/>
      <c r="V19" s="88"/>
      <c r="W19" s="93"/>
      <c r="X19" s="88"/>
      <c r="Y19" s="89"/>
      <c r="Z19" s="88"/>
      <c r="AA19" s="89"/>
      <c r="AB19" s="88"/>
      <c r="AC19" s="88"/>
      <c r="AD19" s="88"/>
      <c r="AE19" s="89"/>
    </row>
    <row r="20" spans="1:31" x14ac:dyDescent="0.25">
      <c r="B20" s="40"/>
      <c r="D20" s="21"/>
      <c r="F20" s="22"/>
      <c r="G20" s="23"/>
      <c r="I20" s="24"/>
      <c r="J20" s="25">
        <f>SUM(J19)</f>
        <v>0</v>
      </c>
      <c r="K20" s="41"/>
      <c r="L20" s="25"/>
      <c r="M20" s="25">
        <f>SUM(M19)</f>
        <v>0</v>
      </c>
      <c r="N20" s="94"/>
      <c r="O20" s="95"/>
      <c r="P20" s="95"/>
      <c r="Q20" s="95"/>
      <c r="R20" s="109"/>
      <c r="S20" s="109"/>
      <c r="T20" s="88"/>
      <c r="U20" s="96"/>
      <c r="V20" s="88"/>
      <c r="W20" s="93"/>
      <c r="X20" s="88"/>
      <c r="Y20" s="89"/>
      <c r="Z20" s="88"/>
      <c r="AA20" s="89"/>
      <c r="AB20" s="88"/>
      <c r="AC20" s="88"/>
      <c r="AD20" s="88"/>
      <c r="AE20" s="88"/>
    </row>
    <row r="21" spans="1:31" ht="13.9" customHeight="1" x14ac:dyDescent="0.25">
      <c r="A21" s="116" t="s">
        <v>33</v>
      </c>
      <c r="B21" s="116"/>
      <c r="C21" s="117" t="s">
        <v>35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1"/>
      <c r="N21" s="86"/>
      <c r="O21" s="121"/>
      <c r="P21" s="121"/>
      <c r="Q21" s="121"/>
      <c r="R21" s="109"/>
      <c r="S21" s="109"/>
      <c r="T21" s="88"/>
      <c r="U21" s="96"/>
      <c r="V21" s="88"/>
      <c r="W21" s="93"/>
      <c r="X21" s="88"/>
      <c r="Y21" s="89"/>
      <c r="Z21" s="88"/>
      <c r="AA21" s="89"/>
      <c r="AB21" s="88"/>
      <c r="AC21" s="88"/>
      <c r="AD21" s="88"/>
      <c r="AE21" s="88"/>
    </row>
    <row r="22" spans="1:31" ht="54" x14ac:dyDescent="0.25">
      <c r="A22" s="8" t="s">
        <v>2</v>
      </c>
      <c r="B22" s="8" t="s">
        <v>3</v>
      </c>
      <c r="C22" s="9" t="s">
        <v>4</v>
      </c>
      <c r="D22" s="9" t="s">
        <v>5</v>
      </c>
      <c r="E22" s="9" t="s">
        <v>6</v>
      </c>
      <c r="F22" s="10" t="s">
        <v>7</v>
      </c>
      <c r="G22" s="9" t="s">
        <v>8</v>
      </c>
      <c r="H22" s="8" t="s">
        <v>9</v>
      </c>
      <c r="I22" s="11" t="s">
        <v>10</v>
      </c>
      <c r="J22" s="9" t="s">
        <v>11</v>
      </c>
      <c r="K22" s="12" t="s">
        <v>12</v>
      </c>
      <c r="L22" s="9" t="s">
        <v>13</v>
      </c>
      <c r="M22" s="9" t="s">
        <v>14</v>
      </c>
      <c r="N22" s="86"/>
      <c r="O22" s="95"/>
      <c r="P22" s="95"/>
      <c r="Q22" s="95"/>
      <c r="R22" s="109"/>
      <c r="S22" s="109"/>
      <c r="T22" s="88"/>
      <c r="U22" s="96"/>
      <c r="V22" s="88"/>
      <c r="W22" s="93"/>
      <c r="X22" s="120"/>
      <c r="Y22" s="120"/>
      <c r="Z22" s="88"/>
      <c r="AA22" s="89"/>
      <c r="AB22" s="88"/>
      <c r="AC22" s="88"/>
      <c r="AD22" s="120"/>
      <c r="AE22" s="120"/>
    </row>
    <row r="23" spans="1:31" ht="72" x14ac:dyDescent="0.25">
      <c r="A23" s="13">
        <v>1</v>
      </c>
      <c r="B23" s="14" t="s">
        <v>36</v>
      </c>
      <c r="C23" s="15"/>
      <c r="D23" s="16"/>
      <c r="E23" s="15"/>
      <c r="F23" s="32">
        <v>40</v>
      </c>
      <c r="G23" s="29" t="s">
        <v>16</v>
      </c>
      <c r="H23" s="15"/>
      <c r="I23" s="3"/>
      <c r="J23" s="19">
        <f>F23*I23</f>
        <v>0</v>
      </c>
      <c r="K23" s="20">
        <v>0.23</v>
      </c>
      <c r="L23" s="19">
        <f>J23*K23</f>
        <v>0</v>
      </c>
      <c r="M23" s="19">
        <f>J23+L23</f>
        <v>0</v>
      </c>
      <c r="N23" s="86"/>
      <c r="O23" s="87"/>
      <c r="P23" s="87"/>
      <c r="Q23" s="87"/>
      <c r="R23" s="109"/>
      <c r="S23" s="109"/>
      <c r="T23" s="88"/>
      <c r="U23" s="96"/>
      <c r="V23" s="88"/>
      <c r="W23" s="93"/>
      <c r="X23" s="88"/>
      <c r="Y23" s="89"/>
      <c r="Z23" s="88"/>
      <c r="AA23" s="89"/>
      <c r="AB23" s="88"/>
      <c r="AC23" s="88"/>
      <c r="AD23" s="91"/>
      <c r="AE23" s="100"/>
    </row>
    <row r="24" spans="1:31" ht="36" x14ac:dyDescent="0.25">
      <c r="A24" s="13">
        <v>2</v>
      </c>
      <c r="B24" s="14" t="s">
        <v>37</v>
      </c>
      <c r="C24" s="15"/>
      <c r="D24" s="16"/>
      <c r="E24" s="15"/>
      <c r="F24" s="17">
        <v>1000</v>
      </c>
      <c r="G24" s="29" t="s">
        <v>32</v>
      </c>
      <c r="H24" s="15"/>
      <c r="I24" s="3"/>
      <c r="J24" s="19">
        <f>F24*I24</f>
        <v>0</v>
      </c>
      <c r="K24" s="20">
        <v>0.23</v>
      </c>
      <c r="L24" s="19">
        <f>J24*K24</f>
        <v>0</v>
      </c>
      <c r="M24" s="19">
        <f>J24+L24</f>
        <v>0</v>
      </c>
      <c r="N24" s="101"/>
      <c r="O24" s="102"/>
      <c r="P24" s="102"/>
      <c r="Q24" s="102"/>
      <c r="R24" s="109"/>
      <c r="S24" s="109"/>
      <c r="T24" s="88"/>
      <c r="U24" s="96"/>
      <c r="V24" s="88"/>
      <c r="W24" s="93"/>
      <c r="X24" s="98"/>
      <c r="Y24" s="100"/>
      <c r="Z24" s="88"/>
      <c r="AA24" s="89"/>
      <c r="AB24" s="88"/>
      <c r="AC24" s="88"/>
      <c r="AD24" s="88"/>
      <c r="AE24" s="88"/>
    </row>
    <row r="25" spans="1:31" ht="96" x14ac:dyDescent="0.25">
      <c r="A25" s="13">
        <v>3</v>
      </c>
      <c r="B25" s="14" t="s">
        <v>38</v>
      </c>
      <c r="C25" s="15"/>
      <c r="D25" s="16"/>
      <c r="E25" s="15"/>
      <c r="F25" s="17">
        <v>1000</v>
      </c>
      <c r="G25" s="29" t="s">
        <v>32</v>
      </c>
      <c r="H25" s="15"/>
      <c r="I25" s="3"/>
      <c r="J25" s="19">
        <f>F25*I25</f>
        <v>0</v>
      </c>
      <c r="K25" s="20">
        <v>0.23</v>
      </c>
      <c r="L25" s="19">
        <f>J25*K25</f>
        <v>0</v>
      </c>
      <c r="M25" s="19">
        <f>J25+L25</f>
        <v>0</v>
      </c>
      <c r="N25" s="94"/>
      <c r="O25" s="95"/>
      <c r="P25" s="95"/>
      <c r="Q25" s="103"/>
      <c r="R25" s="109"/>
      <c r="S25" s="109"/>
      <c r="T25" s="88"/>
      <c r="U25" s="96"/>
      <c r="V25" s="88"/>
      <c r="W25" s="93"/>
      <c r="X25" s="88"/>
      <c r="Y25" s="89"/>
      <c r="Z25" s="88"/>
      <c r="AA25" s="89"/>
      <c r="AB25" s="88"/>
      <c r="AC25" s="88"/>
      <c r="AD25" s="91"/>
      <c r="AE25" s="100"/>
    </row>
    <row r="26" spans="1:31" x14ac:dyDescent="0.25">
      <c r="D26" s="21"/>
      <c r="F26" s="22"/>
      <c r="G26" s="23"/>
      <c r="I26" s="24"/>
      <c r="J26" s="42">
        <f>SUM(J23:J25)</f>
        <v>0</v>
      </c>
      <c r="K26" s="43"/>
      <c r="L26" s="42"/>
      <c r="M26" s="42">
        <f>SUM(M23:M25)</f>
        <v>0</v>
      </c>
      <c r="N26" s="94"/>
      <c r="O26" s="95"/>
      <c r="P26" s="95"/>
      <c r="Q26" s="95"/>
      <c r="R26" s="109"/>
      <c r="S26" s="109"/>
      <c r="T26" s="88"/>
      <c r="U26" s="96"/>
      <c r="V26" s="88"/>
      <c r="W26" s="93"/>
      <c r="X26" s="88"/>
      <c r="Y26" s="89"/>
      <c r="Z26" s="88"/>
      <c r="AA26" s="89"/>
      <c r="AB26" s="88"/>
      <c r="AC26" s="88"/>
      <c r="AD26" s="88"/>
      <c r="AE26" s="88"/>
    </row>
    <row r="27" spans="1:31" ht="36" customHeight="1" x14ac:dyDescent="0.25">
      <c r="B27" s="124" t="s">
        <v>17</v>
      </c>
      <c r="C27" s="124"/>
      <c r="D27" s="124"/>
      <c r="E27" s="124"/>
      <c r="F27" s="22"/>
      <c r="G27" s="23"/>
      <c r="I27" s="24"/>
      <c r="J27" s="35"/>
      <c r="K27" s="36"/>
      <c r="L27" s="35"/>
      <c r="M27" s="112"/>
      <c r="N27" s="86"/>
      <c r="O27" s="87"/>
      <c r="P27" s="87"/>
      <c r="Q27" s="87"/>
      <c r="R27" s="109"/>
      <c r="S27" s="109"/>
      <c r="T27" s="88"/>
      <c r="U27" s="96"/>
      <c r="V27" s="88"/>
      <c r="W27" s="93"/>
      <c r="X27" s="88"/>
      <c r="Y27" s="89"/>
      <c r="Z27" s="88"/>
      <c r="AA27" s="89"/>
      <c r="AB27" s="88"/>
      <c r="AC27" s="88"/>
      <c r="AD27" s="88"/>
      <c r="AE27" s="88"/>
    </row>
    <row r="28" spans="1:31" ht="13.9" customHeight="1" x14ac:dyDescent="0.25">
      <c r="A28" s="116" t="s">
        <v>34</v>
      </c>
      <c r="B28" s="116"/>
      <c r="C28" s="117" t="s">
        <v>43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1"/>
      <c r="N28" s="94"/>
      <c r="O28" s="121"/>
      <c r="P28" s="121"/>
      <c r="Q28" s="121"/>
      <c r="R28" s="109"/>
      <c r="S28" s="109"/>
      <c r="T28" s="88"/>
      <c r="U28" s="96"/>
      <c r="V28" s="88"/>
      <c r="W28" s="93"/>
      <c r="X28" s="88"/>
      <c r="Y28" s="89"/>
      <c r="Z28" s="88"/>
      <c r="AA28" s="89"/>
      <c r="AB28" s="88"/>
      <c r="AC28" s="88"/>
      <c r="AD28" s="88"/>
      <c r="AE28" s="88"/>
    </row>
    <row r="29" spans="1:31" ht="54" x14ac:dyDescent="0.25">
      <c r="A29" s="8" t="s">
        <v>2</v>
      </c>
      <c r="B29" s="8" t="s">
        <v>3</v>
      </c>
      <c r="C29" s="9" t="s">
        <v>4</v>
      </c>
      <c r="D29" s="9" t="s">
        <v>5</v>
      </c>
      <c r="E29" s="9" t="s">
        <v>6</v>
      </c>
      <c r="F29" s="10" t="s">
        <v>7</v>
      </c>
      <c r="G29" s="9" t="s">
        <v>8</v>
      </c>
      <c r="H29" s="8" t="s">
        <v>9</v>
      </c>
      <c r="I29" s="11" t="s">
        <v>10</v>
      </c>
      <c r="J29" s="9" t="s">
        <v>11</v>
      </c>
      <c r="K29" s="12" t="s">
        <v>12</v>
      </c>
      <c r="L29" s="9" t="s">
        <v>13</v>
      </c>
      <c r="M29" s="9" t="s">
        <v>14</v>
      </c>
      <c r="N29" s="86"/>
      <c r="O29" s="95"/>
      <c r="P29" s="95"/>
      <c r="Q29" s="95"/>
      <c r="R29" s="109"/>
      <c r="S29" s="109"/>
      <c r="T29" s="88"/>
      <c r="U29" s="96"/>
      <c r="V29" s="88"/>
      <c r="W29" s="93"/>
      <c r="X29" s="120"/>
      <c r="Y29" s="120"/>
      <c r="Z29" s="120"/>
      <c r="AA29" s="120"/>
      <c r="AB29" s="88"/>
      <c r="AC29" s="88"/>
      <c r="AD29" s="88"/>
      <c r="AE29" s="88"/>
    </row>
    <row r="30" spans="1:31" ht="36" x14ac:dyDescent="0.25">
      <c r="A30" s="29">
        <v>1</v>
      </c>
      <c r="B30" s="14" t="s">
        <v>44</v>
      </c>
      <c r="C30" s="15"/>
      <c r="D30" s="16"/>
      <c r="E30" s="15"/>
      <c r="F30" s="17">
        <v>50</v>
      </c>
      <c r="G30" s="29" t="s">
        <v>32</v>
      </c>
      <c r="H30" s="44" t="s">
        <v>40</v>
      </c>
      <c r="I30" s="45"/>
      <c r="J30" s="19">
        <f>F30*I30</f>
        <v>0</v>
      </c>
      <c r="K30" s="20">
        <v>0.08</v>
      </c>
      <c r="L30" s="19">
        <f>J30*K30</f>
        <v>0</v>
      </c>
      <c r="M30" s="19">
        <f>J30+L30</f>
        <v>0</v>
      </c>
      <c r="N30" s="86"/>
      <c r="O30" s="87"/>
      <c r="P30" s="87"/>
      <c r="Q30" s="90"/>
      <c r="R30" s="109"/>
      <c r="S30" s="109"/>
      <c r="T30" s="88"/>
      <c r="U30" s="96"/>
      <c r="V30" s="88"/>
      <c r="W30" s="93"/>
      <c r="X30" s="98"/>
      <c r="Y30" s="100"/>
      <c r="Z30" s="88"/>
      <c r="AA30" s="89"/>
      <c r="AB30" s="88"/>
      <c r="AC30" s="88"/>
      <c r="AD30" s="88"/>
      <c r="AE30" s="88"/>
    </row>
    <row r="31" spans="1:31" ht="24" x14ac:dyDescent="0.25">
      <c r="A31" s="29">
        <v>2</v>
      </c>
      <c r="B31" s="14" t="s">
        <v>45</v>
      </c>
      <c r="C31" s="15"/>
      <c r="D31" s="16"/>
      <c r="E31" s="15"/>
      <c r="F31" s="17">
        <v>50</v>
      </c>
      <c r="G31" s="29" t="s">
        <v>32</v>
      </c>
      <c r="H31" s="46"/>
      <c r="I31" s="45"/>
      <c r="J31" s="19">
        <f>F31*I31</f>
        <v>0</v>
      </c>
      <c r="K31" s="20">
        <v>0.08</v>
      </c>
      <c r="L31" s="19">
        <f>J31*K31</f>
        <v>0</v>
      </c>
      <c r="M31" s="19">
        <f>J31+L31</f>
        <v>0</v>
      </c>
      <c r="N31" s="86"/>
      <c r="O31" s="87"/>
      <c r="P31" s="87"/>
      <c r="Q31" s="90"/>
      <c r="R31" s="109"/>
      <c r="S31" s="109"/>
      <c r="T31" s="88"/>
      <c r="U31" s="96"/>
      <c r="V31" s="88"/>
      <c r="W31" s="93"/>
      <c r="X31" s="98"/>
      <c r="Y31" s="100"/>
      <c r="Z31" s="88"/>
      <c r="AA31" s="89"/>
      <c r="AB31" s="88"/>
      <c r="AC31" s="88"/>
      <c r="AD31" s="88"/>
      <c r="AE31" s="88"/>
    </row>
    <row r="32" spans="1:31" ht="24" x14ac:dyDescent="0.25">
      <c r="A32" s="29">
        <v>3</v>
      </c>
      <c r="B32" s="14" t="s">
        <v>46</v>
      </c>
      <c r="C32" s="15"/>
      <c r="D32" s="16"/>
      <c r="E32" s="15"/>
      <c r="F32" s="32">
        <v>20</v>
      </c>
      <c r="G32" s="29" t="s">
        <v>32</v>
      </c>
      <c r="H32" s="46"/>
      <c r="I32" s="45"/>
      <c r="J32" s="19">
        <f>F32*I32</f>
        <v>0</v>
      </c>
      <c r="K32" s="20">
        <v>0.08</v>
      </c>
      <c r="L32" s="19">
        <f>J32*K32</f>
        <v>0</v>
      </c>
      <c r="M32" s="19">
        <f>J32+L32</f>
        <v>0</v>
      </c>
      <c r="N32" s="86"/>
      <c r="O32" s="87"/>
      <c r="P32" s="87"/>
      <c r="Q32" s="87"/>
      <c r="R32" s="109"/>
      <c r="S32" s="109"/>
      <c r="T32" s="88"/>
      <c r="U32" s="96"/>
      <c r="V32" s="88"/>
      <c r="W32" s="93"/>
      <c r="X32" s="98"/>
      <c r="Y32" s="100"/>
      <c r="Z32" s="88"/>
      <c r="AA32" s="89"/>
      <c r="AB32" s="88"/>
      <c r="AC32" s="88"/>
      <c r="AD32" s="88"/>
      <c r="AE32" s="88"/>
    </row>
    <row r="33" spans="1:31" ht="24" x14ac:dyDescent="0.25">
      <c r="A33" s="29">
        <v>4</v>
      </c>
      <c r="B33" s="14" t="s">
        <v>47</v>
      </c>
      <c r="C33" s="15"/>
      <c r="D33" s="16"/>
      <c r="E33" s="15"/>
      <c r="F33" s="32">
        <v>4</v>
      </c>
      <c r="G33" s="29" t="s">
        <v>32</v>
      </c>
      <c r="H33" s="46"/>
      <c r="I33" s="45"/>
      <c r="J33" s="19">
        <f>F33*I33</f>
        <v>0</v>
      </c>
      <c r="K33" s="20">
        <v>0.08</v>
      </c>
      <c r="L33" s="19">
        <f>J33*K33</f>
        <v>0</v>
      </c>
      <c r="M33" s="19">
        <f>J33+L33</f>
        <v>0</v>
      </c>
      <c r="N33" s="94"/>
      <c r="O33" s="95"/>
      <c r="P33" s="95"/>
      <c r="Q33" s="87"/>
      <c r="R33" s="109"/>
      <c r="S33" s="109"/>
      <c r="T33" s="88"/>
      <c r="U33" s="96"/>
      <c r="V33" s="88"/>
      <c r="W33" s="93"/>
      <c r="X33" s="98"/>
      <c r="Y33" s="100"/>
      <c r="Z33" s="88"/>
      <c r="AA33" s="89"/>
      <c r="AB33" s="88"/>
      <c r="AC33" s="88"/>
      <c r="AD33" s="88"/>
      <c r="AE33" s="88"/>
    </row>
    <row r="34" spans="1:31" ht="66.75" customHeight="1" x14ac:dyDescent="0.25">
      <c r="A34" s="23"/>
      <c r="B34" s="125" t="s">
        <v>41</v>
      </c>
      <c r="C34" s="125"/>
      <c r="D34" s="21"/>
      <c r="F34" s="22"/>
      <c r="G34" s="23"/>
      <c r="I34" s="24"/>
      <c r="J34" s="47">
        <f>SUM(J30:J33)</f>
        <v>0</v>
      </c>
      <c r="K34" s="43"/>
      <c r="L34" s="47"/>
      <c r="M34" s="47">
        <f>SUM(M30:M33)</f>
        <v>0</v>
      </c>
      <c r="N34" s="94"/>
      <c r="O34" s="95"/>
      <c r="P34" s="95"/>
      <c r="Q34" s="95"/>
      <c r="R34" s="109"/>
      <c r="S34" s="109"/>
      <c r="T34" s="88"/>
      <c r="U34" s="96"/>
      <c r="V34" s="88"/>
      <c r="W34" s="93"/>
      <c r="X34" s="88"/>
      <c r="Y34" s="89"/>
      <c r="Z34" s="88"/>
      <c r="AA34" s="89"/>
      <c r="AB34" s="88"/>
      <c r="AC34" s="88"/>
      <c r="AD34" s="88"/>
      <c r="AE34" s="88"/>
    </row>
    <row r="35" spans="1:31" ht="13.9" customHeight="1" x14ac:dyDescent="0.25">
      <c r="A35" s="116" t="s">
        <v>39</v>
      </c>
      <c r="B35" s="116"/>
      <c r="C35" s="117" t="s">
        <v>49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1"/>
      <c r="N35" s="86"/>
      <c r="O35" s="121"/>
      <c r="P35" s="121"/>
      <c r="Q35" s="121"/>
      <c r="R35" s="109"/>
      <c r="S35" s="109"/>
      <c r="T35" s="88"/>
      <c r="U35" s="96"/>
      <c r="V35" s="88"/>
      <c r="W35" s="93"/>
      <c r="X35" s="88"/>
      <c r="Y35" s="89"/>
      <c r="Z35" s="88"/>
      <c r="AA35" s="89"/>
      <c r="AB35" s="88"/>
      <c r="AC35" s="88"/>
      <c r="AD35" s="88"/>
      <c r="AE35" s="88"/>
    </row>
    <row r="36" spans="1:31" ht="54" x14ac:dyDescent="0.25">
      <c r="A36" s="8" t="s">
        <v>2</v>
      </c>
      <c r="B36" s="8" t="s">
        <v>3</v>
      </c>
      <c r="C36" s="9" t="s">
        <v>4</v>
      </c>
      <c r="D36" s="9" t="s">
        <v>5</v>
      </c>
      <c r="E36" s="9" t="s">
        <v>6</v>
      </c>
      <c r="F36" s="10" t="s">
        <v>7</v>
      </c>
      <c r="G36" s="9" t="s">
        <v>8</v>
      </c>
      <c r="H36" s="8" t="s">
        <v>9</v>
      </c>
      <c r="I36" s="11" t="s">
        <v>10</v>
      </c>
      <c r="J36" s="9" t="s">
        <v>11</v>
      </c>
      <c r="K36" s="12" t="s">
        <v>12</v>
      </c>
      <c r="L36" s="9" t="s">
        <v>13</v>
      </c>
      <c r="M36" s="9" t="s">
        <v>14</v>
      </c>
      <c r="N36" s="86"/>
      <c r="O36" s="95"/>
      <c r="P36" s="95"/>
      <c r="Q36" s="95"/>
      <c r="R36" s="109"/>
      <c r="S36" s="109"/>
      <c r="T36" s="120"/>
      <c r="U36" s="120"/>
      <c r="V36" s="88"/>
      <c r="W36" s="93"/>
      <c r="X36" s="88"/>
      <c r="Y36" s="89"/>
      <c r="Z36" s="88"/>
      <c r="AA36" s="89"/>
      <c r="AB36" s="120"/>
      <c r="AC36" s="120"/>
      <c r="AD36" s="88"/>
      <c r="AE36" s="88"/>
    </row>
    <row r="37" spans="1:31" ht="24" x14ac:dyDescent="0.25">
      <c r="A37" s="29">
        <v>1</v>
      </c>
      <c r="B37" s="14" t="s">
        <v>50</v>
      </c>
      <c r="C37" s="15"/>
      <c r="D37" s="16"/>
      <c r="E37" s="15"/>
      <c r="F37" s="17">
        <v>6</v>
      </c>
      <c r="G37" s="29" t="s">
        <v>32</v>
      </c>
      <c r="H37" s="46"/>
      <c r="I37" s="45"/>
      <c r="J37" s="19">
        <f>F37*I37</f>
        <v>0</v>
      </c>
      <c r="K37" s="20">
        <v>0.08</v>
      </c>
      <c r="L37" s="19">
        <f>J37*K37</f>
        <v>0</v>
      </c>
      <c r="M37" s="19">
        <f>J37+L37</f>
        <v>0</v>
      </c>
      <c r="N37" s="86"/>
      <c r="O37" s="87"/>
      <c r="P37" s="87"/>
      <c r="Q37" s="87"/>
      <c r="R37" s="109"/>
      <c r="S37" s="109"/>
      <c r="T37" s="98"/>
      <c r="U37" s="99"/>
      <c r="V37" s="88"/>
      <c r="W37" s="93"/>
      <c r="X37" s="88"/>
      <c r="Y37" s="89"/>
      <c r="Z37" s="88"/>
      <c r="AA37" s="89"/>
      <c r="AB37" s="88"/>
      <c r="AC37" s="88"/>
      <c r="AD37" s="88"/>
      <c r="AE37" s="88"/>
    </row>
    <row r="38" spans="1:31" x14ac:dyDescent="0.25">
      <c r="A38" s="29">
        <v>2</v>
      </c>
      <c r="B38" s="48" t="s">
        <v>51</v>
      </c>
      <c r="C38" s="15"/>
      <c r="D38" s="16"/>
      <c r="E38" s="15"/>
      <c r="F38" s="17">
        <v>1000</v>
      </c>
      <c r="G38" s="29" t="s">
        <v>32</v>
      </c>
      <c r="H38" s="46"/>
      <c r="I38" s="49"/>
      <c r="J38" s="19">
        <f>F38*I38</f>
        <v>0</v>
      </c>
      <c r="K38" s="20">
        <v>0.23</v>
      </c>
      <c r="L38" s="19">
        <f>J38*K38</f>
        <v>0</v>
      </c>
      <c r="M38" s="19">
        <f>J38+L38</f>
        <v>0</v>
      </c>
      <c r="N38" s="86"/>
      <c r="O38" s="103"/>
      <c r="P38" s="87"/>
      <c r="Q38" s="103"/>
      <c r="R38" s="109"/>
      <c r="S38" s="109"/>
      <c r="T38" s="88"/>
      <c r="U38" s="96"/>
      <c r="V38" s="88"/>
      <c r="W38" s="93"/>
      <c r="X38" s="88"/>
      <c r="Y38" s="89"/>
      <c r="Z38" s="88"/>
      <c r="AA38" s="89"/>
      <c r="AB38" s="104"/>
      <c r="AC38" s="88"/>
      <c r="AD38" s="88"/>
      <c r="AE38" s="88"/>
    </row>
    <row r="39" spans="1:31" ht="24" x14ac:dyDescent="0.25">
      <c r="A39" s="29">
        <v>3</v>
      </c>
      <c r="B39" s="48" t="s">
        <v>52</v>
      </c>
      <c r="C39" s="15"/>
      <c r="D39" s="16"/>
      <c r="E39" s="15"/>
      <c r="F39" s="17">
        <v>40</v>
      </c>
      <c r="G39" s="29" t="s">
        <v>32</v>
      </c>
      <c r="H39" s="46"/>
      <c r="I39" s="49"/>
      <c r="J39" s="19">
        <f>F39*I39</f>
        <v>0</v>
      </c>
      <c r="K39" s="20">
        <v>0.08</v>
      </c>
      <c r="L39" s="19">
        <f>J39*K39</f>
        <v>0</v>
      </c>
      <c r="M39" s="19">
        <f>J39+L39</f>
        <v>0</v>
      </c>
      <c r="N39" s="94"/>
      <c r="O39" s="95"/>
      <c r="P39" s="95"/>
      <c r="Q39" s="87"/>
      <c r="R39" s="109"/>
      <c r="S39" s="109"/>
      <c r="T39" s="88"/>
      <c r="U39" s="96"/>
      <c r="V39" s="88"/>
      <c r="W39" s="93"/>
      <c r="X39" s="88"/>
      <c r="Y39" s="89"/>
      <c r="Z39" s="88"/>
      <c r="AA39" s="89"/>
      <c r="AB39" s="104"/>
      <c r="AC39" s="88"/>
      <c r="AD39" s="88"/>
      <c r="AE39" s="88"/>
    </row>
    <row r="40" spans="1:31" ht="40.5" customHeight="1" x14ac:dyDescent="0.25">
      <c r="A40" s="23"/>
      <c r="B40" s="126" t="s">
        <v>41</v>
      </c>
      <c r="C40" s="126"/>
      <c r="D40" s="126"/>
      <c r="E40" s="126"/>
      <c r="F40" s="126"/>
      <c r="G40" s="126"/>
      <c r="I40" s="24"/>
      <c r="J40" s="47">
        <f>SUM(J37:J39)</f>
        <v>0</v>
      </c>
      <c r="K40" s="43"/>
      <c r="L40" s="47"/>
      <c r="M40" s="47">
        <f>SUM(M37:M39)</f>
        <v>0</v>
      </c>
      <c r="N40" s="94"/>
      <c r="O40" s="95"/>
      <c r="P40" s="95"/>
      <c r="Q40" s="95"/>
      <c r="R40" s="109"/>
      <c r="S40" s="109"/>
      <c r="T40" s="88"/>
      <c r="U40" s="96"/>
      <c r="V40" s="88"/>
      <c r="W40" s="93"/>
      <c r="X40" s="88"/>
      <c r="Y40" s="89"/>
      <c r="Z40" s="88"/>
      <c r="AA40" s="89"/>
      <c r="AB40" s="88"/>
      <c r="AC40" s="88"/>
      <c r="AD40" s="88"/>
      <c r="AE40" s="88"/>
    </row>
    <row r="41" spans="1:31" ht="13.9" customHeight="1" x14ac:dyDescent="0.25">
      <c r="A41" s="127" t="s">
        <v>42</v>
      </c>
      <c r="B41" s="127"/>
      <c r="C41" s="128" t="s">
        <v>54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13"/>
      <c r="N41" s="86"/>
      <c r="O41" s="121"/>
      <c r="P41" s="121"/>
      <c r="Q41" s="121"/>
      <c r="R41" s="109"/>
      <c r="S41" s="109"/>
      <c r="T41" s="88"/>
      <c r="U41" s="96"/>
      <c r="V41" s="88"/>
      <c r="W41" s="93"/>
      <c r="X41" s="88"/>
      <c r="Y41" s="89"/>
      <c r="Z41" s="88"/>
      <c r="AA41" s="89"/>
      <c r="AB41" s="88"/>
      <c r="AC41" s="88"/>
      <c r="AD41" s="120"/>
      <c r="AE41" s="120"/>
    </row>
    <row r="42" spans="1:31" ht="54" x14ac:dyDescent="0.25">
      <c r="A42" s="50" t="s">
        <v>2</v>
      </c>
      <c r="B42" s="50" t="s">
        <v>3</v>
      </c>
      <c r="C42" s="51" t="s">
        <v>4</v>
      </c>
      <c r="D42" s="51" t="s">
        <v>5</v>
      </c>
      <c r="E42" s="51" t="s">
        <v>6</v>
      </c>
      <c r="F42" s="52" t="s">
        <v>7</v>
      </c>
      <c r="G42" s="51" t="s">
        <v>8</v>
      </c>
      <c r="H42" s="50" t="s">
        <v>9</v>
      </c>
      <c r="I42" s="53" t="s">
        <v>10</v>
      </c>
      <c r="J42" s="51" t="s">
        <v>11</v>
      </c>
      <c r="K42" s="54" t="s">
        <v>12</v>
      </c>
      <c r="L42" s="51" t="s">
        <v>13</v>
      </c>
      <c r="M42" s="51" t="s">
        <v>14</v>
      </c>
      <c r="N42" s="86"/>
      <c r="O42" s="95"/>
      <c r="P42" s="95"/>
      <c r="Q42" s="95"/>
      <c r="R42" s="109"/>
      <c r="S42" s="109"/>
      <c r="T42" s="88"/>
      <c r="U42" s="96"/>
      <c r="V42" s="88"/>
      <c r="W42" s="93"/>
      <c r="X42" s="88"/>
      <c r="Y42" s="89"/>
      <c r="Z42" s="88"/>
      <c r="AA42" s="89"/>
      <c r="AB42" s="88"/>
      <c r="AC42" s="88"/>
      <c r="AD42" s="120"/>
      <c r="AE42" s="120"/>
    </row>
    <row r="43" spans="1:31" ht="48" x14ac:dyDescent="0.25">
      <c r="A43" s="29">
        <v>1</v>
      </c>
      <c r="B43" s="30" t="s">
        <v>55</v>
      </c>
      <c r="C43" s="15"/>
      <c r="D43" s="16"/>
      <c r="E43" s="15"/>
      <c r="F43" s="55">
        <v>6</v>
      </c>
      <c r="G43" s="29" t="s">
        <v>32</v>
      </c>
      <c r="H43" s="46"/>
      <c r="I43" s="56"/>
      <c r="J43" s="19">
        <f>F43*I43</f>
        <v>0</v>
      </c>
      <c r="K43" s="20">
        <v>0.23</v>
      </c>
      <c r="L43" s="19">
        <f>J43*K43</f>
        <v>0</v>
      </c>
      <c r="M43" s="19">
        <f>J43+L43</f>
        <v>0</v>
      </c>
      <c r="N43" s="101"/>
      <c r="O43" s="102"/>
      <c r="P43" s="102"/>
      <c r="Q43" s="102"/>
      <c r="R43" s="109"/>
      <c r="S43" s="109"/>
      <c r="T43" s="88"/>
      <c r="U43" s="96"/>
      <c r="V43" s="88"/>
      <c r="W43" s="93"/>
      <c r="X43" s="88"/>
      <c r="Y43" s="89"/>
      <c r="Z43" s="88"/>
      <c r="AA43" s="89"/>
      <c r="AB43" s="88"/>
      <c r="AC43" s="88"/>
      <c r="AD43" s="91"/>
      <c r="AE43" s="91"/>
    </row>
    <row r="44" spans="1:31" ht="48" x14ac:dyDescent="0.25">
      <c r="A44" s="29">
        <v>2</v>
      </c>
      <c r="B44" s="30" t="s">
        <v>56</v>
      </c>
      <c r="C44" s="15"/>
      <c r="D44" s="16"/>
      <c r="E44" s="15"/>
      <c r="F44" s="55">
        <v>6</v>
      </c>
      <c r="G44" s="29" t="s">
        <v>32</v>
      </c>
      <c r="H44" s="46"/>
      <c r="I44" s="56"/>
      <c r="J44" s="19">
        <f>F44*I44</f>
        <v>0</v>
      </c>
      <c r="K44" s="20">
        <v>0.23</v>
      </c>
      <c r="L44" s="19">
        <f>J44*K44</f>
        <v>0</v>
      </c>
      <c r="M44" s="19">
        <f>J44+L44</f>
        <v>0</v>
      </c>
      <c r="N44" s="101"/>
      <c r="O44" s="102"/>
      <c r="P44" s="102"/>
      <c r="Q44" s="102"/>
      <c r="R44" s="109"/>
      <c r="S44" s="109"/>
      <c r="T44" s="88"/>
      <c r="U44" s="96"/>
      <c r="V44" s="88"/>
      <c r="W44" s="93"/>
      <c r="X44" s="88"/>
      <c r="Y44" s="89"/>
      <c r="Z44" s="88"/>
      <c r="AA44" s="89"/>
      <c r="AB44" s="88"/>
      <c r="AC44" s="88"/>
      <c r="AD44" s="91"/>
      <c r="AE44" s="91"/>
    </row>
    <row r="45" spans="1:31" ht="36" x14ac:dyDescent="0.25">
      <c r="A45" s="29">
        <v>3</v>
      </c>
      <c r="B45" s="30" t="s">
        <v>57</v>
      </c>
      <c r="C45" s="15"/>
      <c r="D45" s="16"/>
      <c r="E45" s="15"/>
      <c r="F45" s="55">
        <v>4</v>
      </c>
      <c r="G45" s="29" t="s">
        <v>32</v>
      </c>
      <c r="H45" s="46"/>
      <c r="I45" s="56"/>
      <c r="J45" s="19">
        <f>F45*I45</f>
        <v>0</v>
      </c>
      <c r="K45" s="20">
        <v>0.23</v>
      </c>
      <c r="L45" s="19">
        <f>J45*K45</f>
        <v>0</v>
      </c>
      <c r="M45" s="19">
        <f>J45+L45</f>
        <v>0</v>
      </c>
      <c r="N45" s="101"/>
      <c r="O45" s="105"/>
      <c r="P45" s="105"/>
      <c r="Q45" s="105"/>
      <c r="R45" s="109"/>
      <c r="S45" s="109"/>
      <c r="T45" s="88"/>
      <c r="U45" s="96"/>
      <c r="V45" s="88"/>
      <c r="W45" s="93"/>
      <c r="X45" s="88"/>
      <c r="Y45" s="89"/>
      <c r="Z45" s="88"/>
      <c r="AA45" s="89"/>
      <c r="AB45" s="88"/>
      <c r="AC45" s="88"/>
      <c r="AD45" s="91"/>
      <c r="AE45" s="91"/>
    </row>
    <row r="46" spans="1:31" ht="36" x14ac:dyDescent="0.25">
      <c r="A46" s="29">
        <v>4</v>
      </c>
      <c r="B46" s="30" t="s">
        <v>58</v>
      </c>
      <c r="C46" s="15"/>
      <c r="D46" s="16"/>
      <c r="E46" s="15"/>
      <c r="F46" s="55">
        <v>4</v>
      </c>
      <c r="G46" s="29" t="s">
        <v>59</v>
      </c>
      <c r="H46" s="46"/>
      <c r="I46" s="56"/>
      <c r="J46" s="19">
        <f>F46*I46</f>
        <v>0</v>
      </c>
      <c r="K46" s="20">
        <v>0.23</v>
      </c>
      <c r="L46" s="19">
        <f>J46*K46</f>
        <v>0</v>
      </c>
      <c r="M46" s="19">
        <f>J46+L46</f>
        <v>0</v>
      </c>
      <c r="N46" s="101"/>
      <c r="O46" s="105"/>
      <c r="P46" s="105"/>
      <c r="Q46" s="105"/>
      <c r="R46" s="109"/>
      <c r="S46" s="109"/>
      <c r="T46" s="88"/>
      <c r="U46" s="96"/>
      <c r="V46" s="88"/>
      <c r="W46" s="93"/>
      <c r="X46" s="88"/>
      <c r="Y46" s="89"/>
      <c r="Z46" s="88"/>
      <c r="AA46" s="89"/>
      <c r="AB46" s="88"/>
      <c r="AC46" s="88"/>
      <c r="AD46" s="91"/>
      <c r="AE46" s="91"/>
    </row>
    <row r="47" spans="1:31" ht="36" x14ac:dyDescent="0.25">
      <c r="A47" s="29">
        <v>5</v>
      </c>
      <c r="B47" s="30" t="s">
        <v>60</v>
      </c>
      <c r="C47" s="15"/>
      <c r="D47" s="16"/>
      <c r="E47" s="15"/>
      <c r="F47" s="55">
        <v>2</v>
      </c>
      <c r="G47" s="29" t="s">
        <v>59</v>
      </c>
      <c r="H47" s="46"/>
      <c r="I47" s="56"/>
      <c r="J47" s="19">
        <f>F47*I47</f>
        <v>0</v>
      </c>
      <c r="K47" s="20">
        <v>0.23</v>
      </c>
      <c r="L47" s="19">
        <f>J47*K47</f>
        <v>0</v>
      </c>
      <c r="M47" s="19">
        <f>J47+L47</f>
        <v>0</v>
      </c>
      <c r="N47" s="101"/>
      <c r="O47" s="102"/>
      <c r="P47" s="102"/>
      <c r="Q47" s="102"/>
      <c r="R47" s="109"/>
      <c r="S47" s="109"/>
      <c r="T47" s="88"/>
      <c r="U47" s="96"/>
      <c r="V47" s="88"/>
      <c r="W47" s="93"/>
      <c r="X47" s="88"/>
      <c r="Y47" s="89"/>
      <c r="Z47" s="88"/>
      <c r="AA47" s="89"/>
      <c r="AB47" s="88"/>
      <c r="AC47" s="88"/>
      <c r="AD47" s="91"/>
      <c r="AE47" s="91"/>
    </row>
    <row r="48" spans="1:31" x14ac:dyDescent="0.25">
      <c r="D48" s="21"/>
      <c r="F48" s="22"/>
      <c r="G48" s="23"/>
      <c r="I48" s="24"/>
      <c r="J48" s="47">
        <f>SUM(J43:J44)</f>
        <v>0</v>
      </c>
      <c r="K48" s="43"/>
      <c r="L48" s="47"/>
      <c r="M48" s="47">
        <f>SUM(M43:M47)</f>
        <v>0</v>
      </c>
      <c r="N48" s="86"/>
      <c r="O48" s="87"/>
      <c r="P48" s="87"/>
      <c r="Q48" s="87"/>
      <c r="R48" s="109"/>
      <c r="S48" s="109"/>
      <c r="T48" s="88"/>
      <c r="U48" s="96"/>
      <c r="V48" s="88"/>
      <c r="W48" s="93"/>
      <c r="X48" s="88"/>
      <c r="Y48" s="89"/>
      <c r="Z48" s="88"/>
      <c r="AA48" s="89"/>
      <c r="AB48" s="88"/>
      <c r="AC48" s="88"/>
      <c r="AD48" s="88"/>
      <c r="AE48" s="88"/>
    </row>
    <row r="49" spans="1:31" ht="13.9" customHeight="1" x14ac:dyDescent="0.25">
      <c r="A49" s="127" t="s">
        <v>48</v>
      </c>
      <c r="B49" s="127"/>
      <c r="C49" s="128" t="s">
        <v>63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13"/>
      <c r="N49" s="86"/>
      <c r="O49" s="121"/>
      <c r="P49" s="121"/>
      <c r="Q49" s="121"/>
      <c r="R49" s="109"/>
      <c r="S49" s="109"/>
      <c r="T49" s="88"/>
      <c r="U49" s="96"/>
      <c r="V49" s="88"/>
      <c r="W49" s="93"/>
      <c r="X49" s="88"/>
      <c r="Y49" s="89"/>
      <c r="Z49" s="88"/>
      <c r="AA49" s="89"/>
      <c r="AB49" s="88"/>
      <c r="AC49" s="88"/>
      <c r="AD49" s="88"/>
      <c r="AE49" s="88"/>
    </row>
    <row r="50" spans="1:31" ht="54" x14ac:dyDescent="0.25">
      <c r="A50" s="50" t="s">
        <v>2</v>
      </c>
      <c r="B50" s="50" t="s">
        <v>3</v>
      </c>
      <c r="C50" s="51" t="s">
        <v>4</v>
      </c>
      <c r="D50" s="51" t="s">
        <v>5</v>
      </c>
      <c r="E50" s="51" t="s">
        <v>6</v>
      </c>
      <c r="F50" s="52" t="s">
        <v>7</v>
      </c>
      <c r="G50" s="51" t="s">
        <v>8</v>
      </c>
      <c r="H50" s="50" t="s">
        <v>9</v>
      </c>
      <c r="I50" s="53" t="s">
        <v>10</v>
      </c>
      <c r="J50" s="51" t="s">
        <v>11</v>
      </c>
      <c r="K50" s="54" t="s">
        <v>12</v>
      </c>
      <c r="L50" s="51" t="s">
        <v>13</v>
      </c>
      <c r="M50" s="51" t="s">
        <v>14</v>
      </c>
      <c r="N50" s="86"/>
      <c r="O50" s="95"/>
      <c r="P50" s="95"/>
      <c r="Q50" s="95"/>
      <c r="R50" s="109"/>
      <c r="S50" s="109"/>
      <c r="T50" s="88"/>
      <c r="U50" s="96"/>
      <c r="V50" s="88"/>
      <c r="W50" s="93"/>
      <c r="X50" s="120"/>
      <c r="Y50" s="120"/>
      <c r="Z50" s="88"/>
      <c r="AA50" s="89"/>
      <c r="AB50" s="88"/>
      <c r="AC50" s="88"/>
      <c r="AD50" s="88"/>
      <c r="AE50" s="88"/>
    </row>
    <row r="51" spans="1:31" ht="60" x14ac:dyDescent="0.25">
      <c r="A51" s="29">
        <v>1</v>
      </c>
      <c r="B51" s="57" t="s">
        <v>64</v>
      </c>
      <c r="C51" s="29"/>
      <c r="D51" s="16"/>
      <c r="E51" s="15"/>
      <c r="F51" s="55">
        <v>5000</v>
      </c>
      <c r="G51" s="29" t="s">
        <v>32</v>
      </c>
      <c r="H51" s="15"/>
      <c r="I51" s="33"/>
      <c r="J51" s="19">
        <f>F51*I51</f>
        <v>0</v>
      </c>
      <c r="K51" s="20">
        <v>0.23</v>
      </c>
      <c r="L51" s="19">
        <f>J51*K51</f>
        <v>0</v>
      </c>
      <c r="M51" s="19">
        <f>J51+L51</f>
        <v>0</v>
      </c>
      <c r="N51" s="101"/>
      <c r="O51" s="102"/>
      <c r="P51" s="102"/>
      <c r="Q51" s="102"/>
      <c r="R51" s="109"/>
      <c r="S51" s="109"/>
      <c r="T51" s="88"/>
      <c r="U51" s="96"/>
      <c r="V51" s="88"/>
      <c r="W51" s="93"/>
      <c r="X51" s="98"/>
      <c r="Y51" s="100"/>
      <c r="Z51" s="88"/>
      <c r="AA51" s="89"/>
      <c r="AB51" s="88"/>
      <c r="AC51" s="88"/>
      <c r="AD51" s="88"/>
      <c r="AE51" s="88"/>
    </row>
    <row r="52" spans="1:31" ht="48" x14ac:dyDescent="0.25">
      <c r="A52" s="29"/>
      <c r="B52" s="57" t="s">
        <v>65</v>
      </c>
      <c r="C52" s="29"/>
      <c r="D52" s="16"/>
      <c r="E52" s="15"/>
      <c r="F52" s="55">
        <v>240</v>
      </c>
      <c r="G52" s="29" t="s">
        <v>59</v>
      </c>
      <c r="H52" s="15"/>
      <c r="I52" s="33"/>
      <c r="J52" s="19">
        <f>F52*I52</f>
        <v>0</v>
      </c>
      <c r="K52" s="20">
        <v>0.23</v>
      </c>
      <c r="L52" s="19">
        <f>J52*K52</f>
        <v>0</v>
      </c>
      <c r="M52" s="19">
        <f>J52+L52</f>
        <v>0</v>
      </c>
      <c r="N52" s="101"/>
      <c r="O52" s="102"/>
      <c r="P52" s="102"/>
      <c r="Q52" s="102"/>
      <c r="R52" s="109"/>
      <c r="S52" s="109"/>
      <c r="T52" s="88"/>
      <c r="U52" s="96"/>
      <c r="V52" s="88"/>
      <c r="W52" s="93"/>
      <c r="X52" s="98"/>
      <c r="Y52" s="100"/>
      <c r="Z52" s="88"/>
      <c r="AA52" s="89"/>
      <c r="AB52" s="88"/>
      <c r="AC52" s="88"/>
      <c r="AD52" s="88"/>
      <c r="AE52" s="88"/>
    </row>
    <row r="53" spans="1:31" x14ac:dyDescent="0.25">
      <c r="D53" s="21"/>
      <c r="F53" s="22"/>
      <c r="G53" s="23"/>
      <c r="I53" s="24"/>
      <c r="J53" s="47">
        <f>SUM(J51:J52)</f>
        <v>0</v>
      </c>
      <c r="K53" s="43"/>
      <c r="L53" s="47"/>
      <c r="M53" s="47">
        <f>SUM(M51:M52)</f>
        <v>0</v>
      </c>
      <c r="N53" s="86"/>
      <c r="O53" s="87"/>
      <c r="P53" s="87"/>
      <c r="Q53" s="87"/>
      <c r="R53" s="109"/>
      <c r="S53" s="109"/>
      <c r="T53" s="88"/>
      <c r="U53" s="96"/>
      <c r="V53" s="88"/>
      <c r="W53" s="93"/>
      <c r="X53" s="88"/>
      <c r="Y53" s="89"/>
      <c r="Z53" s="88"/>
      <c r="AA53" s="89"/>
      <c r="AB53" s="88"/>
      <c r="AC53" s="88"/>
      <c r="AD53" s="88"/>
      <c r="AE53" s="88"/>
    </row>
    <row r="54" spans="1:31" ht="33.75" x14ac:dyDescent="0.25">
      <c r="B54" s="58" t="s">
        <v>66</v>
      </c>
      <c r="M54" s="114"/>
      <c r="N54" s="94"/>
      <c r="O54" s="95"/>
      <c r="P54" s="95"/>
      <c r="Q54" s="95"/>
      <c r="R54" s="109"/>
      <c r="S54" s="109"/>
      <c r="T54" s="88"/>
      <c r="U54" s="96"/>
      <c r="V54" s="88"/>
      <c r="W54" s="93"/>
      <c r="X54" s="88"/>
      <c r="Y54" s="89"/>
      <c r="Z54" s="88"/>
      <c r="AA54" s="89"/>
      <c r="AB54" s="88"/>
      <c r="AC54" s="88"/>
      <c r="AD54" s="88"/>
      <c r="AE54" s="88"/>
    </row>
    <row r="55" spans="1:31" ht="13.9" customHeight="1" x14ac:dyDescent="0.25">
      <c r="A55" s="127" t="s">
        <v>53</v>
      </c>
      <c r="B55" s="127"/>
      <c r="C55" s="128" t="s">
        <v>67</v>
      </c>
      <c r="D55" s="128"/>
      <c r="E55" s="128"/>
      <c r="F55" s="128"/>
      <c r="G55" s="128"/>
      <c r="H55" s="128"/>
      <c r="I55" s="128"/>
      <c r="J55" s="128"/>
      <c r="K55" s="128"/>
      <c r="L55" s="128"/>
      <c r="M55" s="59"/>
      <c r="N55" s="86"/>
      <c r="O55" s="121"/>
      <c r="P55" s="121"/>
      <c r="Q55" s="121"/>
      <c r="R55" s="109"/>
      <c r="S55" s="109"/>
      <c r="T55" s="88"/>
      <c r="U55" s="96"/>
      <c r="V55" s="88"/>
      <c r="W55" s="93"/>
      <c r="X55" s="88"/>
      <c r="Y55" s="89"/>
      <c r="Z55" s="88"/>
      <c r="AA55" s="89"/>
      <c r="AB55" s="88"/>
      <c r="AC55" s="88"/>
      <c r="AD55" s="88"/>
      <c r="AE55" s="88"/>
    </row>
    <row r="56" spans="1:31" ht="54" x14ac:dyDescent="0.25">
      <c r="A56" s="50" t="s">
        <v>2</v>
      </c>
      <c r="B56" s="50" t="s">
        <v>3</v>
      </c>
      <c r="C56" s="51" t="s">
        <v>4</v>
      </c>
      <c r="D56" s="51" t="s">
        <v>5</v>
      </c>
      <c r="E56" s="51" t="s">
        <v>6</v>
      </c>
      <c r="F56" s="52" t="s">
        <v>7</v>
      </c>
      <c r="G56" s="51" t="s">
        <v>8</v>
      </c>
      <c r="H56" s="50" t="s">
        <v>9</v>
      </c>
      <c r="I56" s="53" t="s">
        <v>10</v>
      </c>
      <c r="J56" s="51" t="s">
        <v>11</v>
      </c>
      <c r="K56" s="54" t="s">
        <v>12</v>
      </c>
      <c r="L56" s="51" t="s">
        <v>13</v>
      </c>
      <c r="M56" s="51" t="s">
        <v>14</v>
      </c>
      <c r="N56" s="86"/>
      <c r="O56" s="95"/>
      <c r="P56" s="95"/>
      <c r="Q56" s="95"/>
      <c r="R56" s="109"/>
      <c r="S56" s="109"/>
      <c r="T56" s="88"/>
      <c r="U56" s="96"/>
      <c r="V56" s="88"/>
      <c r="W56" s="93"/>
      <c r="X56" s="88"/>
      <c r="Y56" s="89"/>
      <c r="Z56" s="120"/>
      <c r="AA56" s="120"/>
      <c r="AB56" s="88"/>
      <c r="AC56" s="88"/>
      <c r="AD56" s="88"/>
      <c r="AE56" s="88"/>
    </row>
    <row r="57" spans="1:31" ht="36" x14ac:dyDescent="0.25">
      <c r="A57" s="29">
        <v>1</v>
      </c>
      <c r="B57" s="14" t="s">
        <v>68</v>
      </c>
      <c r="C57" s="15"/>
      <c r="D57" s="16"/>
      <c r="E57" s="16"/>
      <c r="F57" s="55">
        <v>3</v>
      </c>
      <c r="G57" s="29" t="s">
        <v>24</v>
      </c>
      <c r="H57" s="15"/>
      <c r="I57" s="3"/>
      <c r="J57" s="19">
        <f>F57*I57</f>
        <v>0</v>
      </c>
      <c r="K57" s="20">
        <v>0.23</v>
      </c>
      <c r="L57" s="19">
        <f>J57*K57</f>
        <v>0</v>
      </c>
      <c r="M57" s="19">
        <f>J57+L57</f>
        <v>0</v>
      </c>
      <c r="N57" s="101"/>
      <c r="O57" s="102"/>
      <c r="P57" s="102"/>
      <c r="Q57" s="102"/>
      <c r="R57" s="109"/>
      <c r="S57" s="109"/>
      <c r="T57" s="88"/>
      <c r="U57" s="96"/>
      <c r="V57" s="88"/>
      <c r="W57" s="93"/>
      <c r="X57" s="88"/>
      <c r="Y57" s="89"/>
      <c r="Z57" s="98"/>
      <c r="AA57" s="100"/>
      <c r="AB57" s="88"/>
      <c r="AC57" s="88"/>
      <c r="AD57" s="88"/>
      <c r="AE57" s="88"/>
    </row>
    <row r="58" spans="1:31" x14ac:dyDescent="0.25">
      <c r="D58" s="21"/>
      <c r="F58" s="22"/>
      <c r="G58" s="23"/>
      <c r="I58" s="24"/>
      <c r="J58" s="25">
        <f>SUM(J57:J57)</f>
        <v>0</v>
      </c>
      <c r="K58" s="26"/>
      <c r="L58" s="25"/>
      <c r="M58" s="25">
        <f>SUM(M57)</f>
        <v>0</v>
      </c>
      <c r="N58" s="86"/>
      <c r="O58" s="87"/>
      <c r="P58" s="87"/>
      <c r="Q58" s="87"/>
      <c r="R58" s="109"/>
      <c r="S58" s="109"/>
      <c r="T58" s="88"/>
      <c r="U58" s="96"/>
      <c r="V58" s="88"/>
      <c r="W58" s="93"/>
      <c r="X58" s="88"/>
      <c r="Y58" s="89"/>
      <c r="Z58" s="88"/>
      <c r="AA58" s="89"/>
      <c r="AB58" s="88"/>
      <c r="AC58" s="88"/>
      <c r="AD58" s="88"/>
      <c r="AE58" s="88"/>
    </row>
    <row r="59" spans="1:31" x14ac:dyDescent="0.25">
      <c r="M59" s="114"/>
      <c r="N59" s="94"/>
      <c r="O59" s="95"/>
      <c r="P59" s="95"/>
      <c r="Q59" s="95"/>
      <c r="R59" s="109"/>
      <c r="S59" s="109"/>
      <c r="T59" s="88"/>
      <c r="U59" s="96"/>
      <c r="V59" s="88"/>
      <c r="W59" s="93"/>
      <c r="X59" s="88"/>
      <c r="Y59" s="89"/>
      <c r="Z59" s="88"/>
      <c r="AA59" s="89"/>
      <c r="AB59" s="88"/>
      <c r="AC59" s="88"/>
      <c r="AD59" s="88"/>
      <c r="AE59" s="88"/>
    </row>
    <row r="60" spans="1:31" ht="13.9" customHeight="1" x14ac:dyDescent="0.25">
      <c r="A60" s="127" t="s">
        <v>61</v>
      </c>
      <c r="B60" s="127"/>
      <c r="C60" s="128" t="s">
        <v>69</v>
      </c>
      <c r="D60" s="128"/>
      <c r="E60" s="128"/>
      <c r="F60" s="128"/>
      <c r="G60" s="128"/>
      <c r="H60" s="128"/>
      <c r="I60" s="128"/>
      <c r="J60" s="128"/>
      <c r="K60" s="128"/>
      <c r="L60" s="128"/>
      <c r="M60" s="59"/>
      <c r="N60" s="86"/>
      <c r="O60" s="121"/>
      <c r="P60" s="121"/>
      <c r="Q60" s="121"/>
      <c r="R60" s="109"/>
      <c r="S60" s="109"/>
      <c r="T60" s="88"/>
      <c r="U60" s="96"/>
      <c r="V60" s="88"/>
      <c r="W60" s="93"/>
      <c r="X60" s="88"/>
      <c r="Y60" s="89"/>
      <c r="Z60" s="88"/>
      <c r="AA60" s="89"/>
      <c r="AB60" s="88"/>
      <c r="AC60" s="88"/>
      <c r="AD60" s="88"/>
      <c r="AE60" s="88"/>
    </row>
    <row r="61" spans="1:31" ht="54" x14ac:dyDescent="0.25">
      <c r="A61" s="50" t="s">
        <v>2</v>
      </c>
      <c r="B61" s="50" t="s">
        <v>3</v>
      </c>
      <c r="C61" s="51" t="s">
        <v>4</v>
      </c>
      <c r="D61" s="51" t="s">
        <v>5</v>
      </c>
      <c r="E61" s="51" t="s">
        <v>6</v>
      </c>
      <c r="F61" s="52" t="s">
        <v>7</v>
      </c>
      <c r="G61" s="51" t="s">
        <v>8</v>
      </c>
      <c r="H61" s="50" t="s">
        <v>9</v>
      </c>
      <c r="I61" s="53" t="s">
        <v>10</v>
      </c>
      <c r="J61" s="51" t="s">
        <v>11</v>
      </c>
      <c r="K61" s="54" t="s">
        <v>12</v>
      </c>
      <c r="L61" s="51" t="s">
        <v>13</v>
      </c>
      <c r="M61" s="51" t="s">
        <v>14</v>
      </c>
      <c r="N61" s="86"/>
      <c r="O61" s="95"/>
      <c r="P61" s="95"/>
      <c r="Q61" s="95"/>
      <c r="R61" s="109"/>
      <c r="S61" s="109"/>
      <c r="T61" s="88"/>
      <c r="U61" s="96"/>
      <c r="V61" s="88"/>
      <c r="W61" s="93"/>
      <c r="X61" s="88"/>
      <c r="Y61" s="89"/>
      <c r="Z61" s="120"/>
      <c r="AA61" s="120"/>
      <c r="AB61" s="88"/>
      <c r="AC61" s="88"/>
      <c r="AD61" s="88"/>
      <c r="AE61" s="88"/>
    </row>
    <row r="62" spans="1:31" ht="156" x14ac:dyDescent="0.25">
      <c r="A62" s="129">
        <v>1</v>
      </c>
      <c r="B62" s="14" t="s">
        <v>80</v>
      </c>
      <c r="C62" s="15"/>
      <c r="D62" s="16"/>
      <c r="E62" s="16"/>
      <c r="F62" s="55">
        <v>1</v>
      </c>
      <c r="G62" s="29" t="s">
        <v>32</v>
      </c>
      <c r="H62" s="15"/>
      <c r="I62" s="3"/>
      <c r="J62" s="19">
        <f>F62*I62</f>
        <v>0</v>
      </c>
      <c r="K62" s="20">
        <v>0.23</v>
      </c>
      <c r="L62" s="19">
        <f>J62*K62</f>
        <v>0</v>
      </c>
      <c r="M62" s="19">
        <f>J62+L62</f>
        <v>0</v>
      </c>
      <c r="N62" s="101"/>
      <c r="O62" s="102"/>
      <c r="P62" s="102"/>
      <c r="Q62" s="102"/>
      <c r="R62" s="109"/>
      <c r="S62" s="109"/>
      <c r="T62" s="88"/>
      <c r="U62" s="96"/>
      <c r="V62" s="88"/>
      <c r="W62" s="93"/>
      <c r="X62" s="88"/>
      <c r="Y62" s="89"/>
      <c r="Z62" s="98"/>
      <c r="AA62" s="100"/>
      <c r="AB62" s="88"/>
      <c r="AC62" s="88"/>
      <c r="AD62" s="88"/>
      <c r="AE62" s="88"/>
    </row>
    <row r="63" spans="1:31" ht="120" x14ac:dyDescent="0.25">
      <c r="A63" s="129">
        <v>2</v>
      </c>
      <c r="B63" s="14" t="s">
        <v>81</v>
      </c>
      <c r="C63" s="15"/>
      <c r="D63" s="16"/>
      <c r="E63" s="16"/>
      <c r="F63" s="55">
        <v>2</v>
      </c>
      <c r="G63" s="29" t="s">
        <v>24</v>
      </c>
      <c r="H63" s="15"/>
      <c r="I63" s="3"/>
      <c r="J63" s="19">
        <f>F63*I63</f>
        <v>0</v>
      </c>
      <c r="K63" s="20">
        <v>0.23</v>
      </c>
      <c r="L63" s="19">
        <f>J63*K63</f>
        <v>0</v>
      </c>
      <c r="M63" s="19">
        <f>J63+L63</f>
        <v>0</v>
      </c>
      <c r="N63" s="101"/>
      <c r="O63" s="102"/>
      <c r="P63" s="102"/>
      <c r="Q63" s="102"/>
      <c r="R63" s="109"/>
      <c r="S63" s="109"/>
      <c r="T63" s="88"/>
      <c r="U63" s="96"/>
      <c r="V63" s="88"/>
      <c r="W63" s="93"/>
      <c r="X63" s="88"/>
      <c r="Y63" s="89"/>
      <c r="Z63" s="98"/>
      <c r="AA63" s="100"/>
      <c r="AB63" s="88"/>
      <c r="AC63" s="88"/>
      <c r="AD63" s="88"/>
      <c r="AE63" s="88"/>
    </row>
    <row r="64" spans="1:31" x14ac:dyDescent="0.25">
      <c r="D64" s="21"/>
      <c r="F64" s="22"/>
      <c r="G64" s="23"/>
      <c r="I64" s="24"/>
      <c r="J64" s="25">
        <f>SUM(J62:J63)</f>
        <v>0</v>
      </c>
      <c r="K64" s="26"/>
      <c r="L64" s="25"/>
      <c r="M64" s="25">
        <f>SUM(M62:M63)</f>
        <v>0</v>
      </c>
      <c r="N64" s="86"/>
      <c r="O64" s="87"/>
      <c r="P64" s="87"/>
      <c r="Q64" s="87"/>
      <c r="R64" s="109"/>
      <c r="S64" s="109"/>
      <c r="T64" s="88"/>
      <c r="U64" s="96"/>
      <c r="V64" s="88"/>
      <c r="W64" s="93"/>
      <c r="X64" s="88"/>
      <c r="Y64" s="89"/>
      <c r="Z64" s="88"/>
      <c r="AA64" s="89"/>
      <c r="AB64" s="88"/>
      <c r="AC64" s="88"/>
      <c r="AD64" s="88"/>
      <c r="AE64" s="88"/>
    </row>
    <row r="65" spans="1:1020" x14ac:dyDescent="0.25">
      <c r="M65" s="114"/>
      <c r="N65" s="94"/>
      <c r="O65" s="95"/>
      <c r="P65" s="95"/>
      <c r="Q65" s="95"/>
      <c r="R65" s="109"/>
      <c r="S65" s="109"/>
      <c r="T65" s="88"/>
      <c r="U65" s="96"/>
      <c r="V65" s="88"/>
      <c r="W65" s="93"/>
      <c r="X65" s="88"/>
      <c r="Y65" s="89"/>
      <c r="Z65" s="88"/>
      <c r="AA65" s="89"/>
      <c r="AB65" s="88"/>
      <c r="AC65" s="88"/>
      <c r="AD65" s="88"/>
      <c r="AE65" s="88"/>
    </row>
    <row r="66" spans="1:1020" ht="13.9" customHeight="1" x14ac:dyDescent="0.25">
      <c r="A66" s="127" t="s">
        <v>62</v>
      </c>
      <c r="B66" s="127"/>
      <c r="C66" s="128" t="s">
        <v>70</v>
      </c>
      <c r="D66" s="128"/>
      <c r="E66" s="128"/>
      <c r="F66" s="128"/>
      <c r="G66" s="128"/>
      <c r="H66" s="128"/>
      <c r="I66" s="128"/>
      <c r="J66" s="128"/>
      <c r="K66" s="128"/>
      <c r="L66" s="128"/>
      <c r="M66" s="59"/>
      <c r="N66" s="86"/>
      <c r="O66" s="121"/>
      <c r="P66" s="121"/>
      <c r="Q66" s="121"/>
      <c r="R66" s="109"/>
      <c r="S66" s="109"/>
      <c r="T66" s="88"/>
      <c r="U66" s="96"/>
      <c r="V66" s="88"/>
      <c r="W66" s="93"/>
      <c r="X66" s="88"/>
      <c r="Y66" s="89"/>
      <c r="Z66" s="88"/>
      <c r="AA66" s="89"/>
      <c r="AB66" s="88"/>
      <c r="AC66" s="88"/>
      <c r="AD66" s="88"/>
      <c r="AE66" s="88"/>
    </row>
    <row r="67" spans="1:1020" ht="54" x14ac:dyDescent="0.25">
      <c r="A67" s="50" t="s">
        <v>2</v>
      </c>
      <c r="B67" s="50" t="s">
        <v>3</v>
      </c>
      <c r="C67" s="51" t="s">
        <v>4</v>
      </c>
      <c r="D67" s="51" t="s">
        <v>5</v>
      </c>
      <c r="E67" s="51" t="s">
        <v>6</v>
      </c>
      <c r="F67" s="52" t="s">
        <v>7</v>
      </c>
      <c r="G67" s="51" t="s">
        <v>8</v>
      </c>
      <c r="H67" s="50" t="s">
        <v>9</v>
      </c>
      <c r="I67" s="53" t="s">
        <v>10</v>
      </c>
      <c r="J67" s="51" t="s">
        <v>11</v>
      </c>
      <c r="K67" s="54" t="s">
        <v>12</v>
      </c>
      <c r="L67" s="51" t="s">
        <v>13</v>
      </c>
      <c r="M67" s="51" t="s">
        <v>14</v>
      </c>
      <c r="N67" s="86"/>
      <c r="O67" s="95"/>
      <c r="P67" s="95"/>
      <c r="Q67" s="95"/>
      <c r="R67" s="109"/>
      <c r="S67" s="109"/>
      <c r="T67" s="88"/>
      <c r="U67" s="96"/>
      <c r="V67" s="120"/>
      <c r="W67" s="120"/>
      <c r="X67" s="120"/>
      <c r="Y67" s="120"/>
      <c r="Z67" s="88"/>
      <c r="AA67" s="89"/>
      <c r="AB67" s="88"/>
      <c r="AC67" s="88"/>
      <c r="AD67" s="120"/>
      <c r="AE67" s="120"/>
    </row>
    <row r="68" spans="1:1020" ht="48" x14ac:dyDescent="0.25">
      <c r="A68" s="29">
        <v>1</v>
      </c>
      <c r="B68" s="14" t="s">
        <v>71</v>
      </c>
      <c r="C68" s="15"/>
      <c r="D68" s="16"/>
      <c r="E68" s="16"/>
      <c r="F68" s="55">
        <v>1200</v>
      </c>
      <c r="G68" s="29" t="s">
        <v>32</v>
      </c>
      <c r="H68" s="15"/>
      <c r="I68" s="3"/>
      <c r="J68" s="19">
        <f>F68*I68</f>
        <v>0</v>
      </c>
      <c r="K68" s="20">
        <v>0.23</v>
      </c>
      <c r="L68" s="19">
        <f>J68*K68</f>
        <v>0</v>
      </c>
      <c r="M68" s="19">
        <f>J68+L68</f>
        <v>0</v>
      </c>
      <c r="N68" s="101"/>
      <c r="O68" s="102"/>
      <c r="P68" s="102"/>
      <c r="Q68" s="102"/>
      <c r="R68" s="109"/>
      <c r="S68" s="109"/>
      <c r="T68" s="88"/>
      <c r="U68" s="96"/>
      <c r="V68" s="88"/>
      <c r="W68" s="93"/>
      <c r="X68" s="98"/>
      <c r="Y68" s="100"/>
      <c r="Z68" s="88"/>
      <c r="AA68" s="89"/>
      <c r="AB68" s="88"/>
      <c r="AC68" s="88"/>
      <c r="AD68" s="88"/>
      <c r="AE68" s="89"/>
    </row>
    <row r="69" spans="1:1020" x14ac:dyDescent="0.25">
      <c r="D69" s="21"/>
      <c r="F69" s="22"/>
      <c r="G69" s="23"/>
      <c r="I69" s="24"/>
      <c r="J69" s="25"/>
      <c r="K69" s="26"/>
      <c r="L69" s="25"/>
      <c r="M69" s="25">
        <f>SUM(M67:M68)</f>
        <v>0</v>
      </c>
      <c r="N69" s="86"/>
      <c r="O69" s="87"/>
      <c r="P69" s="87"/>
      <c r="Q69" s="87"/>
      <c r="R69" s="109"/>
      <c r="S69" s="110"/>
      <c r="T69" s="88"/>
      <c r="U69" s="96"/>
      <c r="V69" s="88"/>
      <c r="W69" s="96"/>
      <c r="X69" s="88"/>
      <c r="Y69" s="96"/>
      <c r="Z69" s="88"/>
      <c r="AA69" s="96"/>
      <c r="AB69" s="88"/>
      <c r="AC69" s="96"/>
      <c r="AD69" s="88"/>
      <c r="AE69" s="96"/>
    </row>
    <row r="70" spans="1:1020" x14ac:dyDescent="0.25">
      <c r="A70" s="127" t="s">
        <v>78</v>
      </c>
      <c r="B70" s="127"/>
      <c r="C70" s="128" t="s">
        <v>79</v>
      </c>
      <c r="D70" s="128"/>
      <c r="E70" s="128"/>
      <c r="F70" s="128"/>
      <c r="G70" s="128"/>
      <c r="H70" s="128"/>
      <c r="I70" s="128"/>
      <c r="J70" s="128"/>
      <c r="K70" s="128"/>
      <c r="L70" s="128"/>
      <c r="M70" s="59"/>
      <c r="N70" s="86"/>
      <c r="O70" s="87"/>
      <c r="P70" s="87"/>
      <c r="Q70" s="87"/>
      <c r="R70" s="109"/>
      <c r="S70" s="110"/>
      <c r="T70" s="88"/>
      <c r="U70" s="96"/>
      <c r="V70" s="88"/>
      <c r="W70" s="96"/>
      <c r="X70" s="88"/>
      <c r="Y70" s="96"/>
      <c r="Z70" s="88"/>
      <c r="AA70" s="96"/>
      <c r="AB70" s="88"/>
      <c r="AC70" s="96"/>
      <c r="AD70" s="88"/>
      <c r="AE70" s="96"/>
    </row>
    <row r="71" spans="1:1020" ht="54" x14ac:dyDescent="0.25">
      <c r="A71" s="60" t="s">
        <v>72</v>
      </c>
      <c r="B71" s="61" t="s">
        <v>3</v>
      </c>
      <c r="C71" s="62" t="s">
        <v>73</v>
      </c>
      <c r="D71" s="51" t="s">
        <v>5</v>
      </c>
      <c r="E71" s="61" t="s">
        <v>74</v>
      </c>
      <c r="F71" s="63" t="s">
        <v>7</v>
      </c>
      <c r="G71" s="61" t="s">
        <v>8</v>
      </c>
      <c r="H71" s="50" t="s">
        <v>9</v>
      </c>
      <c r="I71" s="64" t="s">
        <v>10</v>
      </c>
      <c r="J71" s="61" t="s">
        <v>11</v>
      </c>
      <c r="K71" s="61" t="s">
        <v>12</v>
      </c>
      <c r="L71" s="61" t="s">
        <v>13</v>
      </c>
      <c r="M71" s="61" t="s">
        <v>14</v>
      </c>
      <c r="N71" s="6"/>
      <c r="O71" s="6"/>
      <c r="P71" s="65"/>
      <c r="R71" s="109"/>
      <c r="S71" s="110"/>
      <c r="T71" s="88"/>
      <c r="U71" s="96"/>
      <c r="V71" s="88"/>
      <c r="W71" s="96"/>
      <c r="X71" s="88"/>
      <c r="Y71" s="96"/>
      <c r="Z71" s="88"/>
      <c r="AA71" s="96"/>
      <c r="AB71" s="88"/>
      <c r="AC71" s="96"/>
      <c r="AD71" s="88"/>
      <c r="AE71" s="96"/>
      <c r="AF71" s="67"/>
      <c r="AME71" s="6"/>
      <c r="AMF71" s="6"/>
    </row>
    <row r="72" spans="1:1020" ht="38.25" x14ac:dyDescent="0.25">
      <c r="A72" s="70">
        <v>1</v>
      </c>
      <c r="B72" s="71" t="s">
        <v>75</v>
      </c>
      <c r="C72" s="72"/>
      <c r="D72" s="73"/>
      <c r="E72" s="73"/>
      <c r="F72" s="74">
        <v>72</v>
      </c>
      <c r="G72" s="75" t="s">
        <v>32</v>
      </c>
      <c r="H72" s="75"/>
      <c r="I72" s="76"/>
      <c r="J72" s="77">
        <f>I72*F72</f>
        <v>0</v>
      </c>
      <c r="K72" s="78">
        <v>0.08</v>
      </c>
      <c r="L72" s="77">
        <f>J72*K72</f>
        <v>0</v>
      </c>
      <c r="M72" s="77">
        <f>J72+L72</f>
        <v>0</v>
      </c>
      <c r="N72" s="6"/>
      <c r="O72" s="6"/>
      <c r="P72" s="65"/>
      <c r="R72" s="109"/>
      <c r="S72" s="110"/>
      <c r="T72" s="88"/>
      <c r="U72" s="96"/>
      <c r="V72" s="88"/>
      <c r="W72" s="96"/>
      <c r="X72" s="88"/>
      <c r="Y72" s="96"/>
      <c r="Z72" s="88"/>
      <c r="AA72" s="96"/>
      <c r="AB72" s="88"/>
      <c r="AC72" s="96"/>
      <c r="AD72" s="88"/>
      <c r="AE72" s="96"/>
      <c r="AF72" s="67"/>
      <c r="AME72" s="6"/>
      <c r="AMF72" s="6"/>
    </row>
    <row r="73" spans="1:1020" ht="38.25" x14ac:dyDescent="0.25">
      <c r="A73" s="70">
        <v>2</v>
      </c>
      <c r="B73" s="71" t="s">
        <v>76</v>
      </c>
      <c r="C73" s="79"/>
      <c r="D73" s="73"/>
      <c r="E73" s="73"/>
      <c r="F73" s="74">
        <v>72</v>
      </c>
      <c r="G73" s="75" t="s">
        <v>32</v>
      </c>
      <c r="H73" s="75"/>
      <c r="I73" s="76"/>
      <c r="J73" s="77">
        <f>I73*F73</f>
        <v>0</v>
      </c>
      <c r="K73" s="78">
        <v>0.08</v>
      </c>
      <c r="L73" s="77">
        <f>J73*K73</f>
        <v>0</v>
      </c>
      <c r="M73" s="77">
        <f>J73+L73</f>
        <v>0</v>
      </c>
      <c r="N73" s="6"/>
      <c r="O73" s="6"/>
      <c r="P73" s="65"/>
      <c r="R73" s="109"/>
      <c r="S73" s="110"/>
      <c r="T73" s="88"/>
      <c r="U73" s="96"/>
      <c r="V73" s="88"/>
      <c r="W73" s="96"/>
      <c r="X73" s="88"/>
      <c r="Y73" s="96"/>
      <c r="Z73" s="88"/>
      <c r="AA73" s="96"/>
      <c r="AB73" s="88"/>
      <c r="AC73" s="96"/>
      <c r="AD73" s="88"/>
      <c r="AE73" s="96"/>
      <c r="AF73" s="67"/>
      <c r="AME73" s="6"/>
      <c r="AMF73" s="6"/>
    </row>
    <row r="74" spans="1:1020" x14ac:dyDescent="0.25">
      <c r="A74" s="80"/>
      <c r="B74" s="81"/>
      <c r="C74" s="82"/>
      <c r="D74" s="82"/>
      <c r="E74" s="83"/>
      <c r="F74" s="82"/>
      <c r="G74" s="84"/>
      <c r="H74" s="85"/>
      <c r="I74" s="84" t="s">
        <v>77</v>
      </c>
      <c r="J74" s="25">
        <f t="shared" ref="J74:L74" si="0">SUM(J72:J73)</f>
        <v>0</v>
      </c>
      <c r="K74" s="25"/>
      <c r="L74" s="25">
        <f t="shared" si="0"/>
        <v>0</v>
      </c>
      <c r="M74" s="25">
        <f>SUM(M72:M73)</f>
        <v>0</v>
      </c>
      <c r="R74" s="109"/>
      <c r="S74" s="110"/>
      <c r="T74" s="88"/>
      <c r="U74" s="96"/>
      <c r="V74" s="88"/>
      <c r="W74" s="96"/>
      <c r="X74" s="88"/>
      <c r="Y74" s="96"/>
      <c r="Z74" s="88"/>
      <c r="AA74" s="96"/>
      <c r="AB74" s="88"/>
      <c r="AC74" s="96"/>
      <c r="AD74" s="88"/>
      <c r="AE74" s="96"/>
    </row>
  </sheetData>
  <mergeCells count="85">
    <mergeCell ref="AD67:AE67"/>
    <mergeCell ref="A70:B70"/>
    <mergeCell ref="C70:L70"/>
    <mergeCell ref="A55:B55"/>
    <mergeCell ref="C55:L55"/>
    <mergeCell ref="O55:Q55"/>
    <mergeCell ref="Z56:AA56"/>
    <mergeCell ref="A60:B60"/>
    <mergeCell ref="C60:L60"/>
    <mergeCell ref="O60:Q60"/>
    <mergeCell ref="Z61:AA61"/>
    <mergeCell ref="A66:B66"/>
    <mergeCell ref="C66:L66"/>
    <mergeCell ref="O66:Q66"/>
    <mergeCell ref="V67:W67"/>
    <mergeCell ref="X67:Y67"/>
    <mergeCell ref="A49:B49"/>
    <mergeCell ref="C49:L49"/>
    <mergeCell ref="O49:Q49"/>
    <mergeCell ref="X50:Y50"/>
    <mergeCell ref="A41:B41"/>
    <mergeCell ref="C41:L41"/>
    <mergeCell ref="O41:Q41"/>
    <mergeCell ref="AD41:AE41"/>
    <mergeCell ref="AD42:AE42"/>
    <mergeCell ref="X29:Y29"/>
    <mergeCell ref="Z29:AA29"/>
    <mergeCell ref="B34:C34"/>
    <mergeCell ref="A35:B35"/>
    <mergeCell ref="C35:L35"/>
    <mergeCell ref="O35:Q35"/>
    <mergeCell ref="T36:U36"/>
    <mergeCell ref="AB36:AC36"/>
    <mergeCell ref="B40:G40"/>
    <mergeCell ref="A28:B28"/>
    <mergeCell ref="C28:L28"/>
    <mergeCell ref="O28:Q28"/>
    <mergeCell ref="A21:B21"/>
    <mergeCell ref="C21:L21"/>
    <mergeCell ref="O21:Q21"/>
    <mergeCell ref="X22:Y22"/>
    <mergeCell ref="AD22:AE22"/>
    <mergeCell ref="B27:E27"/>
    <mergeCell ref="T18:U18"/>
    <mergeCell ref="V18:W18"/>
    <mergeCell ref="X18:Y18"/>
    <mergeCell ref="Z18:AA18"/>
    <mergeCell ref="AD18:AE18"/>
    <mergeCell ref="T10:U10"/>
    <mergeCell ref="V10:W10"/>
    <mergeCell ref="X10:Y10"/>
    <mergeCell ref="Z10:AA10"/>
    <mergeCell ref="AD10:AE10"/>
    <mergeCell ref="B15:C15"/>
    <mergeCell ref="A17:B17"/>
    <mergeCell ref="C17:L17"/>
    <mergeCell ref="O17:Q17"/>
    <mergeCell ref="A4:B4"/>
    <mergeCell ref="C4:L4"/>
    <mergeCell ref="A9:B9"/>
    <mergeCell ref="C9:L9"/>
    <mergeCell ref="O9:Q9"/>
    <mergeCell ref="V5:W5"/>
    <mergeCell ref="X5:Y5"/>
    <mergeCell ref="Z5:AA5"/>
    <mergeCell ref="AD5:AE5"/>
    <mergeCell ref="B8:C8"/>
    <mergeCell ref="AD1:AE1"/>
    <mergeCell ref="O3:Q3"/>
    <mergeCell ref="T3:U3"/>
    <mergeCell ref="V3:W3"/>
    <mergeCell ref="X3:Y3"/>
    <mergeCell ref="Z3:AA3"/>
    <mergeCell ref="AB3:AC3"/>
    <mergeCell ref="AD3:AE3"/>
    <mergeCell ref="R2:S2"/>
    <mergeCell ref="V1:W1"/>
    <mergeCell ref="X1:Y1"/>
    <mergeCell ref="Z1:AA1"/>
    <mergeCell ref="AB1:AC1"/>
    <mergeCell ref="A1:B1"/>
    <mergeCell ref="C1:L1"/>
    <mergeCell ref="N1:Q1"/>
    <mergeCell ref="R1:S1"/>
    <mergeCell ref="T1:U1"/>
  </mergeCells>
  <conditionalFormatting sqref="B72">
    <cfRule type="duplicateValues" dxfId="3" priority="1"/>
  </conditionalFormatting>
  <conditionalFormatting sqref="B73">
    <cfRule type="duplicateValues" dxfId="2" priority="2"/>
    <cfRule type="duplicateValues" dxfId="1" priority="3"/>
    <cfRule type="duplicateValues" dxfId="0" priority="4"/>
  </conditionalFormatting>
  <dataValidations count="1">
    <dataValidation allowBlank="1" showErrorMessage="1" error="Wprowadzono nieprawidłowy KOD produktu" sqref="B73" xr:uid="{3CF2997F-07D4-4BE8-870C-310A5286CDC5}">
      <formula1>0</formula1>
      <formula2>0</formula2>
    </dataValidation>
  </dataValidations>
  <pageMargins left="0.7" right="0.7" top="0.75" bottom="0.75" header="0.51180555555555496" footer="0.51180555555555496"/>
  <pageSetup paperSize="9" scale="10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PRZEDMIOTY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Traczyk</dc:creator>
  <dc:description/>
  <cp:lastModifiedBy>Szpital Ostrowiec Św.</cp:lastModifiedBy>
  <cp:revision>28</cp:revision>
  <cp:lastPrinted>2024-08-21T08:29:44Z</cp:lastPrinted>
  <dcterms:created xsi:type="dcterms:W3CDTF">2006-09-16T00:00:00Z</dcterms:created>
  <dcterms:modified xsi:type="dcterms:W3CDTF">2024-08-21T10:58:27Z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