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425" firstSheet="27" activeTab="27"/>
  </bookViews>
  <sheets>
    <sheet name="Zadanie nr 1" sheetId="1" state="hidden" r:id="rId1"/>
    <sheet name="Zadanie nr 2" sheetId="2" state="hidden" r:id="rId2"/>
    <sheet name="Zadanie nr 3" sheetId="3" state="hidden" r:id="rId3"/>
    <sheet name="Zadanie nr 4" sheetId="4" state="hidden" r:id="rId4"/>
    <sheet name="Zadanie nr 5" sheetId="5" state="hidden" r:id="rId5"/>
    <sheet name="Zadanie nr 6" sheetId="6" state="hidden" r:id="rId6"/>
    <sheet name="Arkusz1" sheetId="7" state="hidden" r:id="rId7"/>
    <sheet name="Zadanie nr 7" sheetId="8" state="hidden" r:id="rId8"/>
    <sheet name="Arkusz2" sheetId="9" state="hidden" r:id="rId9"/>
    <sheet name="Arkusz15" sheetId="10" state="hidden" r:id="rId10"/>
    <sheet name="Arkusz5" sheetId="11" state="hidden" r:id="rId11"/>
    <sheet name="Arkusz6" sheetId="12" state="hidden" r:id="rId12"/>
    <sheet name="Arkusz7" sheetId="13" state="hidden" r:id="rId13"/>
    <sheet name="Arkusz8" sheetId="14" state="hidden" r:id="rId14"/>
    <sheet name="Arkusz9" sheetId="15" state="hidden" r:id="rId15"/>
    <sheet name="Arkusz10" sheetId="16" state="hidden" r:id="rId16"/>
    <sheet name="Arkusz11" sheetId="17" state="hidden" r:id="rId17"/>
    <sheet name="Arkusz12" sheetId="18" state="hidden" r:id="rId18"/>
    <sheet name="Arkusz13" sheetId="19" state="hidden" r:id="rId19"/>
    <sheet name="Arkusz14" sheetId="20" state="hidden" r:id="rId20"/>
    <sheet name="Arkusz16" sheetId="21" state="hidden" r:id="rId21"/>
    <sheet name="Arkusz17" sheetId="22" state="hidden" r:id="rId22"/>
    <sheet name="Arkusz3" sheetId="23" state="hidden" r:id="rId23"/>
    <sheet name="Arkusz4" sheetId="24" state="hidden" r:id="rId24"/>
    <sheet name="Zadanie nr 8" sheetId="25" state="hidden" r:id="rId25"/>
    <sheet name="Zadanie nr 9" sheetId="26" state="hidden" r:id="rId26"/>
    <sheet name="Arkusz18" sheetId="27" state="hidden" r:id="rId27"/>
    <sheet name="Zadanie 8" sheetId="28" r:id="rId28"/>
    <sheet name="Zadanie nr 11" sheetId="29" state="hidden" r:id="rId29"/>
    <sheet name="Zadanie nr 12" sheetId="30" state="hidden" r:id="rId30"/>
    <sheet name="Zadanie nr 13" sheetId="31" state="hidden" r:id="rId31"/>
    <sheet name="Zadanie nr 14" sheetId="32" state="hidden" r:id="rId32"/>
    <sheet name="Zadanie nr 15" sheetId="33" state="hidden" r:id="rId33"/>
    <sheet name="Zadanie nr 16" sheetId="34" state="hidden" r:id="rId34"/>
    <sheet name="Arkusz19" sheetId="35" state="hidden" r:id="rId35"/>
  </sheets>
  <definedNames/>
  <calcPr fullCalcOnLoad="1"/>
</workbook>
</file>

<file path=xl/sharedStrings.xml><?xml version="1.0" encoding="utf-8"?>
<sst xmlns="http://schemas.openxmlformats.org/spreadsheetml/2006/main" count="563" uniqueCount="178">
  <si>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</si>
  <si>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</si>
  <si>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</si>
  <si>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</si>
  <si>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</si>
  <si>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</si>
  <si>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</si>
  <si>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>(podpis i pieczęć Wykonawcy)</t>
  </si>
  <si>
    <t>……………………………………...………………...……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</si>
  <si>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</si>
  <si>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</si>
  <si>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</si>
  <si>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</si>
  <si>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</si>
  <si>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ZAKUP WRAZ Z DOSTAWĄ NICI CHIRURGICZNYCH WCHŁANIALNYCH – PAKIET A NA OKRES 1 ROKU</t>
  </si>
  <si>
    <t>Producent,
kod, nazwa handlowa,                   ilość saszetek                  w opakowaniu</t>
  </si>
  <si>
    <t>Sasz.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</si>
  <si>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3/0, długość nici 75 cm, długość igły 17 mm, ½ koła okrągła.</t>
  </si>
  <si>
    <t xml:space="preserve">Nici wchłanialne, syntetyczne, plecione, powlekane o czasie wchłaniania 50 – 90 dni i okresie podtrzymywania ok. 5 tyg., nasączone substancją antybakteryjną, wytrzymałe na zrywanie w trakcie dociągania, grubość igieł dostosowana do grubości nici. Nr 3/0, długość nici 75 cm, długość igły 22 mm, ½ koła okrągła. 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</si>
  <si>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26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</si>
  <si>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30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</si>
  <si>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0, długość nici 75 cm, igła 36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</si>
  <si>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0, długość nici 75 cm, długość igły 40 mm, ½ koła okrągła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</si>
  <si>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 do grubości nici. Nr 1, długość 75 cm, długość igły 36 mm, 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</si>
  <si>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 do grubości nici. Nr 1, długość nici 75 cm, długość igły 40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</si>
  <si>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75-90 cm, długość igły 48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</si>
  <si>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 cm, długość igły 45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</si>
  <si>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 cm, długość igły 26 mm o krzywiźnie ½ koła wzmocniona.</t>
  </si>
  <si>
    <t xml:space="preserve">Do oferty należy dołączyć próbki z każdego rodzaju nici                                                                                                                                                 </t>
  </si>
  <si>
    <t xml:space="preserve">Dopuszcza się tolerancję długości nici chirurgicznych + / - 5 cm                                                                                       </t>
  </si>
  <si>
    <t xml:space="preserve">Dopuszcza się tolerancję długości igły chirurgicznej  + / - 2 mm                                                                                </t>
  </si>
  <si>
    <t>Lp.</t>
  </si>
  <si>
    <t>Łącznie                 wartość netto</t>
  </si>
  <si>
    <t>Załącznik nr 1</t>
  </si>
  <si>
    <t xml:space="preserve">             do wniosku z dnia ………………………….</t>
  </si>
  <si>
    <t>Sygnatura sprawy:………………………….</t>
  </si>
  <si>
    <t>ZADANIE NR 1</t>
  </si>
  <si>
    <t>Załącznik nr 2</t>
  </si>
  <si>
    <t>ZADANIE NR 2</t>
  </si>
  <si>
    <t>ZAKUP WRAZ Z DOSTAWĄ NICI CHIRURGICZNYCH WCHŁANIALNYCH – PAKIET B NA OKRES 1 ROKU</t>
  </si>
  <si>
    <t xml:space="preserve">Dopuszcza się tolerancję długości nici chirurgicznych + / - 10 cm                                                                                       </t>
  </si>
  <si>
    <t>ZAKUP WRAZ Z DOSTAWĄ NICI CHIRURGICZNYCH WCHŁANIALNYCH – PAKIET C NA OKRES 1 ROKU</t>
  </si>
  <si>
    <t>Nici wchłanialne, syntetyczne, jednowłóknowe, o okresie podtrzymywania tkankowego ok. 14 dni i okresie wchłaniania ok. 90 dni. Nr 3/0,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</si>
  <si>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</si>
  <si>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30 mm, ½ koła okrągła, grubość igły dostosowana do grubości nici.</t>
  </si>
  <si>
    <t>Nici wchłanialne, syntetyczne, jednowłóknowe, o okresie podtrzymywania tkankowego ok. 14 dni i okresie wchłaniania ok. 90 dni. Nr 0, długość nici 90 cm, długość igły 38 mm, ½ koła okrągła wzmocniona, grubość igły dostosowana do grubości nici.</t>
  </si>
  <si>
    <t>Załącznik nr 3</t>
  </si>
  <si>
    <t>ZADANIE NR 3</t>
  </si>
  <si>
    <t>Załącznik nr 4</t>
  </si>
  <si>
    <t>ZADANIE NR 4</t>
  </si>
  <si>
    <t>ZAKUP WRAZ Z DOSTAWĄ NICI CHIRURGICZNYCH  WCHŁANIALNYCH – PAKIET D NA OKRES 1 ROKU</t>
  </si>
  <si>
    <t>Nić wchłaniana, syntetyczna, monofilamentowa, z poliesteru                             (poli-dioksanonu) o okresie wsparcia tkankowego do 10 tyg. i czasie  wchłaniania 180-210 dni, wytrzymała na zrywanie w trakcie dociągania.              Nr 3/0 długość nici  70-90 cm, długość igły 20 mm ½ koła okrągła.</t>
  </si>
  <si>
    <t>Nić wchłanialna, syntetyczna, monofilamentowa, z poliesteru                          (poli p – dioksanonu) o okresie wsparcia  tkankowego do 10 tyg. i czasie wchłaniania 180-210 dni, wytrzymała  na zrywanie w trakcie dociągania. 
Nr 2, długość nici 150 cm, długość igły 48 mm, ½ koła okrągła, z troakorowym zakończeniem, pętla  grubość igły adekwatna do grubości nici.</t>
  </si>
  <si>
    <t>Nić wchłanialna, syntetyczna, monofilamentowa, z poliesteru                          (poli p – dioksanonu) o okresie wsparcia  tkankowego do 10 tyg. i czasie wchłaniania 180-210 dni, wytrzymała na zrywanie w trakcie dociągania. 
Nr 2, długość nici 70-90 cm, długość igły 48 mm,  ½ koła okrągła, grubość igły adekwatna do grubości nici.</t>
  </si>
  <si>
    <t xml:space="preserve">Dopuszcza się tolerancję długości nici chirurgicznych + / - 20 cm                                                                                       </t>
  </si>
  <si>
    <t>Załącznik nr 5</t>
  </si>
  <si>
    <t>ZADANIE NR 5</t>
  </si>
  <si>
    <t>ZAKUP WRAZ Z DOSTAWĄ NICI CHIRURGICZNYCH WCHŁANIALNYCH – PAKIET E NA OKRES 1 ROKU</t>
  </si>
  <si>
    <t>Załącznik nr 6</t>
  </si>
  <si>
    <t>ZADANIE NR 6</t>
  </si>
  <si>
    <t>ZAKUP WRAZ Z DOSTAWĄ NICI CHIRURGICZNYCH WCHŁANIALNYCH – PAKIET F NA OKRES 1 ROKU</t>
  </si>
  <si>
    <t>Nici wchłanialne, syntetyczne, plecione, o okresie podtrzymywania  tkanek około 21 dni  po zaimplantowaniu i czasie wchłaniania od 56-70 dni. Wytrzymałe na zrywanie w trakcie dociągania. Nr 3/0,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</si>
  <si>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o zakończeniu krótkim tnącym lub okrągle przyostrzona, grubość igły adekwatna do grubości nici.</t>
  </si>
  <si>
    <t>Nici wchłanialne, syntetyczne, plecione, o okresie podtrzymywania tkanek około 21 dni   po zaimplantowaniu i czasie wchłaniania od 56-70 dni. Wytrzymałe na zrywanie w trakcie dociągania. Nr 2/0,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</si>
  <si>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1,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</si>
  <si>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40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</si>
  <si>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</si>
  <si>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150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</si>
  <si>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90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</si>
  <si>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4/0  długość nici 70 cm. Długość igły 22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</si>
  <si>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4 x 45 cm, długość igły 43 mm okrągła, odczepiana, grubość igły adekwatna do grubości nici.</t>
  </si>
  <si>
    <t>Załącznik nr 7</t>
  </si>
  <si>
    <t>ZADANIE NR 7</t>
  </si>
  <si>
    <t>ZAKUP WRAZ Z DOSTAWĄ NICI CHIRURGICZNYCH WCHŁANIALNYCH DO LSC - PAKIET G NA OKRES 1 ROKU</t>
  </si>
  <si>
    <t>Nici chirurgiczne, syntetyczne, wchłanialne, plecione, wykonane z syntetycznego poliestru złożonego z glikoidu i laktydu, powlekane mieszanką kopolimeru, kaprolaktonu-glikolidu i laktydu stearynowo- wapniowego o wytrzymałości węzła na rozciąganie w początkowym okresie wynoszącym ok. 140% dla USP i EP oraz o średniej minimalnej wytrzymałości węzła ok.80% w okresie po 14 dniach od wszczepienia. Rozmiar nici 1 igła typu J okrągła, długość igły 32mm, długość nici 75 cm.</t>
  </si>
  <si>
    <t>Szew monofilamentowy, syntetyczny, wchłaniany wykonany z glikolidu, dioksanonu i węglanu trimetylu  nr 0 igła ½ okrągła traper długość igły 37 mm  system składający się z igły chirurgicznej na jednym końcu, a na drugim końcu posiadający pętlowy chwytak oraz jednokierunkowe haczyki na długości nici, długość nici min. 30 cm o podtrzymaniu tkankowym około 21  dni, czas całkowitego wchłonięcia do 90-110 dni.</t>
  </si>
  <si>
    <t>Nici chirurgiczne, syntetyczne, wchłaniane, plecione, wykonane z syntetycznego poliestru złożonego z glikolidu i laktydu, pochodnej kwasu glikolowego i mlekowego powlekane  mieszaniną  kopolimeru, kaprolaktonu  glikolidu i laktydu stearynowo –wapniowego, o wytrzymałości węzła na rozciąganie w początkowym okresie wynoszącym ok. 140 % dla USP i EP oraz o średniej  minimalnej wytrzymałości węzła wynoszącej ok. 80% w okresie po 14 dniach od wszczepienia oraz 30 % po 21 dniach. Grubość nitki 2 igła ½ okrągła, długość  igły 65 mm, długość nici 240 cm z pętlą.</t>
  </si>
  <si>
    <t>Załącznik nr 8</t>
  </si>
  <si>
    <t>ZADANIE NR 8</t>
  </si>
  <si>
    <t>ZAKUP WRAZ Z DOSTAWĄ NICI CHIRURGICZNYCH NIEWCHŁANIALNYCH NYLONOWYCH  
–  PAKIET H NA OKRES 1 ROKU</t>
  </si>
  <si>
    <t>Nici chirurgiczne, monofilamentowe, niewchłanialne, wykonane z długołańcuchowych polimerów alifatycznych Nylon 6. Nr 2/0, długość nici 75 cm, długość igły 26  mm, 3/8 koła odwrotnie tnąca, grubość  igły adekwatna do grubości nici.</t>
  </si>
  <si>
    <t>Nici chirurgiczne, monofilamentowe, niewchłanialne, wykonane z długołańcuchowych polimerów alifatycznych Nylon 6. Nr 0, długość nici 75cm, długość igły 26 mm, 3/8 koła odwrotnie tnąca, grubość igły adekwatna do grubości nici.</t>
  </si>
  <si>
    <t>Załącznik nr 9</t>
  </si>
  <si>
    <t>ZADANIE NR 9</t>
  </si>
  <si>
    <t>ZAKUP WRAZ Z DOSTAWĄ NICI CHIRURGICZNYCH NIEWCHŁANIALNYCH JEDWABNYCH 
- PAKIET I NA OKRES 1 ROKU</t>
  </si>
  <si>
    <t>Załącznik nr 11</t>
  </si>
  <si>
    <t>ZADANIE NR 11</t>
  </si>
  <si>
    <t>ZAKUP WRAZ Z DOSTAWĄ NICI CHIRURGICZNYCH NIEWCHŁANIALNYCH  POLIESTROWYCH 
– PAKIET K NA OKRES 1 ROKU</t>
  </si>
  <si>
    <t>Nici niewchłanialne, syntetyczne, plecione poliestrowe powlekane, wytrzymałe na zrywanie w trakcie dociągania. Nr 3/0 długość nici 75-100 cm, długość igły 26 mm, 1/2 koła, grubość igły adekwatna do grubości nici.</t>
  </si>
  <si>
    <t>Nici niewchłanialne, syntetyczne, plecione poliestrowe, wytrzymałe na zrywanie w trakcie dociągania. Nr 3/0 długość nici 75-100 cm, długość igły 26 mm, 1/2 koła okrągła podwójna, grubość igły adekwatna do grubości nici.</t>
  </si>
  <si>
    <t>Załącznik nr 12</t>
  </si>
  <si>
    <t>ZADANIE NR 12</t>
  </si>
  <si>
    <t>Szew syntetyczny, niewchłanialny, monofilamentowy wykonany z Poliamidu 6/66 niebieski. Igła prosta odwrotnie tnąca 
60 mm, nr nici 2/0, długość nici 75 cm</t>
  </si>
  <si>
    <t xml:space="preserve">Do oferty należy dołączyć próbkę                                                                                                                                                 </t>
  </si>
  <si>
    <t>ZAKUP WRAZ Z DOSTAWĄ NICI CHIRURGICZNYCH NIEWCHŁANIALNYCH MONOFILAMENTOWYCH - PAKIET L                                        NA OKRES 1 ROKU</t>
  </si>
  <si>
    <t>Załącznik nr 13</t>
  </si>
  <si>
    <t>ZADANIE NR 13</t>
  </si>
  <si>
    <t>ZAKUP WRAZ Z DOSTAWĄ NAMAGNESOWANYCH PODKŁADEK DO IGIEŁ I OSTRZY 
NA OKRES 1 ROKU</t>
  </si>
  <si>
    <t xml:space="preserve">Producent,
kod, </t>
  </si>
  <si>
    <t>Sterylne pakowane pojedyncze podkładki z wypukłymi namagnesowanymi paskami do łatwego bezpiecznego zarządzania igłami i ostrzami w czasie zabiegów operacyjnych po 12 szt. w opakowaniu.</t>
  </si>
  <si>
    <t>Op.</t>
  </si>
  <si>
    <t>Załącznik nr 14</t>
  </si>
  <si>
    <t>ZADANIE NR 14</t>
  </si>
  <si>
    <t>ZAKUP WRAZ Z DOSTAWĄ PLASTRÓW DO ZBLIŻANIA BRZEGÓW RANY NA OKRES 1 ROKU</t>
  </si>
  <si>
    <t xml:space="preserve">Do oferty należy dołączyć próbki                                                                                                                                             </t>
  </si>
  <si>
    <t>Załącznik nr 15</t>
  </si>
  <si>
    <t>ZADANIE NR 15</t>
  </si>
  <si>
    <t>ZAKUP WRAZ Z DOSTAWĄ GĄBEK HEMOSTATYCZNYCH DOODBYTNICZYCH NA OKRES 1 ROKU</t>
  </si>
  <si>
    <t>Szt.</t>
  </si>
  <si>
    <t>Żelatynowa gąbka wchłaniana hemostatyczna rozpuszczalna w wodzie, plastyczna z żelatyny wieprzowej, porowata o wymiarach 8 cm x ǿ 3 stosowana  doodbytniczo.</t>
  </si>
  <si>
    <t xml:space="preserve">Do oferty należy dołączyć próbkę                                                                                                                                        </t>
  </si>
  <si>
    <t>Załącznik nr 16</t>
  </si>
  <si>
    <t>ZADANIE NR 16</t>
  </si>
  <si>
    <t xml:space="preserve">Do oferty należy dołączyć próbkę  - 1 szt. przedmiotu zamówienia określonego w pozycji 1                                                                                                                                     </t>
  </si>
  <si>
    <t>ZAKUP WRAZ Z DOSTAWĄ STAPLERA NA SKÓRĘ I PRZYRZĄDU DO USUWANIA ZSZYWEK NA OKRES 1 ROKU</t>
  </si>
  <si>
    <t>Jednorazowy stapler skórny z 35 szerokimi zszywkami, posiadający wskaźnik ilości zszywek, pozwalający na kontrolowanie ich zużycia i minimalizację strat zszywek (zszywki szerokie, grzbiet staplera 6,9 mm, nóżka 3,6 mm, opakowanie zbiorcze zawiera 6 szt.) Zszywki powlekane teflonem.</t>
  </si>
  <si>
    <t>Wielorazowy przyrząd do usuwania zszywek wykonany ze stali nierdzewnej.</t>
  </si>
  <si>
    <t xml:space="preserve">Do oferty należy dołączyć próbkę                                                                                                                                         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</si>
  <si>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czarna,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</si>
  <si>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30 mm,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</si>
  <si>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37 mm ½ koła okrągła, wzmocniona, grubość igły adekwatna do grubości nici.</t>
  </si>
  <si>
    <t>Nici niewchłanialne, jedwabne, impregnowane, wytrzymałe na zrywanie w trakcie dociągania. Nr 2, długość nici 150 cm, bez igły.</t>
  </si>
  <si>
    <t>Plastry do zbliżania brzegów rany wykonane z cienkiej włókniny o strukturze jednostronnie przepuszczającej wentylację, zaopatrzone w warstwę kleju, o wymiarach 6 mm x 75 mm a 3 szt. 1 opakowanie zawiera 50 saszetek a 3 szt.</t>
  </si>
  <si>
    <t>Plastry do zbliżania brzegów rany wykonane z cienkiej włókniny o strukturze jednostronnie przepuszczającej wentylację, zaopatrzone w warstwę kleju, o wymiarach 6 mm x 38 mm a 6 szt. 1 opakowanie zawiera 50 saszetek a 6 szt.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</si>
  <si>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22 mm,  ½ koła. okrągła.</t>
  </si>
  <si>
    <t>sala porodowa i oddziały szpitalne</t>
  </si>
  <si>
    <t>oddzialy</t>
  </si>
  <si>
    <t>oddzial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</si>
  <si>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75cm,igły 26 mm 1/2koła wzmocniona .</t>
  </si>
  <si>
    <t>ANEKS NA 9 miesięcy</t>
  </si>
  <si>
    <t>Nici wchłanialne, syntetyczne, plecione, powlekane, o czasie wchłonięcia  min. 60-90 dni i okresie podtrzymywania tkankowego min 5 tyg. Bez igły. Nr 2/0, długość nici 150 cm.</t>
  </si>
  <si>
    <t>Nici wchłanialne, syntetyczne, plecione, powlekane, o czasie wchłonięcia  min. 60-90 dni i okresie podtrzymywania tkankowego min 5 tyg. Bez igły. Nr 0, długość nici 12 x 45 cm.</t>
  </si>
  <si>
    <t>Nici wchłanialne, syntetyczne, plecione, powlekane, o czasie wchłonięcia  min. 60-90 dni i okresie podtrzymywania tkankowego min 5 tyg. Bez igły. Nr 0, długość nici 150 cm.</t>
  </si>
  <si>
    <t>Nici wchłanialne, syntetyczne, plecione, powlekane, o czasie wchłonięcia  min. 60-90 dni i okresie podtrzymywania tkankowego min 5 tyg. Bez igły. Nr 1, długość nici 12 x 45 cm.</t>
  </si>
  <si>
    <t>Nici wchłanialne, syntetyczne, plecione, powlekane, o czasie wchłonięcia  min. 60-90 dni i okresie podtrzymywania tkankowego min 5 tyg. Bez igły. Nr 1, długość nici 150 cm.</t>
  </si>
  <si>
    <t>Nici wchłanialne, syntetyczne, plecione, powlekane, o czasie wchłonięcia  min. 60-90 dni i okresie podtrzymywania tkankowego min 5 tyg. Bez igły. Nr 2, długość nici 150 cm.</t>
  </si>
  <si>
    <t>Nici wchłanialne, syntetyczne, plecione, powlekane, o czasie wchłonięcia  min. 60-90 dni i okresie podtrzymywania tkankowego min 5 tyg. Bez igły.
Nr 2, długość nici 6 x 45 cm.</t>
  </si>
  <si>
    <t>Nici wchłanialne, syntetyczne, plecione, powlekane, o czasie wchłonięcia  min. 60-90 dni i okresie podtrzymywania tkankowego min 5 tyg. Bez igły.
Nr 2, długość nici 12 x 45 cm.</t>
  </si>
  <si>
    <t>YAVO</t>
  </si>
  <si>
    <r>
      <rPr>
        <sz val="14"/>
        <color indexed="10"/>
        <rFont val="Times New Roman"/>
        <family val="1"/>
      </rPr>
      <t>ANEKS na 9 miesięc</t>
    </r>
    <r>
      <rPr>
        <sz val="14"/>
        <rFont val="Times New Roman"/>
        <family val="1"/>
      </rPr>
      <t>y</t>
    </r>
  </si>
  <si>
    <t>ANMAR</t>
  </si>
  <si>
    <t>MONOFAST</t>
  </si>
  <si>
    <t>UMOWA Z 2017 R</t>
  </si>
  <si>
    <t>BRAUN</t>
  </si>
  <si>
    <t>MONO PLUS</t>
  </si>
  <si>
    <t>UMOWA 2017r</t>
  </si>
  <si>
    <t>Nici wchłanialne, syntetyczne, plecione,z  poliglaktyny 910 o czasie wchłaniania do 42 dni, wytrzymałe na zrywanie w trakcie dociągania. Nr 2/0, długość nici 75 cm, długość igły 26 mm, 3/8 koła okrągło - tnąca, grubość igły adekwatna do grubości nici.</t>
  </si>
  <si>
    <t>Nici wchłanialne, syntetyczne, plecione z poliglaktyny 910, o czasie wchłaniania do 42 dni, wytrzymałe na zrywanie w trakcie dociągania. Nr 1, długość nici 90 cm, długość igły 40 mm, 1/2 koła odwrotnie – tnąca wzmocniona, grubość igły adekwatna do grubości nici.</t>
  </si>
  <si>
    <t>Nici wchłanialne, syntetyczne, plecione,z poliglaktyny 910 o czasie wchłaniania do 42 dni, wytrzymałe na zrywanie w trakcie dociągania. Nr 1, długość nici 90 cm, długość igły 48 mm, 1/2 koła okrągła o zakończeniu krótkim tnącym, grubość igły adekwatna do grubości nici.</t>
  </si>
  <si>
    <t>SALA PORODOWA</t>
  </si>
  <si>
    <t>NOVOSYN QUICK</t>
  </si>
  <si>
    <t>NOVOSYN</t>
  </si>
  <si>
    <t>ANEKS na 6 miesięcy</t>
  </si>
  <si>
    <t>POLISORB CL 673</t>
  </si>
  <si>
    <t>VLOC-316</t>
  </si>
  <si>
    <t>CLl673</t>
  </si>
  <si>
    <t>ANEKS na 9 miesięcy</t>
  </si>
  <si>
    <t>ZARYS- AMIFIL</t>
  </si>
  <si>
    <t>Nici niewchłanialne, jedwabne, powlekane woskiem, wytrzymałe na zrywanie  w trakcie dociągania. Nr 3/0, długość nici 75 cm, długość igły 30 mm, ½ koła okrągła, grubość igły  adekwatna do grubości nici.</t>
  </si>
  <si>
    <t>Nici niewchłanialne, jedwabne powlekane woskiem, wytrzymałe na zrywanie w trakcie dociągania. Nr 2/0, długość nici 75 cm, długość igły 30 mm, ½ koła okrągła, grubość igły adekwatna do grubości nici.</t>
  </si>
  <si>
    <t>YAVO-JEDWAB</t>
  </si>
  <si>
    <t>ANEKS  na 9 MIESIĘCY</t>
  </si>
  <si>
    <t>Braun-PremiCron</t>
  </si>
  <si>
    <t>umowa 2017 r</t>
  </si>
  <si>
    <r>
      <t xml:space="preserve">ZARYS </t>
    </r>
    <r>
      <rPr>
        <sz val="14"/>
        <color indexed="10"/>
        <rFont val="Times New Roman"/>
        <family val="1"/>
      </rPr>
      <t>ANEKS na 9 miesięcy</t>
    </r>
  </si>
  <si>
    <r>
      <rPr>
        <sz val="14"/>
        <color indexed="10"/>
        <rFont val="Times New Roman"/>
        <family val="1"/>
      </rPr>
      <t>ANEKS na 6 mięsięc</t>
    </r>
    <r>
      <rPr>
        <sz val="14"/>
        <rFont val="Times New Roman"/>
        <family val="1"/>
      </rPr>
      <t>y</t>
    </r>
  </si>
  <si>
    <t>BRAUN-Aneks na 6 miesięcy</t>
  </si>
  <si>
    <t>Łącznie wartość netto</t>
  </si>
  <si>
    <t>Łącznie wartość brutto</t>
  </si>
  <si>
    <t xml:space="preserve">                                                                                                                                           </t>
  </si>
  <si>
    <t xml:space="preserve">Do oferty należy dołączyć próbki z każdego rodzaju nici      </t>
  </si>
  <si>
    <t>Klasa wyrobu medycznego</t>
  </si>
  <si>
    <t>Nici wchłanialne, syntetyczne, plecione, powlekane, o czasie wchłaniania min. 60-90 dni i okresie podtrzymywania tkankowego min. 5 tyg. Nić wytrzymała na zrywanie w trakcie dociągania. Bez igły. Nr 2/0, długość nici 150 cm.</t>
  </si>
  <si>
    <t>Nici wchłanialne, syntetyczne, plecione, powlekane, o czasie wchłaniania min. 60-90 dni i okresie podtrzymywania tkankowego min. 5 tyg. Nić wytrzymała na zrywanie w trakcie dociągania. Bez igły. Nr 0, długość nici 12 x 45 cm.</t>
  </si>
  <si>
    <t>Nici wchłanialne, syntetyczne, plecione, powlekane, o czasie wchłaniania  min. 60-90 dni i okresie podtrzymywania tkankowego min. 5 tyg. Nić wytrzymała na zrywanie w trakcie dociągania. Bez igły. Nr 2, długość nici 150 cm.</t>
  </si>
  <si>
    <t>Nici wchłanialne, syntetyczne, plecione, powlekane, o czasie wchłaniania min. 60-90 dni  i okresie podtrzymywania tkankowego min. 5 tyg. Nić wytrzymała na zrywanie w trakcie dociągania. Bez igły. Nr 2, długość nici 12 x 45 cm.</t>
  </si>
  <si>
    <t>ZAKUP WRAZ Z DOSTAWĄ NICI CHIRURGICZNYCH WCHŁANIALNYCH  - PAKIET H NA OKRES DO 30.09.2024</t>
  </si>
  <si>
    <t>Producent,
kod,                                                      nazwa handlowa,                   ilość saszetek w opakowaniu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</si>
</sst>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9" fontId="12" fillId="33" borderId="13" xfId="0" applyNumberFormat="1" applyFont="1" applyFill="1" applyBorder="1" applyAlignment="1">
      <alignment horizontal="center" vertical="center" wrapText="1"/>
    </xf>
    <xf numFmtId="179" fontId="12" fillId="0" borderId="1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79" fontId="13" fillId="33" borderId="0" xfId="0" applyNumberFormat="1" applyFont="1" applyFill="1" applyBorder="1" applyAlignment="1">
      <alignment horizontal="center" vertical="center" wrapText="1"/>
    </xf>
    <xf numFmtId="179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179" fontId="13" fillId="0" borderId="15" xfId="0" applyNumberFormat="1" applyFont="1" applyBorder="1" applyAlignment="1">
      <alignment horizontal="center" vertical="center" wrapText="1"/>
    </xf>
    <xf numFmtId="9" fontId="13" fillId="0" borderId="15" xfId="53" applyFont="1" applyBorder="1" applyAlignment="1">
      <alignment horizontal="center" vertical="center" wrapText="1"/>
    </xf>
    <xf numFmtId="179" fontId="13" fillId="0" borderId="15" xfId="53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0" fillId="0" borderId="20" xfId="0" applyNumberFormat="1" applyFont="1" applyBorder="1" applyAlignment="1">
      <alignment horizontal="center" vertical="center" wrapText="1"/>
    </xf>
    <xf numFmtId="0" fontId="60" fillId="0" borderId="16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3" fontId="40" fillId="0" borderId="15" xfId="0" applyNumberFormat="1" applyFont="1" applyBorder="1" applyAlignment="1">
      <alignment horizontal="center" vertical="center" wrapText="1"/>
    </xf>
    <xf numFmtId="179" fontId="40" fillId="0" borderId="15" xfId="0" applyNumberFormat="1" applyFont="1" applyBorder="1" applyAlignment="1">
      <alignment horizontal="center" vertical="center" wrapText="1"/>
    </xf>
    <xf numFmtId="9" fontId="40" fillId="0" borderId="15" xfId="53" applyFont="1" applyBorder="1" applyAlignment="1">
      <alignment horizontal="center" vertical="center" wrapText="1"/>
    </xf>
    <xf numFmtId="179" fontId="40" fillId="0" borderId="15" xfId="53" applyNumberFormat="1" applyFont="1" applyBorder="1" applyAlignment="1">
      <alignment horizontal="center" vertical="center" wrapText="1"/>
    </xf>
    <xf numFmtId="0" fontId="40" fillId="0" borderId="16" xfId="0" applyNumberFormat="1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79" fontId="41" fillId="33" borderId="13" xfId="0" applyNumberFormat="1" applyFont="1" applyFill="1" applyBorder="1" applyAlignment="1">
      <alignment horizontal="center" vertical="center" wrapText="1"/>
    </xf>
    <xf numFmtId="179" fontId="41" fillId="0" borderId="14" xfId="0" applyNumberFormat="1" applyFont="1" applyBorder="1" applyAlignment="1">
      <alignment horizontal="center" vertical="center" wrapText="1"/>
    </xf>
    <xf numFmtId="0" fontId="41" fillId="0" borderId="14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179" fontId="40" fillId="33" borderId="0" xfId="0" applyNumberFormat="1" applyFont="1" applyFill="1" applyBorder="1" applyAlignment="1">
      <alignment horizontal="center" vertical="center" wrapText="1"/>
    </xf>
    <xf numFmtId="179" fontId="40" fillId="0" borderId="0" xfId="0" applyNumberFormat="1" applyFont="1" applyBorder="1" applyAlignment="1">
      <alignment horizontal="center" vertical="center" wrapText="1"/>
    </xf>
    <xf numFmtId="0" fontId="40" fillId="0" borderId="0" xfId="0" applyNumberFormat="1" applyFont="1" applyBorder="1" applyAlignment="1">
      <alignment horizontal="center" vertical="center" wrapText="1"/>
    </xf>
    <xf numFmtId="3" fontId="40" fillId="0" borderId="0" xfId="0" applyNumberFormat="1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1" fillId="0" borderId="23" xfId="0" applyFont="1" applyBorder="1" applyAlignment="1">
      <alignment horizontal="center" vertical="center" wrapText="1"/>
    </xf>
    <xf numFmtId="179" fontId="40" fillId="0" borderId="26" xfId="53" applyNumberFormat="1" applyFont="1" applyBorder="1" applyAlignment="1">
      <alignment horizontal="center" vertical="center" wrapText="1"/>
    </xf>
    <xf numFmtId="179" fontId="40" fillId="0" borderId="27" xfId="53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40" fillId="0" borderId="30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0">
      <selection activeCell="B10" sqref="B10:B12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0" t="s">
        <v>33</v>
      </c>
      <c r="G1" s="100"/>
      <c r="H1" s="100"/>
      <c r="I1" s="100"/>
    </row>
    <row r="2" spans="1:9" ht="24.75" customHeight="1">
      <c r="A2" s="21"/>
      <c r="B2" s="21"/>
      <c r="C2" s="21"/>
      <c r="D2" s="21"/>
      <c r="E2" s="21"/>
      <c r="F2" s="100" t="s">
        <v>34</v>
      </c>
      <c r="G2" s="100"/>
      <c r="H2" s="100"/>
      <c r="I2" s="100"/>
    </row>
    <row r="3" spans="1:10" s="11" customFormat="1" ht="27" customHeight="1">
      <c r="A3" s="21"/>
      <c r="B3" s="22"/>
      <c r="C3" s="14"/>
      <c r="D3" s="14"/>
      <c r="E3" s="14" t="s">
        <v>0</v>
      </c>
      <c r="F3" s="100" t="s">
        <v>35</v>
      </c>
      <c r="G3" s="100"/>
      <c r="H3" s="100"/>
      <c r="I3" s="100"/>
      <c r="J3" s="10"/>
    </row>
    <row r="4" spans="1:10" s="11" customFormat="1" ht="25.5" customHeight="1">
      <c r="A4" s="34"/>
      <c r="B4" s="35"/>
      <c r="C4" s="14"/>
      <c r="D4" s="14"/>
      <c r="E4" s="14"/>
      <c r="F4" s="100" t="s">
        <v>33</v>
      </c>
      <c r="G4" s="100"/>
      <c r="H4" s="100"/>
      <c r="I4" s="100"/>
      <c r="J4" s="10"/>
    </row>
    <row r="5" spans="1:10" s="11" customFormat="1" ht="25.5" customHeight="1">
      <c r="A5" s="34"/>
      <c r="B5" s="35"/>
      <c r="C5" s="14"/>
      <c r="D5" s="14"/>
      <c r="E5" s="14"/>
      <c r="F5" s="100" t="s">
        <v>9</v>
      </c>
      <c r="G5" s="100"/>
      <c r="H5" s="100"/>
      <c r="I5" s="100"/>
      <c r="J5" s="10"/>
    </row>
    <row r="6" spans="1:10" s="11" customFormat="1" ht="27" customHeight="1">
      <c r="A6" s="34"/>
      <c r="B6" s="35"/>
      <c r="C6" s="14"/>
      <c r="D6" s="14"/>
      <c r="E6" s="14"/>
      <c r="F6" s="100" t="s">
        <v>10</v>
      </c>
      <c r="G6" s="100"/>
      <c r="H6" s="100"/>
      <c r="I6" s="100"/>
      <c r="J6" s="10"/>
    </row>
    <row r="7" spans="1:10" s="11" customFormat="1" ht="29.25" customHeight="1">
      <c r="A7" s="34"/>
      <c r="B7" s="35"/>
      <c r="C7" s="14"/>
      <c r="D7" s="14"/>
      <c r="E7" s="14"/>
      <c r="F7" s="101" t="s">
        <v>36</v>
      </c>
      <c r="G7" s="101"/>
      <c r="H7" s="101"/>
      <c r="I7" s="101"/>
      <c r="J7" s="10"/>
    </row>
    <row r="8" spans="1:9" s="12" customFormat="1" ht="21" customHeight="1">
      <c r="A8" s="104" t="s">
        <v>14</v>
      </c>
      <c r="B8" s="105"/>
      <c r="C8" s="105"/>
      <c r="D8" s="105"/>
      <c r="E8" s="105"/>
      <c r="F8" s="105"/>
      <c r="G8" s="105"/>
      <c r="H8" s="105"/>
      <c r="I8" s="105"/>
    </row>
    <row r="9" spans="1:10" s="13" customFormat="1" ht="28.5" customHeight="1" thickBot="1">
      <c r="A9" s="106"/>
      <c r="B9" s="106"/>
      <c r="C9" s="106"/>
      <c r="D9" s="106"/>
      <c r="E9" s="106"/>
      <c r="F9" s="106"/>
      <c r="G9" s="106"/>
      <c r="H9" s="106"/>
      <c r="I9" s="106"/>
      <c r="J9" s="12"/>
    </row>
    <row r="10" spans="1:10" s="13" customFormat="1" ht="28.5" customHeight="1">
      <c r="A10" s="97" t="s">
        <v>31</v>
      </c>
      <c r="B10" s="97" t="s">
        <v>6</v>
      </c>
      <c r="C10" s="97" t="s">
        <v>2</v>
      </c>
      <c r="D10" s="97" t="s">
        <v>11</v>
      </c>
      <c r="E10" s="97" t="s">
        <v>13</v>
      </c>
      <c r="F10" s="97" t="s">
        <v>32</v>
      </c>
      <c r="G10" s="97" t="s">
        <v>1</v>
      </c>
      <c r="H10" s="97" t="s">
        <v>12</v>
      </c>
      <c r="I10" s="97" t="s">
        <v>15</v>
      </c>
      <c r="J10" s="12"/>
    </row>
    <row r="11" spans="1:10" s="13" customFormat="1" ht="28.5" customHeight="1">
      <c r="A11" s="98"/>
      <c r="B11" s="98"/>
      <c r="C11" s="98"/>
      <c r="D11" s="98"/>
      <c r="E11" s="98"/>
      <c r="F11" s="98"/>
      <c r="G11" s="98"/>
      <c r="H11" s="98"/>
      <c r="I11" s="98"/>
      <c r="J11" s="12"/>
    </row>
    <row r="12" spans="1:10" s="13" customFormat="1" ht="49.5" customHeight="1" thickBot="1">
      <c r="A12" s="99"/>
      <c r="B12" s="99"/>
      <c r="C12" s="99"/>
      <c r="D12" s="99"/>
      <c r="E12" s="99"/>
      <c r="F12" s="99"/>
      <c r="G12" s="99"/>
      <c r="H12" s="99"/>
      <c r="I12" s="9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ht="88.5" customHeight="1" thickBot="1">
      <c r="A14" s="51">
        <v>1</v>
      </c>
      <c r="B14" s="25" t="s">
        <v>128</v>
      </c>
      <c r="C14" s="24" t="s">
        <v>16</v>
      </c>
      <c r="D14" s="26">
        <v>288</v>
      </c>
      <c r="E14" s="47"/>
      <c r="F14" s="47"/>
      <c r="G14" s="48">
        <v>0.08</v>
      </c>
      <c r="H14" s="49"/>
      <c r="I14" s="63" t="s">
        <v>129</v>
      </c>
    </row>
    <row r="15" spans="1:9" s="3" customFormat="1" ht="103.5" customHeight="1" thickBot="1">
      <c r="A15" s="51">
        <f>1+A14</f>
        <v>2</v>
      </c>
      <c r="B15" s="25" t="s">
        <v>17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140</v>
      </c>
    </row>
    <row r="16" spans="1:9" s="3" customFormat="1" ht="106.5" customHeight="1" thickBot="1">
      <c r="A16" s="51">
        <f aca="true" t="shared" si="0" ref="A16:A26">1+A15</f>
        <v>3</v>
      </c>
      <c r="B16" s="25" t="s">
        <v>18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/>
    </row>
    <row r="17" spans="1:9" ht="111" customHeight="1" thickBot="1">
      <c r="A17" s="51">
        <f t="shared" si="0"/>
        <v>4</v>
      </c>
      <c r="B17" s="25" t="s">
        <v>19</v>
      </c>
      <c r="C17" s="24" t="s">
        <v>16</v>
      </c>
      <c r="D17" s="26">
        <v>144</v>
      </c>
      <c r="E17" s="47"/>
      <c r="F17" s="47"/>
      <c r="G17" s="48">
        <v>0.08</v>
      </c>
      <c r="H17" s="49"/>
      <c r="I17" s="54" t="s">
        <v>125</v>
      </c>
    </row>
    <row r="18" spans="1:9" ht="104.25" customHeight="1" thickBot="1">
      <c r="A18" s="51">
        <f t="shared" si="0"/>
        <v>5</v>
      </c>
      <c r="B18" s="25" t="s">
        <v>124</v>
      </c>
      <c r="C18" s="24" t="s">
        <v>16</v>
      </c>
      <c r="D18" s="26">
        <v>216</v>
      </c>
      <c r="E18" s="47"/>
      <c r="F18" s="47"/>
      <c r="G18" s="48">
        <v>0.08</v>
      </c>
      <c r="H18" s="49"/>
      <c r="I18" s="54" t="s">
        <v>126</v>
      </c>
    </row>
    <row r="19" spans="1:9" ht="104.25" customHeight="1" thickBot="1">
      <c r="A19" s="51">
        <f t="shared" si="0"/>
        <v>6</v>
      </c>
      <c r="B19" s="25" t="s">
        <v>20</v>
      </c>
      <c r="C19" s="24" t="s">
        <v>16</v>
      </c>
      <c r="D19" s="26">
        <v>180</v>
      </c>
      <c r="E19" s="47"/>
      <c r="F19" s="47"/>
      <c r="G19" s="48">
        <v>0.08</v>
      </c>
      <c r="H19" s="49"/>
      <c r="I19" s="54"/>
    </row>
    <row r="20" spans="1:9" s="3" customFormat="1" ht="108.75" customHeight="1" thickBot="1">
      <c r="A20" s="51">
        <f t="shared" si="0"/>
        <v>7</v>
      </c>
      <c r="B20" s="25" t="s">
        <v>21</v>
      </c>
      <c r="C20" s="24" t="s">
        <v>16</v>
      </c>
      <c r="D20" s="26">
        <v>288</v>
      </c>
      <c r="E20" s="47"/>
      <c r="F20" s="47"/>
      <c r="G20" s="48">
        <v>0.08</v>
      </c>
      <c r="H20" s="49"/>
      <c r="I20" s="54" t="s">
        <v>127</v>
      </c>
    </row>
    <row r="21" spans="1:9" s="3" customFormat="1" ht="108" customHeight="1" thickBot="1">
      <c r="A21" s="51">
        <f t="shared" si="0"/>
        <v>8</v>
      </c>
      <c r="B21" s="19" t="s">
        <v>22</v>
      </c>
      <c r="C21" s="24" t="s">
        <v>16</v>
      </c>
      <c r="D21" s="20">
        <v>288</v>
      </c>
      <c r="E21" s="47"/>
      <c r="F21" s="47"/>
      <c r="G21" s="48">
        <v>0.08</v>
      </c>
      <c r="H21" s="49"/>
      <c r="I21" s="54"/>
    </row>
    <row r="22" spans="1:9" s="18" customFormat="1" ht="104.25" customHeight="1" thickBot="1">
      <c r="A22" s="51">
        <f t="shared" si="0"/>
        <v>9</v>
      </c>
      <c r="B22" s="25" t="s">
        <v>23</v>
      </c>
      <c r="C22" s="24" t="s">
        <v>16</v>
      </c>
      <c r="D22" s="26">
        <v>324</v>
      </c>
      <c r="E22" s="47"/>
      <c r="F22" s="47"/>
      <c r="G22" s="48">
        <v>0.08</v>
      </c>
      <c r="H22" s="49"/>
      <c r="I22" s="54"/>
    </row>
    <row r="23" spans="1:9" s="17" customFormat="1" ht="105.75" customHeight="1" thickBot="1">
      <c r="A23" s="51">
        <f t="shared" si="0"/>
        <v>10</v>
      </c>
      <c r="B23" s="25" t="s">
        <v>24</v>
      </c>
      <c r="C23" s="24" t="s">
        <v>16</v>
      </c>
      <c r="D23" s="26">
        <v>360</v>
      </c>
      <c r="E23" s="47"/>
      <c r="F23" s="47"/>
      <c r="G23" s="48">
        <v>0.08</v>
      </c>
      <c r="H23" s="49"/>
      <c r="I23" s="54"/>
    </row>
    <row r="24" spans="1:9" s="18" customFormat="1" ht="102.75" customHeight="1" thickBot="1">
      <c r="A24" s="51">
        <f t="shared" si="0"/>
        <v>11</v>
      </c>
      <c r="B24" s="25" t="s">
        <v>25</v>
      </c>
      <c r="C24" s="24" t="s">
        <v>16</v>
      </c>
      <c r="D24" s="26">
        <v>2700</v>
      </c>
      <c r="E24" s="47"/>
      <c r="F24" s="47"/>
      <c r="G24" s="48">
        <v>0.08</v>
      </c>
      <c r="H24" s="49"/>
      <c r="I24" s="54"/>
    </row>
    <row r="25" spans="1:9" s="18" customFormat="1" ht="102.75" customHeight="1" thickBot="1">
      <c r="A25" s="51">
        <f t="shared" si="0"/>
        <v>12</v>
      </c>
      <c r="B25" s="25" t="s">
        <v>26</v>
      </c>
      <c r="C25" s="24" t="s">
        <v>16</v>
      </c>
      <c r="D25" s="26">
        <v>720</v>
      </c>
      <c r="E25" s="47"/>
      <c r="F25" s="47"/>
      <c r="G25" s="48">
        <v>0.08</v>
      </c>
      <c r="H25" s="49"/>
      <c r="I25" s="54"/>
    </row>
    <row r="26" spans="1:9" ht="105.75" customHeight="1" thickBot="1">
      <c r="A26" s="52">
        <f t="shared" si="0"/>
        <v>13</v>
      </c>
      <c r="B26" s="53" t="s">
        <v>27</v>
      </c>
      <c r="C26" s="55" t="s">
        <v>16</v>
      </c>
      <c r="D26" s="56">
        <v>216</v>
      </c>
      <c r="E26" s="47"/>
      <c r="F26" s="47"/>
      <c r="G26" s="48">
        <v>0.08</v>
      </c>
      <c r="H26" s="49"/>
      <c r="I26" s="57"/>
    </row>
    <row r="27" spans="1:11" s="6" customFormat="1" ht="35.25" customHeight="1" thickBot="1">
      <c r="A27" s="32"/>
      <c r="B27" s="109" t="s">
        <v>3</v>
      </c>
      <c r="C27" s="110"/>
      <c r="D27" s="111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29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30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28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107" t="s">
        <v>8</v>
      </c>
      <c r="G31" s="108"/>
      <c r="H31" s="108"/>
      <c r="I31" s="108"/>
    </row>
    <row r="32" spans="1:9" s="8" customFormat="1" ht="19.5" customHeight="1">
      <c r="A32" s="9"/>
      <c r="B32" s="9"/>
      <c r="C32" s="9"/>
      <c r="D32" s="9"/>
      <c r="E32" s="9"/>
      <c r="F32" s="102" t="s">
        <v>7</v>
      </c>
      <c r="G32" s="102"/>
      <c r="H32" s="102"/>
      <c r="I32" s="103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F32:I32"/>
    <mergeCell ref="A8:I9"/>
    <mergeCell ref="F31:I31"/>
    <mergeCell ref="B27:D27"/>
    <mergeCell ref="G10:G12"/>
    <mergeCell ref="H10:H12"/>
    <mergeCell ref="I10:I12"/>
    <mergeCell ref="A10:A12"/>
    <mergeCell ref="B10:B12"/>
    <mergeCell ref="C10:C12"/>
    <mergeCell ref="D10:D12"/>
    <mergeCell ref="E10:E12"/>
    <mergeCell ref="F10:F12"/>
    <mergeCell ref="F1:I1"/>
    <mergeCell ref="F2:I2"/>
    <mergeCell ref="F3:I3"/>
    <mergeCell ref="F4:I4"/>
    <mergeCell ref="F5:I5"/>
    <mergeCell ref="F7:I7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75" zoomScaleNormal="75" zoomScaleSheetLayoutView="75" workbookViewId="0" topLeftCell="A13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0" t="s">
        <v>37</v>
      </c>
      <c r="G1" s="100"/>
      <c r="H1" s="100"/>
      <c r="I1" s="100"/>
    </row>
    <row r="2" spans="1:9" ht="24.75" customHeight="1">
      <c r="A2" s="21"/>
      <c r="B2" s="21"/>
      <c r="C2" s="21"/>
      <c r="D2" s="21"/>
      <c r="E2" s="21"/>
      <c r="F2" s="100" t="s">
        <v>34</v>
      </c>
      <c r="G2" s="100"/>
      <c r="H2" s="100"/>
      <c r="I2" s="100"/>
    </row>
    <row r="3" spans="1:10" s="11" customFormat="1" ht="27" customHeight="1">
      <c r="A3" s="21"/>
      <c r="B3" s="22"/>
      <c r="C3" s="14"/>
      <c r="D3" s="14"/>
      <c r="E3" s="14" t="s">
        <v>0</v>
      </c>
      <c r="F3" s="100" t="s">
        <v>35</v>
      </c>
      <c r="G3" s="100"/>
      <c r="H3" s="100"/>
      <c r="I3" s="100"/>
      <c r="J3" s="10"/>
    </row>
    <row r="4" spans="1:10" s="11" customFormat="1" ht="25.5" customHeight="1">
      <c r="A4" s="34"/>
      <c r="B4" s="35"/>
      <c r="C4" s="14"/>
      <c r="D4" s="14"/>
      <c r="E4" s="14"/>
      <c r="F4" s="100" t="s">
        <v>33</v>
      </c>
      <c r="G4" s="100"/>
      <c r="H4" s="100"/>
      <c r="I4" s="100"/>
      <c r="J4" s="10"/>
    </row>
    <row r="5" spans="1:10" s="11" customFormat="1" ht="25.5" customHeight="1">
      <c r="A5" s="34"/>
      <c r="B5" s="35"/>
      <c r="C5" s="14"/>
      <c r="D5" s="14"/>
      <c r="E5" s="14"/>
      <c r="F5" s="100" t="s">
        <v>9</v>
      </c>
      <c r="G5" s="100"/>
      <c r="H5" s="100"/>
      <c r="I5" s="100"/>
      <c r="J5" s="10"/>
    </row>
    <row r="6" spans="1:10" s="11" customFormat="1" ht="27" customHeight="1">
      <c r="A6" s="34"/>
      <c r="B6" s="35"/>
      <c r="C6" s="14"/>
      <c r="D6" s="14"/>
      <c r="E6" s="14"/>
      <c r="F6" s="100" t="s">
        <v>10</v>
      </c>
      <c r="G6" s="100"/>
      <c r="H6" s="100"/>
      <c r="I6" s="100"/>
      <c r="J6" s="10"/>
    </row>
    <row r="7" spans="1:10" s="11" customFormat="1" ht="29.25" customHeight="1">
      <c r="A7" s="34"/>
      <c r="B7" s="35"/>
      <c r="C7" s="14"/>
      <c r="D7" s="14"/>
      <c r="E7" s="14"/>
      <c r="F7" s="101" t="s">
        <v>38</v>
      </c>
      <c r="G7" s="101"/>
      <c r="H7" s="101"/>
      <c r="I7" s="101"/>
      <c r="J7" s="10"/>
    </row>
    <row r="8" spans="1:9" s="12" customFormat="1" ht="21" customHeight="1">
      <c r="A8" s="104" t="s">
        <v>39</v>
      </c>
      <c r="B8" s="105"/>
      <c r="C8" s="105"/>
      <c r="D8" s="105"/>
      <c r="E8" s="105"/>
      <c r="F8" s="105"/>
      <c r="G8" s="105"/>
      <c r="H8" s="105"/>
      <c r="I8" s="105"/>
    </row>
    <row r="9" spans="1:10" s="13" customFormat="1" ht="28.5" customHeight="1" thickBot="1">
      <c r="A9" s="106"/>
      <c r="B9" s="106"/>
      <c r="C9" s="106"/>
      <c r="D9" s="106"/>
      <c r="E9" s="106"/>
      <c r="F9" s="106"/>
      <c r="G9" s="106"/>
      <c r="H9" s="106"/>
      <c r="I9" s="106"/>
      <c r="J9" s="12"/>
    </row>
    <row r="10" spans="1:10" s="13" customFormat="1" ht="28.5" customHeight="1">
      <c r="A10" s="97" t="s">
        <v>31</v>
      </c>
      <c r="B10" s="97" t="s">
        <v>6</v>
      </c>
      <c r="C10" s="97" t="s">
        <v>2</v>
      </c>
      <c r="D10" s="97" t="s">
        <v>11</v>
      </c>
      <c r="E10" s="97" t="s">
        <v>13</v>
      </c>
      <c r="F10" s="97" t="s">
        <v>32</v>
      </c>
      <c r="G10" s="97" t="s">
        <v>1</v>
      </c>
      <c r="H10" s="97" t="s">
        <v>12</v>
      </c>
      <c r="I10" s="97" t="s">
        <v>15</v>
      </c>
      <c r="J10" s="12"/>
    </row>
    <row r="11" spans="1:10" s="13" customFormat="1" ht="28.5" customHeight="1">
      <c r="A11" s="98"/>
      <c r="B11" s="98"/>
      <c r="C11" s="98"/>
      <c r="D11" s="98"/>
      <c r="E11" s="98"/>
      <c r="F11" s="98"/>
      <c r="G11" s="98"/>
      <c r="H11" s="98"/>
      <c r="I11" s="98"/>
      <c r="J11" s="12"/>
    </row>
    <row r="12" spans="1:10" s="13" customFormat="1" ht="49.5" customHeight="1" thickBot="1">
      <c r="A12" s="99"/>
      <c r="B12" s="99"/>
      <c r="C12" s="99"/>
      <c r="D12" s="99"/>
      <c r="E12" s="99"/>
      <c r="F12" s="99"/>
      <c r="G12" s="99"/>
      <c r="H12" s="99"/>
      <c r="I12" s="9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7.25" customHeight="1" thickBot="1">
      <c r="A14" s="58">
        <v>1</v>
      </c>
      <c r="B14" s="59" t="s">
        <v>130</v>
      </c>
      <c r="C14" s="60" t="s">
        <v>16</v>
      </c>
      <c r="D14" s="61">
        <v>240</v>
      </c>
      <c r="E14" s="47"/>
      <c r="F14" s="47"/>
      <c r="G14" s="48">
        <v>0.08</v>
      </c>
      <c r="H14" s="49"/>
      <c r="I14" s="50" t="s">
        <v>138</v>
      </c>
    </row>
    <row r="15" spans="1:9" ht="68.25" customHeight="1" thickBot="1">
      <c r="A15" s="51">
        <f aca="true" t="shared" si="0" ref="A15:A21">1+A14</f>
        <v>2</v>
      </c>
      <c r="B15" s="25" t="s">
        <v>131</v>
      </c>
      <c r="C15" s="24" t="s">
        <v>16</v>
      </c>
      <c r="D15" s="26">
        <v>1800</v>
      </c>
      <c r="E15" s="47"/>
      <c r="F15" s="47"/>
      <c r="G15" s="48">
        <v>0.08</v>
      </c>
      <c r="H15" s="49"/>
      <c r="I15" s="54" t="s">
        <v>139</v>
      </c>
    </row>
    <row r="16" spans="1:9" s="3" customFormat="1" ht="74.25" customHeight="1" thickBot="1">
      <c r="A16" s="51">
        <f t="shared" si="0"/>
        <v>3</v>
      </c>
      <c r="B16" s="25" t="s">
        <v>132</v>
      </c>
      <c r="C16" s="24" t="s">
        <v>16</v>
      </c>
      <c r="D16" s="26">
        <v>120</v>
      </c>
      <c r="E16" s="47"/>
      <c r="F16" s="47"/>
      <c r="G16" s="48">
        <v>0.08</v>
      </c>
      <c r="H16" s="49"/>
      <c r="I16" s="54"/>
    </row>
    <row r="17" spans="1:9" s="3" customFormat="1" ht="69.75" customHeight="1" thickBot="1">
      <c r="A17" s="51">
        <f t="shared" si="0"/>
        <v>4</v>
      </c>
      <c r="B17" s="25" t="s">
        <v>133</v>
      </c>
      <c r="C17" s="24" t="s">
        <v>16</v>
      </c>
      <c r="D17" s="26">
        <v>36</v>
      </c>
      <c r="E17" s="47"/>
      <c r="F17" s="47"/>
      <c r="G17" s="48">
        <v>0.08</v>
      </c>
      <c r="H17" s="49"/>
      <c r="I17" s="54"/>
    </row>
    <row r="18" spans="1:9" ht="69" customHeight="1" thickBot="1">
      <c r="A18" s="51">
        <f t="shared" si="0"/>
        <v>5</v>
      </c>
      <c r="B18" s="25" t="s">
        <v>134</v>
      </c>
      <c r="C18" s="24" t="s">
        <v>16</v>
      </c>
      <c r="D18" s="26">
        <v>60</v>
      </c>
      <c r="E18" s="47"/>
      <c r="F18" s="47"/>
      <c r="G18" s="48">
        <v>0.08</v>
      </c>
      <c r="H18" s="49"/>
      <c r="I18" s="54"/>
    </row>
    <row r="19" spans="1:9" ht="69.75" customHeight="1" thickBot="1">
      <c r="A19" s="51">
        <f t="shared" si="0"/>
        <v>6</v>
      </c>
      <c r="B19" s="25" t="s">
        <v>135</v>
      </c>
      <c r="C19" s="24" t="s">
        <v>16</v>
      </c>
      <c r="D19" s="26">
        <v>180</v>
      </c>
      <c r="E19" s="47"/>
      <c r="F19" s="47"/>
      <c r="G19" s="48">
        <v>0.08</v>
      </c>
      <c r="H19" s="49"/>
      <c r="I19" s="54"/>
    </row>
    <row r="20" spans="1:9" ht="74.25" customHeight="1" thickBot="1">
      <c r="A20" s="51">
        <f t="shared" si="0"/>
        <v>7</v>
      </c>
      <c r="B20" s="25" t="s">
        <v>137</v>
      </c>
      <c r="C20" s="24" t="s">
        <v>16</v>
      </c>
      <c r="D20" s="26">
        <v>1800</v>
      </c>
      <c r="E20" s="47"/>
      <c r="F20" s="47">
        <f>ROUND(D20*E20,2)</f>
        <v>0</v>
      </c>
      <c r="G20" s="48">
        <v>0.08</v>
      </c>
      <c r="H20" s="49"/>
      <c r="I20" s="54"/>
    </row>
    <row r="21" spans="1:9" s="3" customFormat="1" ht="66.75" customHeight="1" thickBot="1">
      <c r="A21" s="51">
        <f t="shared" si="0"/>
        <v>8</v>
      </c>
      <c r="B21" s="25" t="s">
        <v>136</v>
      </c>
      <c r="C21" s="24" t="s">
        <v>16</v>
      </c>
      <c r="D21" s="26">
        <v>60</v>
      </c>
      <c r="E21" s="47"/>
      <c r="F21" s="47">
        <f>ROUND(D21*E21,2)</f>
        <v>0</v>
      </c>
      <c r="G21" s="48">
        <v>0.08</v>
      </c>
      <c r="H21" s="49"/>
      <c r="I21" s="54"/>
    </row>
    <row r="22" spans="1:11" s="6" customFormat="1" ht="35.25" customHeight="1" thickBot="1">
      <c r="A22" s="32"/>
      <c r="B22" s="109" t="s">
        <v>3</v>
      </c>
      <c r="C22" s="110"/>
      <c r="D22" s="111"/>
      <c r="E22" s="33" t="s">
        <v>4</v>
      </c>
      <c r="F22" s="36">
        <f>SUM(F14:F21)</f>
        <v>0</v>
      </c>
      <c r="G22" s="33" t="s">
        <v>5</v>
      </c>
      <c r="H22" s="37">
        <f>SUM(H14:H21)</f>
        <v>0</v>
      </c>
      <c r="I22" s="38"/>
      <c r="J22" s="15"/>
      <c r="K22" s="16"/>
    </row>
    <row r="23" spans="1:11" s="6" customFormat="1" ht="23.25" customHeight="1">
      <c r="A23" s="39"/>
      <c r="B23" s="45" t="s">
        <v>40</v>
      </c>
      <c r="C23" s="40"/>
      <c r="D23" s="40"/>
      <c r="E23" s="23"/>
      <c r="F23" s="41"/>
      <c r="G23" s="23"/>
      <c r="H23" s="42"/>
      <c r="I23" s="43"/>
      <c r="J23" s="15"/>
      <c r="K23" s="16"/>
    </row>
    <row r="24" spans="1:12" s="4" customFormat="1" ht="24" customHeight="1">
      <c r="A24" s="16"/>
      <c r="B24" s="45" t="s">
        <v>28</v>
      </c>
      <c r="C24" s="44"/>
      <c r="D24" s="27"/>
      <c r="E24" s="44"/>
      <c r="F24" s="44"/>
      <c r="G24" s="44"/>
      <c r="H24" s="44"/>
      <c r="I24" s="44"/>
      <c r="L24" s="5"/>
    </row>
    <row r="25" spans="1:9" s="8" customFormat="1" ht="19.5" customHeight="1">
      <c r="A25" s="9"/>
      <c r="B25" s="9"/>
      <c r="C25" s="9"/>
      <c r="D25" s="9"/>
      <c r="E25" s="9"/>
      <c r="F25" s="107" t="s">
        <v>8</v>
      </c>
      <c r="G25" s="108"/>
      <c r="H25" s="108"/>
      <c r="I25" s="108"/>
    </row>
    <row r="26" spans="1:9" s="8" customFormat="1" ht="19.5" customHeight="1">
      <c r="A26" s="9"/>
      <c r="B26" s="9"/>
      <c r="C26" s="9"/>
      <c r="D26" s="9"/>
      <c r="E26" s="9"/>
      <c r="F26" s="102" t="s">
        <v>7</v>
      </c>
      <c r="G26" s="102"/>
      <c r="H26" s="102"/>
      <c r="I26" s="103"/>
    </row>
    <row r="27" spans="1:9" ht="20.25" customHeight="1">
      <c r="A27" s="21"/>
      <c r="B27" s="21"/>
      <c r="C27" s="21"/>
      <c r="D27" s="21"/>
      <c r="E27" s="21"/>
      <c r="F27" s="21"/>
      <c r="G27" s="21"/>
      <c r="H27" s="21"/>
      <c r="I27" s="21"/>
    </row>
    <row r="28" spans="1:9" s="7" customFormat="1" ht="16.5" customHeight="1">
      <c r="A28" s="28"/>
      <c r="B28" s="29"/>
      <c r="C28" s="30"/>
      <c r="D28" s="30"/>
      <c r="E28" s="30"/>
      <c r="F28" s="30"/>
      <c r="G28" s="30"/>
      <c r="H28" s="30"/>
      <c r="I28" s="30"/>
    </row>
    <row r="29" spans="1:9" s="7" customFormat="1" ht="16.5" customHeight="1">
      <c r="A29" s="28"/>
      <c r="B29" s="29"/>
      <c r="C29" s="30"/>
      <c r="D29" s="30"/>
      <c r="E29" s="30"/>
      <c r="F29" s="30"/>
      <c r="G29" s="30"/>
      <c r="H29" s="30"/>
      <c r="I29" s="30"/>
    </row>
    <row r="65" ht="15.75">
      <c r="D65" s="31"/>
    </row>
  </sheetData>
  <sheetProtection/>
  <mergeCells count="20">
    <mergeCell ref="I10:I12"/>
    <mergeCell ref="B22:D22"/>
    <mergeCell ref="F25:I25"/>
    <mergeCell ref="F26:I26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0">
      <selection activeCell="F15" sqref="F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0" t="s">
        <v>77</v>
      </c>
      <c r="G1" s="100"/>
      <c r="H1" s="100"/>
      <c r="I1" s="100"/>
    </row>
    <row r="2" spans="1:9" ht="24.75" customHeight="1">
      <c r="A2" s="21"/>
      <c r="B2" s="21"/>
      <c r="C2" s="21"/>
      <c r="D2" s="21"/>
      <c r="E2" s="21"/>
      <c r="F2" s="100" t="s">
        <v>34</v>
      </c>
      <c r="G2" s="100"/>
      <c r="H2" s="100"/>
      <c r="I2" s="100"/>
    </row>
    <row r="3" spans="1:10" s="11" customFormat="1" ht="27" customHeight="1">
      <c r="A3" s="21"/>
      <c r="B3" s="22"/>
      <c r="C3" s="14"/>
      <c r="D3" s="14"/>
      <c r="E3" s="14" t="s">
        <v>0</v>
      </c>
      <c r="F3" s="100" t="s">
        <v>35</v>
      </c>
      <c r="G3" s="100"/>
      <c r="H3" s="100"/>
      <c r="I3" s="100"/>
      <c r="J3" s="10"/>
    </row>
    <row r="4" spans="1:10" s="11" customFormat="1" ht="25.5" customHeight="1">
      <c r="A4" s="34"/>
      <c r="B4" s="35"/>
      <c r="C4" s="14"/>
      <c r="D4" s="14"/>
      <c r="E4" s="14"/>
      <c r="F4" s="100" t="s">
        <v>33</v>
      </c>
      <c r="G4" s="100"/>
      <c r="H4" s="100"/>
      <c r="I4" s="100"/>
      <c r="J4" s="10"/>
    </row>
    <row r="5" spans="1:10" s="11" customFormat="1" ht="25.5" customHeight="1">
      <c r="A5" s="34"/>
      <c r="B5" s="35"/>
      <c r="C5" s="14"/>
      <c r="D5" s="14"/>
      <c r="E5" s="14"/>
      <c r="F5" s="100" t="s">
        <v>9</v>
      </c>
      <c r="G5" s="100"/>
      <c r="H5" s="100"/>
      <c r="I5" s="100"/>
      <c r="J5" s="10"/>
    </row>
    <row r="6" spans="1:10" s="11" customFormat="1" ht="27" customHeight="1">
      <c r="A6" s="34"/>
      <c r="B6" s="35"/>
      <c r="C6" s="14"/>
      <c r="D6" s="14"/>
      <c r="E6" s="14"/>
      <c r="F6" s="100" t="s">
        <v>10</v>
      </c>
      <c r="G6" s="100"/>
      <c r="H6" s="100"/>
      <c r="I6" s="100"/>
      <c r="J6" s="10"/>
    </row>
    <row r="7" spans="1:10" s="11" customFormat="1" ht="29.25" customHeight="1">
      <c r="A7" s="34"/>
      <c r="B7" s="35"/>
      <c r="C7" s="14"/>
      <c r="D7" s="14"/>
      <c r="E7" s="14"/>
      <c r="F7" s="101" t="s">
        <v>78</v>
      </c>
      <c r="G7" s="101"/>
      <c r="H7" s="101"/>
      <c r="I7" s="101"/>
      <c r="J7" s="10"/>
    </row>
    <row r="8" spans="1:9" s="12" customFormat="1" ht="21" customHeight="1">
      <c r="A8" s="104" t="s">
        <v>79</v>
      </c>
      <c r="B8" s="105"/>
      <c r="C8" s="105"/>
      <c r="D8" s="105"/>
      <c r="E8" s="105"/>
      <c r="F8" s="105"/>
      <c r="G8" s="105"/>
      <c r="H8" s="105"/>
      <c r="I8" s="105"/>
    </row>
    <row r="9" spans="1:10" s="13" customFormat="1" ht="28.5" customHeight="1" thickBot="1">
      <c r="A9" s="106"/>
      <c r="B9" s="106"/>
      <c r="C9" s="106"/>
      <c r="D9" s="106"/>
      <c r="E9" s="106"/>
      <c r="F9" s="106"/>
      <c r="G9" s="106"/>
      <c r="H9" s="106"/>
      <c r="I9" s="106"/>
      <c r="J9" s="12"/>
    </row>
    <row r="10" spans="1:10" s="13" customFormat="1" ht="28.5" customHeight="1">
      <c r="A10" s="97" t="s">
        <v>31</v>
      </c>
      <c r="B10" s="97" t="s">
        <v>6</v>
      </c>
      <c r="C10" s="97" t="s">
        <v>2</v>
      </c>
      <c r="D10" s="97" t="s">
        <v>11</v>
      </c>
      <c r="E10" s="97" t="s">
        <v>13</v>
      </c>
      <c r="F10" s="97" t="s">
        <v>32</v>
      </c>
      <c r="G10" s="97" t="s">
        <v>1</v>
      </c>
      <c r="H10" s="97" t="s">
        <v>12</v>
      </c>
      <c r="I10" s="97" t="s">
        <v>15</v>
      </c>
      <c r="J10" s="12"/>
    </row>
    <row r="11" spans="1:10" s="13" customFormat="1" ht="28.5" customHeight="1">
      <c r="A11" s="98"/>
      <c r="B11" s="98"/>
      <c r="C11" s="98"/>
      <c r="D11" s="98"/>
      <c r="E11" s="98"/>
      <c r="F11" s="98"/>
      <c r="G11" s="98"/>
      <c r="H11" s="98"/>
      <c r="I11" s="98"/>
      <c r="J11" s="12"/>
    </row>
    <row r="12" spans="1:10" s="13" customFormat="1" ht="49.5" customHeight="1" thickBot="1">
      <c r="A12" s="99"/>
      <c r="B12" s="99"/>
      <c r="C12" s="99"/>
      <c r="D12" s="99"/>
      <c r="E12" s="99"/>
      <c r="F12" s="99"/>
      <c r="G12" s="99"/>
      <c r="H12" s="99"/>
      <c r="I12" s="9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80</v>
      </c>
      <c r="C14" s="60" t="s">
        <v>16</v>
      </c>
      <c r="D14" s="61">
        <v>1680</v>
      </c>
      <c r="E14" s="47"/>
      <c r="F14" s="47"/>
      <c r="G14" s="48">
        <v>0.08</v>
      </c>
      <c r="H14" s="49"/>
      <c r="I14" s="50" t="s">
        <v>157</v>
      </c>
    </row>
    <row r="15" spans="1:9" ht="95.25" customHeight="1" thickBot="1">
      <c r="A15" s="51">
        <f>1+A14</f>
        <v>2</v>
      </c>
      <c r="B15" s="25" t="s">
        <v>81</v>
      </c>
      <c r="C15" s="24" t="s">
        <v>16</v>
      </c>
      <c r="D15" s="26">
        <v>60</v>
      </c>
      <c r="E15" s="47"/>
      <c r="F15" s="47"/>
      <c r="G15" s="48">
        <v>0.08</v>
      </c>
      <c r="H15" s="49"/>
      <c r="I15" s="63" t="s">
        <v>156</v>
      </c>
    </row>
    <row r="16" spans="1:11" s="6" customFormat="1" ht="35.25" customHeight="1" thickBot="1">
      <c r="A16" s="32"/>
      <c r="B16" s="109" t="s">
        <v>3</v>
      </c>
      <c r="C16" s="110"/>
      <c r="D16" s="111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07" t="s">
        <v>8</v>
      </c>
      <c r="G20" s="108"/>
      <c r="H20" s="108"/>
      <c r="I20" s="108"/>
    </row>
    <row r="21" spans="1:9" s="8" customFormat="1" ht="19.5" customHeight="1">
      <c r="A21" s="9"/>
      <c r="B21" s="9"/>
      <c r="C21" s="9"/>
      <c r="D21" s="9"/>
      <c r="E21" s="9"/>
      <c r="F21" s="102" t="s">
        <v>7</v>
      </c>
      <c r="G21" s="102"/>
      <c r="H21" s="102"/>
      <c r="I21" s="103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8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0" t="s">
        <v>82</v>
      </c>
      <c r="G1" s="100"/>
      <c r="H1" s="100"/>
      <c r="I1" s="100"/>
    </row>
    <row r="2" spans="1:9" ht="24.75" customHeight="1">
      <c r="A2" s="21"/>
      <c r="B2" s="21"/>
      <c r="C2" s="21"/>
      <c r="D2" s="21"/>
      <c r="E2" s="21"/>
      <c r="F2" s="100" t="s">
        <v>34</v>
      </c>
      <c r="G2" s="100"/>
      <c r="H2" s="100"/>
      <c r="I2" s="100"/>
    </row>
    <row r="3" spans="1:10" s="11" customFormat="1" ht="27" customHeight="1">
      <c r="A3" s="21"/>
      <c r="B3" s="22"/>
      <c r="C3" s="14"/>
      <c r="D3" s="14"/>
      <c r="E3" s="14" t="s">
        <v>0</v>
      </c>
      <c r="F3" s="100" t="s">
        <v>35</v>
      </c>
      <c r="G3" s="100"/>
      <c r="H3" s="100"/>
      <c r="I3" s="100"/>
      <c r="J3" s="10"/>
    </row>
    <row r="4" spans="1:10" s="11" customFormat="1" ht="25.5" customHeight="1">
      <c r="A4" s="34"/>
      <c r="B4" s="35"/>
      <c r="C4" s="14"/>
      <c r="D4" s="14"/>
      <c r="E4" s="14"/>
      <c r="F4" s="100" t="s">
        <v>33</v>
      </c>
      <c r="G4" s="100"/>
      <c r="H4" s="100"/>
      <c r="I4" s="100"/>
      <c r="J4" s="10"/>
    </row>
    <row r="5" spans="1:10" s="11" customFormat="1" ht="25.5" customHeight="1">
      <c r="A5" s="34"/>
      <c r="B5" s="35"/>
      <c r="C5" s="14"/>
      <c r="D5" s="14"/>
      <c r="E5" s="14"/>
      <c r="F5" s="100" t="s">
        <v>9</v>
      </c>
      <c r="G5" s="100"/>
      <c r="H5" s="100"/>
      <c r="I5" s="100"/>
      <c r="J5" s="10"/>
    </row>
    <row r="6" spans="1:10" s="11" customFormat="1" ht="27" customHeight="1">
      <c r="A6" s="34"/>
      <c r="B6" s="35"/>
      <c r="C6" s="14"/>
      <c r="D6" s="14"/>
      <c r="E6" s="14"/>
      <c r="F6" s="100" t="s">
        <v>10</v>
      </c>
      <c r="G6" s="100"/>
      <c r="H6" s="100"/>
      <c r="I6" s="100"/>
      <c r="J6" s="10"/>
    </row>
    <row r="7" spans="1:10" s="11" customFormat="1" ht="29.25" customHeight="1">
      <c r="A7" s="34"/>
      <c r="B7" s="35"/>
      <c r="C7" s="14"/>
      <c r="D7" s="14"/>
      <c r="E7" s="14"/>
      <c r="F7" s="101" t="s">
        <v>83</v>
      </c>
      <c r="G7" s="101"/>
      <c r="H7" s="101"/>
      <c r="I7" s="101"/>
      <c r="J7" s="10"/>
    </row>
    <row r="8" spans="1:9" s="12" customFormat="1" ht="21" customHeight="1">
      <c r="A8" s="104" t="s">
        <v>84</v>
      </c>
      <c r="B8" s="105"/>
      <c r="C8" s="105"/>
      <c r="D8" s="105"/>
      <c r="E8" s="105"/>
      <c r="F8" s="105"/>
      <c r="G8" s="105"/>
      <c r="H8" s="105"/>
      <c r="I8" s="105"/>
    </row>
    <row r="9" spans="1:10" s="13" customFormat="1" ht="28.5" customHeight="1" thickBot="1">
      <c r="A9" s="106"/>
      <c r="B9" s="106"/>
      <c r="C9" s="106"/>
      <c r="D9" s="106"/>
      <c r="E9" s="106"/>
      <c r="F9" s="106"/>
      <c r="G9" s="106"/>
      <c r="H9" s="106"/>
      <c r="I9" s="106"/>
      <c r="J9" s="12"/>
    </row>
    <row r="10" spans="1:10" s="13" customFormat="1" ht="28.5" customHeight="1">
      <c r="A10" s="97" t="s">
        <v>31</v>
      </c>
      <c r="B10" s="97" t="s">
        <v>6</v>
      </c>
      <c r="C10" s="97" t="s">
        <v>2</v>
      </c>
      <c r="D10" s="97" t="s">
        <v>11</v>
      </c>
      <c r="E10" s="97" t="s">
        <v>13</v>
      </c>
      <c r="F10" s="97" t="s">
        <v>32</v>
      </c>
      <c r="G10" s="97" t="s">
        <v>1</v>
      </c>
      <c r="H10" s="97" t="s">
        <v>12</v>
      </c>
      <c r="I10" s="97" t="s">
        <v>15</v>
      </c>
      <c r="J10" s="12"/>
    </row>
    <row r="11" spans="1:10" s="13" customFormat="1" ht="28.5" customHeight="1">
      <c r="A11" s="98"/>
      <c r="B11" s="98"/>
      <c r="C11" s="98"/>
      <c r="D11" s="98"/>
      <c r="E11" s="98"/>
      <c r="F11" s="98"/>
      <c r="G11" s="98"/>
      <c r="H11" s="98"/>
      <c r="I11" s="98"/>
      <c r="J11" s="12"/>
    </row>
    <row r="12" spans="1:10" s="13" customFormat="1" ht="49.5" customHeight="1" thickBot="1">
      <c r="A12" s="99"/>
      <c r="B12" s="99"/>
      <c r="C12" s="99"/>
      <c r="D12" s="99"/>
      <c r="E12" s="99"/>
      <c r="F12" s="99"/>
      <c r="G12" s="99"/>
      <c r="H12" s="99"/>
      <c r="I12" s="9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7.25" customHeight="1" thickBot="1">
      <c r="A14" s="58">
        <v>1</v>
      </c>
      <c r="B14" s="59" t="s">
        <v>158</v>
      </c>
      <c r="C14" s="60" t="s">
        <v>16</v>
      </c>
      <c r="D14" s="61">
        <v>72</v>
      </c>
      <c r="E14" s="47"/>
      <c r="F14" s="47"/>
      <c r="G14" s="48">
        <v>0.08</v>
      </c>
      <c r="H14" s="49"/>
      <c r="I14" s="50" t="s">
        <v>160</v>
      </c>
    </row>
    <row r="15" spans="1:9" ht="77.25" customHeight="1" thickBot="1">
      <c r="A15" s="51">
        <f>1+A14</f>
        <v>2</v>
      </c>
      <c r="B15" s="25" t="s">
        <v>159</v>
      </c>
      <c r="C15" s="24" t="s">
        <v>16</v>
      </c>
      <c r="D15" s="26">
        <v>72</v>
      </c>
      <c r="E15" s="47"/>
      <c r="F15" s="47"/>
      <c r="G15" s="48">
        <v>0.08</v>
      </c>
      <c r="H15" s="49"/>
      <c r="I15" s="63" t="s">
        <v>161</v>
      </c>
    </row>
    <row r="16" spans="1:9" s="3" customFormat="1" ht="62.25" customHeight="1" thickBot="1">
      <c r="A16" s="51">
        <f>1+A15</f>
        <v>3</v>
      </c>
      <c r="B16" s="25" t="s">
        <v>121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/>
    </row>
    <row r="17" spans="1:11" s="6" customFormat="1" ht="35.25" customHeight="1" thickBot="1">
      <c r="A17" s="32"/>
      <c r="B17" s="109" t="s">
        <v>3</v>
      </c>
      <c r="C17" s="110"/>
      <c r="D17" s="111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07" t="s">
        <v>8</v>
      </c>
      <c r="G21" s="108"/>
      <c r="H21" s="108"/>
      <c r="I21" s="108"/>
    </row>
    <row r="22" spans="1:9" s="8" customFormat="1" ht="19.5" customHeight="1">
      <c r="A22" s="9"/>
      <c r="B22" s="9"/>
      <c r="C22" s="9"/>
      <c r="D22" s="9"/>
      <c r="E22" s="9"/>
      <c r="F22" s="102" t="s">
        <v>7</v>
      </c>
      <c r="G22" s="102"/>
      <c r="H22" s="102"/>
      <c r="I22" s="103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view="pageBreakPreview" zoomScale="75" zoomScaleNormal="75" zoomScaleSheetLayoutView="75" workbookViewId="0" topLeftCell="A1">
      <selection activeCell="H15" sqref="H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9" width="22.375" style="1" customWidth="1"/>
    <col min="10" max="10" width="25.125" style="1" customWidth="1"/>
    <col min="11" max="11" width="60.75390625" style="1" customWidth="1"/>
    <col min="12" max="16384" width="9.125" style="1" customWidth="1"/>
  </cols>
  <sheetData>
    <row r="1" spans="1:11" s="11" customFormat="1" ht="25.5" customHeight="1">
      <c r="A1" s="67"/>
      <c r="B1" s="67"/>
      <c r="C1" s="66"/>
      <c r="D1" s="66"/>
      <c r="E1" s="66"/>
      <c r="F1" s="115" t="s">
        <v>33</v>
      </c>
      <c r="G1" s="115"/>
      <c r="H1" s="115"/>
      <c r="I1" s="115"/>
      <c r="J1" s="115"/>
      <c r="K1" s="10"/>
    </row>
    <row r="2" spans="1:11" s="11" customFormat="1" ht="25.5" customHeight="1">
      <c r="A2" s="67"/>
      <c r="B2" s="67"/>
      <c r="C2" s="66"/>
      <c r="D2" s="66"/>
      <c r="E2" s="66"/>
      <c r="F2" s="115" t="s">
        <v>9</v>
      </c>
      <c r="G2" s="115"/>
      <c r="H2" s="115"/>
      <c r="I2" s="115"/>
      <c r="J2" s="115"/>
      <c r="K2" s="10"/>
    </row>
    <row r="3" spans="1:11" s="11" customFormat="1" ht="27" customHeight="1">
      <c r="A3" s="67"/>
      <c r="B3" s="67"/>
      <c r="C3" s="66"/>
      <c r="D3" s="66"/>
      <c r="E3" s="66"/>
      <c r="F3" s="115" t="s">
        <v>10</v>
      </c>
      <c r="G3" s="115"/>
      <c r="H3" s="115"/>
      <c r="I3" s="115"/>
      <c r="J3" s="115"/>
      <c r="K3" s="10"/>
    </row>
    <row r="4" spans="1:11" s="11" customFormat="1" ht="29.25" customHeight="1">
      <c r="A4" s="67"/>
      <c r="B4" s="67"/>
      <c r="C4" s="66"/>
      <c r="D4" s="66"/>
      <c r="E4" s="66"/>
      <c r="F4" s="115" t="s">
        <v>78</v>
      </c>
      <c r="G4" s="115"/>
      <c r="H4" s="115"/>
      <c r="I4" s="115"/>
      <c r="J4" s="115"/>
      <c r="K4" s="10"/>
    </row>
    <row r="5" spans="1:10" s="12" customFormat="1" ht="21" customHeight="1">
      <c r="A5" s="123" t="s">
        <v>176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1" s="13" customFormat="1" ht="28.5" customHeight="1" thickBo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"/>
    </row>
    <row r="7" spans="1:11" s="13" customFormat="1" ht="28.5" customHeight="1">
      <c r="A7" s="112" t="s">
        <v>31</v>
      </c>
      <c r="B7" s="112" t="s">
        <v>6</v>
      </c>
      <c r="C7" s="112" t="s">
        <v>2</v>
      </c>
      <c r="D7" s="112" t="s">
        <v>11</v>
      </c>
      <c r="E7" s="112" t="s">
        <v>13</v>
      </c>
      <c r="F7" s="112" t="s">
        <v>167</v>
      </c>
      <c r="G7" s="112" t="s">
        <v>1</v>
      </c>
      <c r="H7" s="112" t="s">
        <v>168</v>
      </c>
      <c r="I7" s="112" t="s">
        <v>171</v>
      </c>
      <c r="J7" s="112" t="s">
        <v>177</v>
      </c>
      <c r="K7" s="12"/>
    </row>
    <row r="8" spans="1:11" s="13" customFormat="1" ht="28.5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2"/>
    </row>
    <row r="9" spans="1:11" s="13" customFormat="1" ht="49.5" customHeight="1" thickBo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2"/>
    </row>
    <row r="10" spans="1:10" s="9" customFormat="1" ht="15.75" customHeight="1" thickBot="1">
      <c r="A10" s="68">
        <v>1</v>
      </c>
      <c r="B10" s="68">
        <v>2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8">
        <v>8</v>
      </c>
      <c r="I10" s="92">
        <v>9</v>
      </c>
      <c r="J10" s="68">
        <v>10</v>
      </c>
    </row>
    <row r="11" spans="1:10" s="2" customFormat="1" ht="62.25" customHeight="1" thickBot="1">
      <c r="A11" s="69">
        <v>1</v>
      </c>
      <c r="B11" s="91" t="s">
        <v>172</v>
      </c>
      <c r="C11" s="70" t="s">
        <v>16</v>
      </c>
      <c r="D11" s="71">
        <v>144</v>
      </c>
      <c r="E11" s="72"/>
      <c r="F11" s="72">
        <f>ROUND(D11*E11,2)</f>
        <v>0</v>
      </c>
      <c r="G11" s="73"/>
      <c r="H11" s="74">
        <f>ROUND(F11*G11+F11,2)</f>
        <v>0</v>
      </c>
      <c r="I11" s="93"/>
      <c r="J11" s="75"/>
    </row>
    <row r="12" spans="1:10" s="2" customFormat="1" ht="62.25" customHeight="1" thickBot="1">
      <c r="A12" s="89">
        <v>2</v>
      </c>
      <c r="B12" s="91" t="s">
        <v>173</v>
      </c>
      <c r="C12" s="70" t="s">
        <v>16</v>
      </c>
      <c r="D12" s="71">
        <v>1620</v>
      </c>
      <c r="E12" s="72"/>
      <c r="F12" s="72">
        <f>ROUND(D12*E12,2)</f>
        <v>0</v>
      </c>
      <c r="G12" s="73"/>
      <c r="H12" s="74">
        <f>ROUND(F12*G12+F12,2)</f>
        <v>0</v>
      </c>
      <c r="I12" s="94"/>
      <c r="J12" s="90"/>
    </row>
    <row r="13" spans="1:10" s="2" customFormat="1" ht="62.25" customHeight="1" thickBot="1">
      <c r="A13" s="89">
        <v>3</v>
      </c>
      <c r="B13" s="91" t="s">
        <v>174</v>
      </c>
      <c r="C13" s="70" t="s">
        <v>16</v>
      </c>
      <c r="D13" s="71">
        <v>144</v>
      </c>
      <c r="E13" s="72"/>
      <c r="F13" s="72">
        <f>ROUND(D13*E13,2)</f>
        <v>0</v>
      </c>
      <c r="G13" s="73"/>
      <c r="H13" s="74">
        <f>ROUND(F13*G13+F13,2)</f>
        <v>0</v>
      </c>
      <c r="I13" s="94"/>
      <c r="J13" s="90"/>
    </row>
    <row r="14" spans="1:10" s="2" customFormat="1" ht="62.25" customHeight="1" thickBot="1">
      <c r="A14" s="89">
        <v>4</v>
      </c>
      <c r="B14" s="91" t="s">
        <v>175</v>
      </c>
      <c r="C14" s="70" t="s">
        <v>16</v>
      </c>
      <c r="D14" s="71">
        <v>1620</v>
      </c>
      <c r="E14" s="72"/>
      <c r="F14" s="72">
        <f>ROUND(D14*E14,2)</f>
        <v>0</v>
      </c>
      <c r="G14" s="73"/>
      <c r="H14" s="74">
        <f>ROUND(F14*G14+F14,2)</f>
        <v>0</v>
      </c>
      <c r="I14" s="94"/>
      <c r="J14" s="90"/>
    </row>
    <row r="15" spans="1:12" s="6" customFormat="1" ht="35.25" customHeight="1" thickBot="1">
      <c r="A15" s="76"/>
      <c r="B15" s="116" t="s">
        <v>3</v>
      </c>
      <c r="C15" s="117"/>
      <c r="D15" s="118"/>
      <c r="E15" s="77" t="s">
        <v>4</v>
      </c>
      <c r="F15" s="78">
        <f>SUM(F11:F14)</f>
        <v>0</v>
      </c>
      <c r="G15" s="77" t="s">
        <v>5</v>
      </c>
      <c r="H15" s="79">
        <f>SUM(H11:H14)</f>
        <v>0</v>
      </c>
      <c r="I15" s="79"/>
      <c r="J15" s="80"/>
      <c r="K15" s="15"/>
      <c r="L15" s="16"/>
    </row>
    <row r="16" spans="1:12" s="6" customFormat="1" ht="23.25" customHeight="1">
      <c r="A16" s="81"/>
      <c r="B16" s="95" t="s">
        <v>40</v>
      </c>
      <c r="C16" s="83"/>
      <c r="D16" s="83"/>
      <c r="E16" s="84"/>
      <c r="F16" s="85"/>
      <c r="G16" s="84"/>
      <c r="H16" s="86"/>
      <c r="I16" s="86"/>
      <c r="J16" s="87"/>
      <c r="K16" s="15"/>
      <c r="L16" s="16"/>
    </row>
    <row r="17" spans="1:12" s="6" customFormat="1" ht="20.25" customHeight="1">
      <c r="A17" s="81"/>
      <c r="B17" s="96" t="s">
        <v>170</v>
      </c>
      <c r="C17" s="83"/>
      <c r="D17" s="83"/>
      <c r="E17" s="84"/>
      <c r="F17" s="85"/>
      <c r="G17" s="84"/>
      <c r="H17" s="86"/>
      <c r="I17" s="86"/>
      <c r="J17" s="87"/>
      <c r="K17" s="15"/>
      <c r="L17" s="16"/>
    </row>
    <row r="18" spans="1:13" s="4" customFormat="1" ht="24" customHeight="1">
      <c r="A18" s="65"/>
      <c r="B18" s="82" t="s">
        <v>169</v>
      </c>
      <c r="C18" s="84"/>
      <c r="D18" s="88"/>
      <c r="E18" s="84"/>
      <c r="F18" s="84"/>
      <c r="G18" s="84"/>
      <c r="H18" s="84"/>
      <c r="I18" s="84"/>
      <c r="J18" s="84"/>
      <c r="M18" s="5"/>
    </row>
    <row r="19" spans="1:10" s="8" customFormat="1" ht="19.5" customHeight="1">
      <c r="A19" s="65"/>
      <c r="B19" s="65"/>
      <c r="C19" s="65"/>
      <c r="D19" s="65"/>
      <c r="E19" s="65"/>
      <c r="F19" s="119"/>
      <c r="G19" s="120"/>
      <c r="H19" s="120"/>
      <c r="I19" s="120"/>
      <c r="J19" s="120"/>
    </row>
    <row r="20" spans="1:10" s="8" customFormat="1" ht="19.5" customHeight="1">
      <c r="A20" s="65"/>
      <c r="B20" s="65"/>
      <c r="C20" s="65"/>
      <c r="D20" s="65"/>
      <c r="E20" s="65"/>
      <c r="F20" s="121"/>
      <c r="G20" s="121"/>
      <c r="H20" s="121"/>
      <c r="I20" s="121"/>
      <c r="J20" s="122"/>
    </row>
    <row r="21" spans="1:10" ht="20.2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  <c r="J22" s="30"/>
    </row>
    <row r="23" spans="1:10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  <c r="J23" s="30"/>
    </row>
    <row r="59" ht="15.75">
      <c r="D59" s="31"/>
    </row>
  </sheetData>
  <sheetProtection/>
  <mergeCells count="18">
    <mergeCell ref="B15:D15"/>
    <mergeCell ref="F19:J19"/>
    <mergeCell ref="F20:J20"/>
    <mergeCell ref="F4:J4"/>
    <mergeCell ref="A5:J6"/>
    <mergeCell ref="A7:A9"/>
    <mergeCell ref="B7:B9"/>
    <mergeCell ref="C7:C9"/>
    <mergeCell ref="D7:D9"/>
    <mergeCell ref="E7:E9"/>
    <mergeCell ref="H7:H9"/>
    <mergeCell ref="F1:J1"/>
    <mergeCell ref="F2:J2"/>
    <mergeCell ref="I7:I9"/>
    <mergeCell ref="J7:J9"/>
    <mergeCell ref="F3:J3"/>
    <mergeCell ref="F7:F9"/>
    <mergeCell ref="G7:G9"/>
  </mergeCells>
  <printOptions horizontalCentered="1"/>
  <pageMargins left="0.1968503937007874" right="0.2755905511811024" top="0.5118110236220472" bottom="0.35433070866141736" header="0.31496062992125984" footer="0.31496062992125984"/>
  <pageSetup fitToHeight="0" fitToWidth="1" horizontalDpi="600" verticalDpi="600" orientation="landscape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3">
      <selection activeCell="E15" sqref="E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0" t="s">
        <v>85</v>
      </c>
      <c r="G1" s="100"/>
      <c r="H1" s="100"/>
      <c r="I1" s="100"/>
    </row>
    <row r="2" spans="1:9" ht="24.75" customHeight="1">
      <c r="A2" s="21"/>
      <c r="B2" s="21"/>
      <c r="C2" s="21"/>
      <c r="D2" s="21"/>
      <c r="E2" s="21"/>
      <c r="F2" s="100" t="s">
        <v>34</v>
      </c>
      <c r="G2" s="100"/>
      <c r="H2" s="100"/>
      <c r="I2" s="100"/>
    </row>
    <row r="3" spans="1:10" s="11" customFormat="1" ht="27" customHeight="1">
      <c r="A3" s="21"/>
      <c r="B3" s="22"/>
      <c r="C3" s="14"/>
      <c r="D3" s="14"/>
      <c r="E3" s="14" t="s">
        <v>0</v>
      </c>
      <c r="F3" s="100" t="s">
        <v>35</v>
      </c>
      <c r="G3" s="100"/>
      <c r="H3" s="100"/>
      <c r="I3" s="100"/>
      <c r="J3" s="10"/>
    </row>
    <row r="4" spans="1:10" s="11" customFormat="1" ht="25.5" customHeight="1">
      <c r="A4" s="34"/>
      <c r="B4" s="35"/>
      <c r="C4" s="14"/>
      <c r="D4" s="14"/>
      <c r="E4" s="14"/>
      <c r="F4" s="100" t="s">
        <v>33</v>
      </c>
      <c r="G4" s="100"/>
      <c r="H4" s="100"/>
      <c r="I4" s="100"/>
      <c r="J4" s="10"/>
    </row>
    <row r="5" spans="1:10" s="11" customFormat="1" ht="25.5" customHeight="1">
      <c r="A5" s="34"/>
      <c r="B5" s="35"/>
      <c r="C5" s="14"/>
      <c r="D5" s="14"/>
      <c r="E5" s="14"/>
      <c r="F5" s="100" t="s">
        <v>9</v>
      </c>
      <c r="G5" s="100"/>
      <c r="H5" s="100"/>
      <c r="I5" s="100"/>
      <c r="J5" s="10"/>
    </row>
    <row r="6" spans="1:10" s="11" customFormat="1" ht="27" customHeight="1">
      <c r="A6" s="34"/>
      <c r="B6" s="35"/>
      <c r="C6" s="14"/>
      <c r="D6" s="14"/>
      <c r="E6" s="14"/>
      <c r="F6" s="100" t="s">
        <v>10</v>
      </c>
      <c r="G6" s="100"/>
      <c r="H6" s="100"/>
      <c r="I6" s="100"/>
      <c r="J6" s="10"/>
    </row>
    <row r="7" spans="1:10" s="11" customFormat="1" ht="29.25" customHeight="1">
      <c r="A7" s="34"/>
      <c r="B7" s="35"/>
      <c r="C7" s="14"/>
      <c r="D7" s="14"/>
      <c r="E7" s="14"/>
      <c r="F7" s="101" t="s">
        <v>86</v>
      </c>
      <c r="G7" s="101"/>
      <c r="H7" s="101"/>
      <c r="I7" s="101"/>
      <c r="J7" s="10"/>
    </row>
    <row r="8" spans="1:9" s="12" customFormat="1" ht="21" customHeight="1">
      <c r="A8" s="104" t="s">
        <v>87</v>
      </c>
      <c r="B8" s="105"/>
      <c r="C8" s="105"/>
      <c r="D8" s="105"/>
      <c r="E8" s="105"/>
      <c r="F8" s="105"/>
      <c r="G8" s="105"/>
      <c r="H8" s="105"/>
      <c r="I8" s="105"/>
    </row>
    <row r="9" spans="1:10" s="13" customFormat="1" ht="28.5" customHeight="1" thickBot="1">
      <c r="A9" s="106"/>
      <c r="B9" s="106"/>
      <c r="C9" s="106"/>
      <c r="D9" s="106"/>
      <c r="E9" s="106"/>
      <c r="F9" s="106"/>
      <c r="G9" s="106"/>
      <c r="H9" s="106"/>
      <c r="I9" s="106"/>
      <c r="J9" s="12"/>
    </row>
    <row r="10" spans="1:10" s="13" customFormat="1" ht="28.5" customHeight="1">
      <c r="A10" s="97" t="s">
        <v>31</v>
      </c>
      <c r="B10" s="97" t="s">
        <v>6</v>
      </c>
      <c r="C10" s="97" t="s">
        <v>2</v>
      </c>
      <c r="D10" s="97" t="s">
        <v>11</v>
      </c>
      <c r="E10" s="97" t="s">
        <v>13</v>
      </c>
      <c r="F10" s="97" t="s">
        <v>32</v>
      </c>
      <c r="G10" s="97" t="s">
        <v>1</v>
      </c>
      <c r="H10" s="97" t="s">
        <v>12</v>
      </c>
      <c r="I10" s="97" t="s">
        <v>15</v>
      </c>
      <c r="J10" s="12"/>
    </row>
    <row r="11" spans="1:10" s="13" customFormat="1" ht="28.5" customHeight="1">
      <c r="A11" s="98"/>
      <c r="B11" s="98"/>
      <c r="C11" s="98"/>
      <c r="D11" s="98"/>
      <c r="E11" s="98"/>
      <c r="F11" s="98"/>
      <c r="G11" s="98"/>
      <c r="H11" s="98"/>
      <c r="I11" s="98"/>
      <c r="J11" s="12"/>
    </row>
    <row r="12" spans="1:10" s="13" customFormat="1" ht="49.5" customHeight="1" thickBot="1">
      <c r="A12" s="99"/>
      <c r="B12" s="99"/>
      <c r="C12" s="99"/>
      <c r="D12" s="99"/>
      <c r="E12" s="99"/>
      <c r="F12" s="99"/>
      <c r="G12" s="99"/>
      <c r="H12" s="99"/>
      <c r="I12" s="9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88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162</v>
      </c>
    </row>
    <row r="15" spans="1:9" ht="95.25" customHeight="1" thickBot="1">
      <c r="A15" s="51">
        <f>1+A14</f>
        <v>2</v>
      </c>
      <c r="B15" s="25" t="s">
        <v>89</v>
      </c>
      <c r="C15" s="24" t="s">
        <v>16</v>
      </c>
      <c r="D15" s="26">
        <v>36</v>
      </c>
      <c r="E15" s="47"/>
      <c r="F15" s="47"/>
      <c r="G15" s="48">
        <v>0.08</v>
      </c>
      <c r="H15" s="49"/>
      <c r="I15" s="54" t="s">
        <v>163</v>
      </c>
    </row>
    <row r="16" spans="1:11" s="6" customFormat="1" ht="35.25" customHeight="1" thickBot="1">
      <c r="A16" s="32"/>
      <c r="B16" s="109" t="s">
        <v>3</v>
      </c>
      <c r="C16" s="110"/>
      <c r="D16" s="111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07" t="s">
        <v>8</v>
      </c>
      <c r="G20" s="108"/>
      <c r="H20" s="108"/>
      <c r="I20" s="108"/>
    </row>
    <row r="21" spans="1:9" s="8" customFormat="1" ht="19.5" customHeight="1">
      <c r="A21" s="9"/>
      <c r="B21" s="9"/>
      <c r="C21" s="9"/>
      <c r="D21" s="9"/>
      <c r="E21" s="9"/>
      <c r="F21" s="102" t="s">
        <v>7</v>
      </c>
      <c r="G21" s="102"/>
      <c r="H21" s="102"/>
      <c r="I21" s="103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5" zoomScaleNormal="75" zoomScaleSheetLayoutView="75" workbookViewId="0" topLeftCell="A12">
      <selection activeCell="B18" sqref="B18:D18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0" t="s">
        <v>46</v>
      </c>
      <c r="G1" s="100"/>
      <c r="H1" s="100"/>
      <c r="I1" s="100"/>
    </row>
    <row r="2" spans="1:9" ht="24.75" customHeight="1">
      <c r="A2" s="21"/>
      <c r="B2" s="21"/>
      <c r="C2" s="21"/>
      <c r="D2" s="21"/>
      <c r="E2" s="21"/>
      <c r="F2" s="100" t="s">
        <v>34</v>
      </c>
      <c r="G2" s="100"/>
      <c r="H2" s="100"/>
      <c r="I2" s="100"/>
    </row>
    <row r="3" spans="1:10" s="11" customFormat="1" ht="27" customHeight="1">
      <c r="A3" s="21"/>
      <c r="B3" s="22"/>
      <c r="C3" s="14"/>
      <c r="D3" s="14"/>
      <c r="E3" s="14" t="s">
        <v>0</v>
      </c>
      <c r="F3" s="100" t="s">
        <v>35</v>
      </c>
      <c r="G3" s="100"/>
      <c r="H3" s="100"/>
      <c r="I3" s="100"/>
      <c r="J3" s="10"/>
    </row>
    <row r="4" spans="1:10" s="11" customFormat="1" ht="25.5" customHeight="1">
      <c r="A4" s="34"/>
      <c r="B4" s="35"/>
      <c r="C4" s="14"/>
      <c r="D4" s="14"/>
      <c r="E4" s="14"/>
      <c r="F4" s="100" t="s">
        <v>33</v>
      </c>
      <c r="G4" s="100"/>
      <c r="H4" s="100"/>
      <c r="I4" s="100"/>
      <c r="J4" s="10"/>
    </row>
    <row r="5" spans="1:10" s="11" customFormat="1" ht="25.5" customHeight="1">
      <c r="A5" s="34"/>
      <c r="B5" s="35"/>
      <c r="C5" s="14"/>
      <c r="D5" s="14"/>
      <c r="E5" s="14"/>
      <c r="F5" s="100" t="s">
        <v>9</v>
      </c>
      <c r="G5" s="100"/>
      <c r="H5" s="100"/>
      <c r="I5" s="100"/>
      <c r="J5" s="10"/>
    </row>
    <row r="6" spans="1:10" s="11" customFormat="1" ht="27" customHeight="1">
      <c r="A6" s="34"/>
      <c r="B6" s="35"/>
      <c r="C6" s="14"/>
      <c r="D6" s="14"/>
      <c r="E6" s="14"/>
      <c r="F6" s="100" t="s">
        <v>10</v>
      </c>
      <c r="G6" s="100"/>
      <c r="H6" s="100"/>
      <c r="I6" s="100"/>
      <c r="J6" s="10"/>
    </row>
    <row r="7" spans="1:10" s="11" customFormat="1" ht="29.25" customHeight="1">
      <c r="A7" s="34"/>
      <c r="B7" s="35"/>
      <c r="C7" s="14"/>
      <c r="D7" s="14"/>
      <c r="E7" s="14"/>
      <c r="F7" s="101" t="s">
        <v>47</v>
      </c>
      <c r="G7" s="101"/>
      <c r="H7" s="101"/>
      <c r="I7" s="101"/>
      <c r="J7" s="10"/>
    </row>
    <row r="8" spans="1:9" s="12" customFormat="1" ht="21" customHeight="1">
      <c r="A8" s="104" t="s">
        <v>41</v>
      </c>
      <c r="B8" s="105"/>
      <c r="C8" s="105"/>
      <c r="D8" s="105"/>
      <c r="E8" s="105"/>
      <c r="F8" s="105"/>
      <c r="G8" s="105"/>
      <c r="H8" s="105"/>
      <c r="I8" s="105"/>
    </row>
    <row r="9" spans="1:10" s="13" customFormat="1" ht="28.5" customHeight="1" thickBot="1">
      <c r="A9" s="106"/>
      <c r="B9" s="106"/>
      <c r="C9" s="106"/>
      <c r="D9" s="106"/>
      <c r="E9" s="106"/>
      <c r="F9" s="106"/>
      <c r="G9" s="106"/>
      <c r="H9" s="106"/>
      <c r="I9" s="106"/>
      <c r="J9" s="12"/>
    </row>
    <row r="10" spans="1:10" s="13" customFormat="1" ht="28.5" customHeight="1">
      <c r="A10" s="97" t="s">
        <v>31</v>
      </c>
      <c r="B10" s="97" t="s">
        <v>6</v>
      </c>
      <c r="C10" s="97" t="s">
        <v>2</v>
      </c>
      <c r="D10" s="97" t="s">
        <v>11</v>
      </c>
      <c r="E10" s="97" t="s">
        <v>13</v>
      </c>
      <c r="F10" s="97" t="s">
        <v>32</v>
      </c>
      <c r="G10" s="97" t="s">
        <v>1</v>
      </c>
      <c r="H10" s="97" t="s">
        <v>12</v>
      </c>
      <c r="I10" s="97" t="s">
        <v>15</v>
      </c>
      <c r="J10" s="12"/>
    </row>
    <row r="11" spans="1:10" s="13" customFormat="1" ht="28.5" customHeight="1">
      <c r="A11" s="98"/>
      <c r="B11" s="98"/>
      <c r="C11" s="98"/>
      <c r="D11" s="98"/>
      <c r="E11" s="98"/>
      <c r="F11" s="98"/>
      <c r="G11" s="98"/>
      <c r="H11" s="98"/>
      <c r="I11" s="98"/>
      <c r="J11" s="12"/>
    </row>
    <row r="12" spans="1:10" s="13" customFormat="1" ht="49.5" customHeight="1" thickBot="1">
      <c r="A12" s="99"/>
      <c r="B12" s="99"/>
      <c r="C12" s="99"/>
      <c r="D12" s="99"/>
      <c r="E12" s="99"/>
      <c r="F12" s="99"/>
      <c r="G12" s="99"/>
      <c r="H12" s="99"/>
      <c r="I12" s="9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1.5" customHeight="1" thickBot="1">
      <c r="A14" s="58">
        <v>1</v>
      </c>
      <c r="B14" s="59" t="s">
        <v>42</v>
      </c>
      <c r="C14" s="60" t="s">
        <v>16</v>
      </c>
      <c r="D14" s="61">
        <v>24</v>
      </c>
      <c r="E14" s="47"/>
      <c r="F14" s="47"/>
      <c r="G14" s="48">
        <v>0.08</v>
      </c>
      <c r="H14" s="49"/>
      <c r="I14" s="50" t="s">
        <v>138</v>
      </c>
    </row>
    <row r="15" spans="1:9" ht="88.5" customHeight="1" thickBot="1">
      <c r="A15" s="51">
        <f>1+A14</f>
        <v>2</v>
      </c>
      <c r="B15" s="25" t="s">
        <v>43</v>
      </c>
      <c r="C15" s="24" t="s">
        <v>16</v>
      </c>
      <c r="D15" s="26">
        <v>24</v>
      </c>
      <c r="E15" s="47"/>
      <c r="F15" s="47"/>
      <c r="G15" s="48">
        <v>0.08</v>
      </c>
      <c r="H15" s="49"/>
      <c r="I15" s="54" t="s">
        <v>141</v>
      </c>
    </row>
    <row r="16" spans="1:9" s="3" customFormat="1" ht="93.75" customHeight="1" thickBot="1">
      <c r="A16" s="51">
        <f>1+A15</f>
        <v>3</v>
      </c>
      <c r="B16" s="25" t="s">
        <v>44</v>
      </c>
      <c r="C16" s="24" t="s">
        <v>16</v>
      </c>
      <c r="D16" s="26">
        <v>24</v>
      </c>
      <c r="E16" s="47"/>
      <c r="F16" s="47"/>
      <c r="G16" s="48">
        <v>0.08</v>
      </c>
      <c r="H16" s="49"/>
      <c r="I16" s="54" t="s">
        <v>142</v>
      </c>
    </row>
    <row r="17" spans="1:9" s="3" customFormat="1" ht="85.5" customHeight="1" thickBot="1">
      <c r="A17" s="51">
        <f>1+A16</f>
        <v>4</v>
      </c>
      <c r="B17" s="25" t="s">
        <v>45</v>
      </c>
      <c r="C17" s="24" t="s">
        <v>16</v>
      </c>
      <c r="D17" s="26">
        <v>12</v>
      </c>
      <c r="E17" s="47"/>
      <c r="F17" s="47"/>
      <c r="G17" s="48">
        <v>0.08</v>
      </c>
      <c r="H17" s="49"/>
      <c r="I17" s="54"/>
    </row>
    <row r="18" spans="1:11" s="6" customFormat="1" ht="35.25" customHeight="1" thickBot="1">
      <c r="A18" s="32"/>
      <c r="B18" s="109" t="s">
        <v>3</v>
      </c>
      <c r="C18" s="110"/>
      <c r="D18" s="111"/>
      <c r="E18" s="33" t="s">
        <v>4</v>
      </c>
      <c r="F18" s="36">
        <f>SUM(F14:F17)</f>
        <v>0</v>
      </c>
      <c r="G18" s="33" t="s">
        <v>5</v>
      </c>
      <c r="H18" s="37">
        <f>SUM(H14:H17)</f>
        <v>0</v>
      </c>
      <c r="I18" s="38"/>
      <c r="J18" s="15"/>
      <c r="K18" s="16"/>
    </row>
    <row r="19" spans="1:11" s="6" customFormat="1" ht="23.25" customHeight="1">
      <c r="A19" s="39"/>
      <c r="B19" s="45" t="s">
        <v>29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1" s="6" customFormat="1" ht="20.25" customHeight="1">
      <c r="A20" s="39"/>
      <c r="B20" s="46" t="s">
        <v>30</v>
      </c>
      <c r="C20" s="40"/>
      <c r="D20" s="40"/>
      <c r="E20" s="23"/>
      <c r="F20" s="41"/>
      <c r="G20" s="23"/>
      <c r="H20" s="42"/>
      <c r="I20" s="43"/>
      <c r="J20" s="15"/>
      <c r="K20" s="16"/>
    </row>
    <row r="21" spans="1:12" s="4" customFormat="1" ht="24" customHeight="1">
      <c r="A21" s="16"/>
      <c r="B21" s="45" t="s">
        <v>28</v>
      </c>
      <c r="C21" s="44"/>
      <c r="D21" s="27"/>
      <c r="E21" s="44"/>
      <c r="F21" s="44"/>
      <c r="G21" s="44"/>
      <c r="H21" s="44"/>
      <c r="I21" s="44"/>
      <c r="L21" s="5"/>
    </row>
    <row r="22" spans="1:9" s="8" customFormat="1" ht="19.5" customHeight="1">
      <c r="A22" s="9"/>
      <c r="B22" s="9"/>
      <c r="C22" s="9"/>
      <c r="D22" s="9"/>
      <c r="E22" s="9"/>
      <c r="F22" s="107" t="s">
        <v>8</v>
      </c>
      <c r="G22" s="108"/>
      <c r="H22" s="108"/>
      <c r="I22" s="108"/>
    </row>
    <row r="23" spans="1:9" s="8" customFormat="1" ht="19.5" customHeight="1">
      <c r="A23" s="9"/>
      <c r="B23" s="9"/>
      <c r="C23" s="9"/>
      <c r="D23" s="9"/>
      <c r="E23" s="9"/>
      <c r="F23" s="102" t="s">
        <v>7</v>
      </c>
      <c r="G23" s="102"/>
      <c r="H23" s="102"/>
      <c r="I23" s="103"/>
    </row>
    <row r="24" spans="1:9" ht="20.25" customHeight="1">
      <c r="A24" s="21"/>
      <c r="B24" s="21"/>
      <c r="C24" s="21"/>
      <c r="D24" s="21"/>
      <c r="E24" s="21"/>
      <c r="F24" s="21"/>
      <c r="G24" s="21"/>
      <c r="H24" s="21"/>
      <c r="I24" s="21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26" spans="1:9" s="7" customFormat="1" ht="16.5" customHeight="1">
      <c r="A26" s="28"/>
      <c r="B26" s="29"/>
      <c r="C26" s="30"/>
      <c r="D26" s="30"/>
      <c r="E26" s="30"/>
      <c r="F26" s="30"/>
      <c r="G26" s="30"/>
      <c r="H26" s="30"/>
      <c r="I26" s="30"/>
    </row>
    <row r="62" ht="15.75">
      <c r="D62" s="31"/>
    </row>
  </sheetData>
  <sheetProtection/>
  <mergeCells count="20">
    <mergeCell ref="I10:I12"/>
    <mergeCell ref="B18:D18"/>
    <mergeCell ref="F22:I22"/>
    <mergeCell ref="F23:I23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75" zoomScaleNormal="75" zoomScaleSheetLayoutView="75" workbookViewId="0" topLeftCell="A7">
      <selection activeCell="B7" sqref="B1:B1638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0" t="s">
        <v>90</v>
      </c>
      <c r="G1" s="100"/>
      <c r="H1" s="100"/>
      <c r="I1" s="100"/>
    </row>
    <row r="2" spans="1:9" ht="24.75" customHeight="1">
      <c r="A2" s="21"/>
      <c r="B2" s="21"/>
      <c r="C2" s="21"/>
      <c r="D2" s="21"/>
      <c r="E2" s="21"/>
      <c r="F2" s="100" t="s">
        <v>34</v>
      </c>
      <c r="G2" s="100"/>
      <c r="H2" s="100"/>
      <c r="I2" s="100"/>
    </row>
    <row r="3" spans="1:10" s="11" customFormat="1" ht="27" customHeight="1">
      <c r="A3" s="21"/>
      <c r="B3" s="22"/>
      <c r="C3" s="14"/>
      <c r="D3" s="14"/>
      <c r="E3" s="14" t="s">
        <v>0</v>
      </c>
      <c r="F3" s="100" t="s">
        <v>35</v>
      </c>
      <c r="G3" s="100"/>
      <c r="H3" s="100"/>
      <c r="I3" s="100"/>
      <c r="J3" s="10"/>
    </row>
    <row r="4" spans="1:10" s="11" customFormat="1" ht="25.5" customHeight="1">
      <c r="A4" s="34"/>
      <c r="B4" s="35"/>
      <c r="C4" s="14"/>
      <c r="D4" s="14"/>
      <c r="E4" s="14"/>
      <c r="F4" s="100" t="s">
        <v>33</v>
      </c>
      <c r="G4" s="100"/>
      <c r="H4" s="100"/>
      <c r="I4" s="100"/>
      <c r="J4" s="10"/>
    </row>
    <row r="5" spans="1:10" s="11" customFormat="1" ht="25.5" customHeight="1">
      <c r="A5" s="34"/>
      <c r="B5" s="35"/>
      <c r="C5" s="14"/>
      <c r="D5" s="14"/>
      <c r="E5" s="14"/>
      <c r="F5" s="100" t="s">
        <v>9</v>
      </c>
      <c r="G5" s="100"/>
      <c r="H5" s="100"/>
      <c r="I5" s="100"/>
      <c r="J5" s="10"/>
    </row>
    <row r="6" spans="1:10" s="11" customFormat="1" ht="27" customHeight="1">
      <c r="A6" s="34"/>
      <c r="B6" s="35"/>
      <c r="C6" s="14"/>
      <c r="D6" s="14"/>
      <c r="E6" s="14"/>
      <c r="F6" s="100" t="s">
        <v>10</v>
      </c>
      <c r="G6" s="100"/>
      <c r="H6" s="100"/>
      <c r="I6" s="100"/>
      <c r="J6" s="10"/>
    </row>
    <row r="7" spans="1:10" s="11" customFormat="1" ht="29.25" customHeight="1">
      <c r="A7" s="34"/>
      <c r="B7" s="35"/>
      <c r="C7" s="14"/>
      <c r="D7" s="14"/>
      <c r="E7" s="14"/>
      <c r="F7" s="101" t="s">
        <v>91</v>
      </c>
      <c r="G7" s="101"/>
      <c r="H7" s="101"/>
      <c r="I7" s="101"/>
      <c r="J7" s="10"/>
    </row>
    <row r="8" spans="1:9" s="12" customFormat="1" ht="21" customHeight="1">
      <c r="A8" s="104" t="s">
        <v>94</v>
      </c>
      <c r="B8" s="105"/>
      <c r="C8" s="105"/>
      <c r="D8" s="105"/>
      <c r="E8" s="105"/>
      <c r="F8" s="105"/>
      <c r="G8" s="105"/>
      <c r="H8" s="105"/>
      <c r="I8" s="105"/>
    </row>
    <row r="9" spans="1:10" s="13" customFormat="1" ht="28.5" customHeight="1" thickBot="1">
      <c r="A9" s="106"/>
      <c r="B9" s="106"/>
      <c r="C9" s="106"/>
      <c r="D9" s="106"/>
      <c r="E9" s="106"/>
      <c r="F9" s="106"/>
      <c r="G9" s="106"/>
      <c r="H9" s="106"/>
      <c r="I9" s="106"/>
      <c r="J9" s="12"/>
    </row>
    <row r="10" spans="1:10" s="13" customFormat="1" ht="28.5" customHeight="1">
      <c r="A10" s="97" t="s">
        <v>31</v>
      </c>
      <c r="B10" s="97" t="s">
        <v>6</v>
      </c>
      <c r="C10" s="97" t="s">
        <v>2</v>
      </c>
      <c r="D10" s="97" t="s">
        <v>11</v>
      </c>
      <c r="E10" s="97" t="s">
        <v>13</v>
      </c>
      <c r="F10" s="97" t="s">
        <v>32</v>
      </c>
      <c r="G10" s="97" t="s">
        <v>1</v>
      </c>
      <c r="H10" s="97" t="s">
        <v>12</v>
      </c>
      <c r="I10" s="97" t="s">
        <v>15</v>
      </c>
      <c r="J10" s="12"/>
    </row>
    <row r="11" spans="1:10" s="13" customFormat="1" ht="28.5" customHeight="1">
      <c r="A11" s="98"/>
      <c r="B11" s="98"/>
      <c r="C11" s="98"/>
      <c r="D11" s="98"/>
      <c r="E11" s="98"/>
      <c r="F11" s="98"/>
      <c r="G11" s="98"/>
      <c r="H11" s="98"/>
      <c r="I11" s="98"/>
      <c r="J11" s="12"/>
    </row>
    <row r="12" spans="1:10" s="13" customFormat="1" ht="49.5" customHeight="1" thickBot="1">
      <c r="A12" s="99"/>
      <c r="B12" s="99"/>
      <c r="C12" s="99"/>
      <c r="D12" s="99"/>
      <c r="E12" s="99"/>
      <c r="F12" s="99"/>
      <c r="G12" s="99"/>
      <c r="H12" s="99"/>
      <c r="I12" s="9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83.25" customHeight="1" thickBot="1">
      <c r="A14" s="58">
        <v>1</v>
      </c>
      <c r="B14" s="59" t="s">
        <v>92</v>
      </c>
      <c r="C14" s="60" t="s">
        <v>16</v>
      </c>
      <c r="D14" s="61">
        <v>600</v>
      </c>
      <c r="E14" s="47"/>
      <c r="F14" s="47"/>
      <c r="G14" s="48">
        <v>0.08</v>
      </c>
      <c r="H14" s="49"/>
      <c r="I14" s="50" t="s">
        <v>164</v>
      </c>
    </row>
    <row r="15" spans="1:11" s="6" customFormat="1" ht="35.25" customHeight="1" thickBot="1">
      <c r="A15" s="32"/>
      <c r="B15" s="109" t="s">
        <v>3</v>
      </c>
      <c r="C15" s="110"/>
      <c r="D15" s="111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1" s="6" customFormat="1" ht="23.25" customHeight="1">
      <c r="A16" s="39"/>
      <c r="B16" s="45" t="s">
        <v>29</v>
      </c>
      <c r="C16" s="40"/>
      <c r="D16" s="40"/>
      <c r="E16" s="23"/>
      <c r="F16" s="41"/>
      <c r="G16" s="23"/>
      <c r="H16" s="42"/>
      <c r="I16" s="43"/>
      <c r="J16" s="15"/>
      <c r="K16" s="16"/>
    </row>
    <row r="17" spans="1:11" s="6" customFormat="1" ht="20.25" customHeight="1">
      <c r="A17" s="39"/>
      <c r="B17" s="46" t="s">
        <v>30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2" s="4" customFormat="1" ht="24" customHeight="1">
      <c r="A18" s="16"/>
      <c r="B18" s="45" t="s">
        <v>93</v>
      </c>
      <c r="C18" s="44"/>
      <c r="D18" s="27"/>
      <c r="E18" s="44"/>
      <c r="F18" s="44"/>
      <c r="G18" s="44"/>
      <c r="H18" s="44"/>
      <c r="I18" s="44"/>
      <c r="L18" s="5"/>
    </row>
    <row r="19" spans="1:9" s="8" customFormat="1" ht="19.5" customHeight="1">
      <c r="A19" s="9"/>
      <c r="B19" s="9"/>
      <c r="C19" s="9"/>
      <c r="D19" s="9"/>
      <c r="E19" s="9"/>
      <c r="F19" s="107" t="s">
        <v>8</v>
      </c>
      <c r="G19" s="108"/>
      <c r="H19" s="108"/>
      <c r="I19" s="108"/>
    </row>
    <row r="20" spans="1:9" s="8" customFormat="1" ht="19.5" customHeight="1">
      <c r="A20" s="9"/>
      <c r="B20" s="9"/>
      <c r="C20" s="9"/>
      <c r="D20" s="9"/>
      <c r="E20" s="9"/>
      <c r="F20" s="102" t="s">
        <v>7</v>
      </c>
      <c r="G20" s="102"/>
      <c r="H20" s="102"/>
      <c r="I20" s="103"/>
    </row>
    <row r="21" spans="1:9" ht="20.2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59" ht="15.75">
      <c r="D59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5:D15"/>
    <mergeCell ref="F19:I19"/>
    <mergeCell ref="F20:I20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0" t="s">
        <v>95</v>
      </c>
      <c r="G1" s="100"/>
      <c r="H1" s="100"/>
      <c r="I1" s="100"/>
    </row>
    <row r="2" spans="1:9" ht="24.75" customHeight="1">
      <c r="A2" s="21"/>
      <c r="B2" s="21"/>
      <c r="C2" s="21"/>
      <c r="D2" s="21"/>
      <c r="E2" s="21"/>
      <c r="F2" s="100" t="s">
        <v>34</v>
      </c>
      <c r="G2" s="100"/>
      <c r="H2" s="100"/>
      <c r="I2" s="100"/>
    </row>
    <row r="3" spans="1:10" s="11" customFormat="1" ht="27" customHeight="1">
      <c r="A3" s="21"/>
      <c r="B3" s="22"/>
      <c r="C3" s="14"/>
      <c r="D3" s="14"/>
      <c r="E3" s="14" t="s">
        <v>0</v>
      </c>
      <c r="F3" s="100" t="s">
        <v>35</v>
      </c>
      <c r="G3" s="100"/>
      <c r="H3" s="100"/>
      <c r="I3" s="100"/>
      <c r="J3" s="10"/>
    </row>
    <row r="4" spans="1:10" s="11" customFormat="1" ht="25.5" customHeight="1">
      <c r="A4" s="34"/>
      <c r="B4" s="35"/>
      <c r="C4" s="14"/>
      <c r="D4" s="14"/>
      <c r="E4" s="14"/>
      <c r="F4" s="100" t="s">
        <v>33</v>
      </c>
      <c r="G4" s="100"/>
      <c r="H4" s="100"/>
      <c r="I4" s="100"/>
      <c r="J4" s="10"/>
    </row>
    <row r="5" spans="1:10" s="11" customFormat="1" ht="25.5" customHeight="1">
      <c r="A5" s="34"/>
      <c r="B5" s="35"/>
      <c r="C5" s="14"/>
      <c r="D5" s="14"/>
      <c r="E5" s="14"/>
      <c r="F5" s="100" t="s">
        <v>9</v>
      </c>
      <c r="G5" s="100"/>
      <c r="H5" s="100"/>
      <c r="I5" s="100"/>
      <c r="J5" s="10"/>
    </row>
    <row r="6" spans="1:10" s="11" customFormat="1" ht="27" customHeight="1">
      <c r="A6" s="34"/>
      <c r="B6" s="35"/>
      <c r="C6" s="14"/>
      <c r="D6" s="14"/>
      <c r="E6" s="14"/>
      <c r="F6" s="100" t="s">
        <v>10</v>
      </c>
      <c r="G6" s="100"/>
      <c r="H6" s="100"/>
      <c r="I6" s="100"/>
      <c r="J6" s="10"/>
    </row>
    <row r="7" spans="1:10" s="11" customFormat="1" ht="29.25" customHeight="1">
      <c r="A7" s="34"/>
      <c r="B7" s="35"/>
      <c r="C7" s="14"/>
      <c r="D7" s="14"/>
      <c r="E7" s="14"/>
      <c r="F7" s="101" t="s">
        <v>96</v>
      </c>
      <c r="G7" s="101"/>
      <c r="H7" s="101"/>
      <c r="I7" s="101"/>
      <c r="J7" s="10"/>
    </row>
    <row r="8" spans="1:9" s="12" customFormat="1" ht="21" customHeight="1">
      <c r="A8" s="104" t="s">
        <v>97</v>
      </c>
      <c r="B8" s="105"/>
      <c r="C8" s="105"/>
      <c r="D8" s="105"/>
      <c r="E8" s="105"/>
      <c r="F8" s="105"/>
      <c r="G8" s="105"/>
      <c r="H8" s="105"/>
      <c r="I8" s="105"/>
    </row>
    <row r="9" spans="1:10" s="13" customFormat="1" ht="28.5" customHeight="1" thickBot="1">
      <c r="A9" s="106"/>
      <c r="B9" s="106"/>
      <c r="C9" s="106"/>
      <c r="D9" s="106"/>
      <c r="E9" s="106"/>
      <c r="F9" s="106"/>
      <c r="G9" s="106"/>
      <c r="H9" s="106"/>
      <c r="I9" s="106"/>
      <c r="J9" s="12"/>
    </row>
    <row r="10" spans="1:10" s="13" customFormat="1" ht="28.5" customHeight="1">
      <c r="A10" s="97" t="s">
        <v>31</v>
      </c>
      <c r="B10" s="97" t="s">
        <v>6</v>
      </c>
      <c r="C10" s="97" t="s">
        <v>2</v>
      </c>
      <c r="D10" s="97" t="s">
        <v>11</v>
      </c>
      <c r="E10" s="97" t="s">
        <v>13</v>
      </c>
      <c r="F10" s="97" t="s">
        <v>32</v>
      </c>
      <c r="G10" s="97" t="s">
        <v>1</v>
      </c>
      <c r="H10" s="97" t="s">
        <v>12</v>
      </c>
      <c r="I10" s="97" t="s">
        <v>98</v>
      </c>
      <c r="J10" s="12"/>
    </row>
    <row r="11" spans="1:10" s="13" customFormat="1" ht="28.5" customHeight="1">
      <c r="A11" s="98"/>
      <c r="B11" s="98"/>
      <c r="C11" s="98"/>
      <c r="D11" s="98"/>
      <c r="E11" s="98"/>
      <c r="F11" s="98"/>
      <c r="G11" s="98"/>
      <c r="H11" s="98"/>
      <c r="I11" s="98"/>
      <c r="J11" s="12"/>
    </row>
    <row r="12" spans="1:10" s="13" customFormat="1" ht="49.5" customHeight="1" thickBot="1">
      <c r="A12" s="99"/>
      <c r="B12" s="99"/>
      <c r="C12" s="99"/>
      <c r="D12" s="99"/>
      <c r="E12" s="99"/>
      <c r="F12" s="99"/>
      <c r="G12" s="99"/>
      <c r="H12" s="99"/>
      <c r="I12" s="9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99</v>
      </c>
      <c r="C14" s="60" t="s">
        <v>100</v>
      </c>
      <c r="D14" s="61">
        <v>40</v>
      </c>
      <c r="E14" s="47"/>
      <c r="F14" s="47"/>
      <c r="G14" s="48">
        <v>0.08</v>
      </c>
      <c r="H14" s="49"/>
      <c r="I14" s="50" t="s">
        <v>143</v>
      </c>
    </row>
    <row r="15" spans="1:11" s="6" customFormat="1" ht="35.25" customHeight="1" thickBot="1">
      <c r="A15" s="32"/>
      <c r="B15" s="109" t="s">
        <v>3</v>
      </c>
      <c r="C15" s="110"/>
      <c r="D15" s="111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117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107" t="s">
        <v>8</v>
      </c>
      <c r="G17" s="108"/>
      <c r="H17" s="108"/>
      <c r="I17" s="108"/>
    </row>
    <row r="18" spans="1:9" s="8" customFormat="1" ht="19.5" customHeight="1">
      <c r="A18" s="9"/>
      <c r="B18" s="9"/>
      <c r="C18" s="9"/>
      <c r="D18" s="9"/>
      <c r="E18" s="9"/>
      <c r="F18" s="102" t="s">
        <v>7</v>
      </c>
      <c r="G18" s="102"/>
      <c r="H18" s="102"/>
      <c r="I18" s="103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7">
      <selection activeCell="H15" sqref="H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0" t="s">
        <v>101</v>
      </c>
      <c r="G1" s="100"/>
      <c r="H1" s="100"/>
      <c r="I1" s="100"/>
    </row>
    <row r="2" spans="1:9" ht="24.75" customHeight="1">
      <c r="A2" s="21"/>
      <c r="B2" s="21"/>
      <c r="C2" s="21"/>
      <c r="D2" s="21"/>
      <c r="E2" s="21"/>
      <c r="F2" s="100" t="s">
        <v>34</v>
      </c>
      <c r="G2" s="100"/>
      <c r="H2" s="100"/>
      <c r="I2" s="100"/>
    </row>
    <row r="3" spans="1:10" s="11" customFormat="1" ht="27" customHeight="1">
      <c r="A3" s="21"/>
      <c r="B3" s="22"/>
      <c r="C3" s="14"/>
      <c r="D3" s="14"/>
      <c r="E3" s="14" t="s">
        <v>0</v>
      </c>
      <c r="F3" s="100" t="s">
        <v>35</v>
      </c>
      <c r="G3" s="100"/>
      <c r="H3" s="100"/>
      <c r="I3" s="100"/>
      <c r="J3" s="10"/>
    </row>
    <row r="4" spans="1:10" s="11" customFormat="1" ht="25.5" customHeight="1">
      <c r="A4" s="34"/>
      <c r="B4" s="35"/>
      <c r="C4" s="14"/>
      <c r="D4" s="14"/>
      <c r="E4" s="14"/>
      <c r="F4" s="100" t="s">
        <v>33</v>
      </c>
      <c r="G4" s="100"/>
      <c r="H4" s="100"/>
      <c r="I4" s="100"/>
      <c r="J4" s="10"/>
    </row>
    <row r="5" spans="1:10" s="11" customFormat="1" ht="25.5" customHeight="1">
      <c r="A5" s="34"/>
      <c r="B5" s="35"/>
      <c r="C5" s="14"/>
      <c r="D5" s="14"/>
      <c r="E5" s="14"/>
      <c r="F5" s="100" t="s">
        <v>9</v>
      </c>
      <c r="G5" s="100"/>
      <c r="H5" s="100"/>
      <c r="I5" s="100"/>
      <c r="J5" s="10"/>
    </row>
    <row r="6" spans="1:10" s="11" customFormat="1" ht="27" customHeight="1">
      <c r="A6" s="34"/>
      <c r="B6" s="35"/>
      <c r="C6" s="14"/>
      <c r="D6" s="14"/>
      <c r="E6" s="14"/>
      <c r="F6" s="100" t="s">
        <v>10</v>
      </c>
      <c r="G6" s="100"/>
      <c r="H6" s="100"/>
      <c r="I6" s="100"/>
      <c r="J6" s="10"/>
    </row>
    <row r="7" spans="1:10" s="11" customFormat="1" ht="29.25" customHeight="1">
      <c r="A7" s="34"/>
      <c r="B7" s="35"/>
      <c r="C7" s="14"/>
      <c r="D7" s="14"/>
      <c r="E7" s="14"/>
      <c r="F7" s="101" t="s">
        <v>102</v>
      </c>
      <c r="G7" s="101"/>
      <c r="H7" s="101"/>
      <c r="I7" s="101"/>
      <c r="J7" s="10"/>
    </row>
    <row r="8" spans="1:9" s="12" customFormat="1" ht="21" customHeight="1">
      <c r="A8" s="104" t="s">
        <v>103</v>
      </c>
      <c r="B8" s="105"/>
      <c r="C8" s="105"/>
      <c r="D8" s="105"/>
      <c r="E8" s="105"/>
      <c r="F8" s="105"/>
      <c r="G8" s="105"/>
      <c r="H8" s="105"/>
      <c r="I8" s="105"/>
    </row>
    <row r="9" spans="1:10" s="13" customFormat="1" ht="28.5" customHeight="1" thickBot="1">
      <c r="A9" s="106"/>
      <c r="B9" s="106"/>
      <c r="C9" s="106"/>
      <c r="D9" s="106"/>
      <c r="E9" s="106"/>
      <c r="F9" s="106"/>
      <c r="G9" s="106"/>
      <c r="H9" s="106"/>
      <c r="I9" s="106"/>
      <c r="J9" s="12"/>
    </row>
    <row r="10" spans="1:10" s="13" customFormat="1" ht="28.5" customHeight="1">
      <c r="A10" s="97" t="s">
        <v>31</v>
      </c>
      <c r="B10" s="97" t="s">
        <v>6</v>
      </c>
      <c r="C10" s="97" t="s">
        <v>2</v>
      </c>
      <c r="D10" s="97" t="s">
        <v>11</v>
      </c>
      <c r="E10" s="97" t="s">
        <v>13</v>
      </c>
      <c r="F10" s="97" t="s">
        <v>32</v>
      </c>
      <c r="G10" s="97" t="s">
        <v>1</v>
      </c>
      <c r="H10" s="97" t="s">
        <v>12</v>
      </c>
      <c r="I10" s="97" t="s">
        <v>98</v>
      </c>
      <c r="J10" s="12"/>
    </row>
    <row r="11" spans="1:10" s="13" customFormat="1" ht="28.5" customHeight="1">
      <c r="A11" s="98"/>
      <c r="B11" s="98"/>
      <c r="C11" s="98"/>
      <c r="D11" s="98"/>
      <c r="E11" s="98"/>
      <c r="F11" s="98"/>
      <c r="G11" s="98"/>
      <c r="H11" s="98"/>
      <c r="I11" s="98"/>
      <c r="J11" s="12"/>
    </row>
    <row r="12" spans="1:10" s="13" customFormat="1" ht="49.5" customHeight="1" thickBot="1">
      <c r="A12" s="99"/>
      <c r="B12" s="99"/>
      <c r="C12" s="99"/>
      <c r="D12" s="99"/>
      <c r="E12" s="99"/>
      <c r="F12" s="99"/>
      <c r="G12" s="99"/>
      <c r="H12" s="99"/>
      <c r="I12" s="9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8" customHeight="1" thickBot="1">
      <c r="A14" s="58">
        <v>1</v>
      </c>
      <c r="B14" s="59" t="s">
        <v>122</v>
      </c>
      <c r="C14" s="60" t="s">
        <v>100</v>
      </c>
      <c r="D14" s="61">
        <v>2</v>
      </c>
      <c r="E14" s="47"/>
      <c r="F14" s="47"/>
      <c r="G14" s="48">
        <v>0.08</v>
      </c>
      <c r="H14" s="49"/>
      <c r="I14" s="50"/>
    </row>
    <row r="15" spans="1:9" ht="71.25" customHeight="1" thickBot="1">
      <c r="A15" s="51">
        <f>1+A14</f>
        <v>2</v>
      </c>
      <c r="B15" s="25" t="s">
        <v>123</v>
      </c>
      <c r="C15" s="24" t="s">
        <v>100</v>
      </c>
      <c r="D15" s="26">
        <v>2</v>
      </c>
      <c r="E15" s="47"/>
      <c r="F15" s="47"/>
      <c r="G15" s="48">
        <v>0.08</v>
      </c>
      <c r="H15" s="49"/>
      <c r="I15" s="54"/>
    </row>
    <row r="16" spans="1:11" s="6" customFormat="1" ht="35.25" customHeight="1" thickBot="1">
      <c r="A16" s="32"/>
      <c r="B16" s="109" t="s">
        <v>3</v>
      </c>
      <c r="C16" s="110"/>
      <c r="D16" s="111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45" t="s">
        <v>104</v>
      </c>
      <c r="C17" s="44"/>
      <c r="D17" s="27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107" t="s">
        <v>8</v>
      </c>
      <c r="G18" s="108"/>
      <c r="H18" s="108"/>
      <c r="I18" s="108"/>
    </row>
    <row r="19" spans="1:9" s="8" customFormat="1" ht="19.5" customHeight="1">
      <c r="A19" s="9"/>
      <c r="B19" s="9"/>
      <c r="C19" s="9"/>
      <c r="D19" s="9"/>
      <c r="E19" s="9"/>
      <c r="F19" s="102" t="s">
        <v>7</v>
      </c>
      <c r="G19" s="102"/>
      <c r="H19" s="102"/>
      <c r="I19" s="103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0">
    <mergeCell ref="I10:I12"/>
    <mergeCell ref="B16:D16"/>
    <mergeCell ref="F18:I18"/>
    <mergeCell ref="F19:I19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0" t="s">
        <v>105</v>
      </c>
      <c r="G1" s="100"/>
      <c r="H1" s="100"/>
      <c r="I1" s="100"/>
    </row>
    <row r="2" spans="1:9" ht="24.75" customHeight="1">
      <c r="A2" s="21"/>
      <c r="B2" s="21"/>
      <c r="C2" s="21"/>
      <c r="D2" s="21"/>
      <c r="E2" s="21"/>
      <c r="F2" s="100" t="s">
        <v>34</v>
      </c>
      <c r="G2" s="100"/>
      <c r="H2" s="100"/>
      <c r="I2" s="100"/>
    </row>
    <row r="3" spans="1:10" s="11" customFormat="1" ht="27" customHeight="1">
      <c r="A3" s="21"/>
      <c r="B3" s="22"/>
      <c r="C3" s="14"/>
      <c r="D3" s="14"/>
      <c r="E3" s="14" t="s">
        <v>0</v>
      </c>
      <c r="F3" s="100" t="s">
        <v>35</v>
      </c>
      <c r="G3" s="100"/>
      <c r="H3" s="100"/>
      <c r="I3" s="100"/>
      <c r="J3" s="10"/>
    </row>
    <row r="4" spans="1:10" s="11" customFormat="1" ht="25.5" customHeight="1">
      <c r="A4" s="34"/>
      <c r="B4" s="35"/>
      <c r="C4" s="14"/>
      <c r="D4" s="14"/>
      <c r="E4" s="14"/>
      <c r="F4" s="100" t="s">
        <v>33</v>
      </c>
      <c r="G4" s="100"/>
      <c r="H4" s="100"/>
      <c r="I4" s="100"/>
      <c r="J4" s="10"/>
    </row>
    <row r="5" spans="1:10" s="11" customFormat="1" ht="25.5" customHeight="1">
      <c r="A5" s="34"/>
      <c r="B5" s="35"/>
      <c r="C5" s="14"/>
      <c r="D5" s="14"/>
      <c r="E5" s="14"/>
      <c r="F5" s="100" t="s">
        <v>9</v>
      </c>
      <c r="G5" s="100"/>
      <c r="H5" s="100"/>
      <c r="I5" s="100"/>
      <c r="J5" s="10"/>
    </row>
    <row r="6" spans="1:10" s="11" customFormat="1" ht="27" customHeight="1">
      <c r="A6" s="34"/>
      <c r="B6" s="35"/>
      <c r="C6" s="14"/>
      <c r="D6" s="14"/>
      <c r="E6" s="14"/>
      <c r="F6" s="100" t="s">
        <v>10</v>
      </c>
      <c r="G6" s="100"/>
      <c r="H6" s="100"/>
      <c r="I6" s="100"/>
      <c r="J6" s="10"/>
    </row>
    <row r="7" spans="1:10" s="11" customFormat="1" ht="29.25" customHeight="1">
      <c r="A7" s="34"/>
      <c r="B7" s="35"/>
      <c r="C7" s="14"/>
      <c r="D7" s="14"/>
      <c r="E7" s="14"/>
      <c r="F7" s="101" t="s">
        <v>106</v>
      </c>
      <c r="G7" s="101"/>
      <c r="H7" s="101"/>
      <c r="I7" s="101"/>
      <c r="J7" s="10"/>
    </row>
    <row r="8" spans="1:9" s="12" customFormat="1" ht="21" customHeight="1">
      <c r="A8" s="104" t="s">
        <v>107</v>
      </c>
      <c r="B8" s="105"/>
      <c r="C8" s="105"/>
      <c r="D8" s="105"/>
      <c r="E8" s="105"/>
      <c r="F8" s="105"/>
      <c r="G8" s="105"/>
      <c r="H8" s="105"/>
      <c r="I8" s="105"/>
    </row>
    <row r="9" spans="1:10" s="13" customFormat="1" ht="28.5" customHeight="1" thickBot="1">
      <c r="A9" s="106"/>
      <c r="B9" s="106"/>
      <c r="C9" s="106"/>
      <c r="D9" s="106"/>
      <c r="E9" s="106"/>
      <c r="F9" s="106"/>
      <c r="G9" s="106"/>
      <c r="H9" s="106"/>
      <c r="I9" s="106"/>
      <c r="J9" s="12"/>
    </row>
    <row r="10" spans="1:10" s="13" customFormat="1" ht="28.5" customHeight="1">
      <c r="A10" s="97" t="s">
        <v>31</v>
      </c>
      <c r="B10" s="97" t="s">
        <v>6</v>
      </c>
      <c r="C10" s="97" t="s">
        <v>2</v>
      </c>
      <c r="D10" s="97" t="s">
        <v>11</v>
      </c>
      <c r="E10" s="97" t="s">
        <v>13</v>
      </c>
      <c r="F10" s="97" t="s">
        <v>32</v>
      </c>
      <c r="G10" s="97" t="s">
        <v>1</v>
      </c>
      <c r="H10" s="97" t="s">
        <v>12</v>
      </c>
      <c r="I10" s="97" t="s">
        <v>98</v>
      </c>
      <c r="J10" s="12"/>
    </row>
    <row r="11" spans="1:10" s="13" customFormat="1" ht="28.5" customHeight="1">
      <c r="A11" s="98"/>
      <c r="B11" s="98"/>
      <c r="C11" s="98"/>
      <c r="D11" s="98"/>
      <c r="E11" s="98"/>
      <c r="F11" s="98"/>
      <c r="G11" s="98"/>
      <c r="H11" s="98"/>
      <c r="I11" s="98"/>
      <c r="J11" s="12"/>
    </row>
    <row r="12" spans="1:10" s="13" customFormat="1" ht="49.5" customHeight="1" thickBot="1">
      <c r="A12" s="99"/>
      <c r="B12" s="99"/>
      <c r="C12" s="99"/>
      <c r="D12" s="99"/>
      <c r="E12" s="99"/>
      <c r="F12" s="99"/>
      <c r="G12" s="99"/>
      <c r="H12" s="99"/>
      <c r="I12" s="9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81" customHeight="1" thickBot="1">
      <c r="A14" s="58">
        <v>1</v>
      </c>
      <c r="B14" s="59" t="s">
        <v>109</v>
      </c>
      <c r="C14" s="60" t="s">
        <v>108</v>
      </c>
      <c r="D14" s="61">
        <v>95</v>
      </c>
      <c r="E14" s="47"/>
      <c r="F14" s="47"/>
      <c r="G14" s="48">
        <v>0.08</v>
      </c>
      <c r="H14" s="49"/>
      <c r="I14" s="50" t="s">
        <v>165</v>
      </c>
    </row>
    <row r="15" spans="1:11" s="6" customFormat="1" ht="35.25" customHeight="1" thickBot="1">
      <c r="A15" s="32"/>
      <c r="B15" s="109" t="s">
        <v>3</v>
      </c>
      <c r="C15" s="110"/>
      <c r="D15" s="111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110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107" t="s">
        <v>8</v>
      </c>
      <c r="G17" s="108"/>
      <c r="H17" s="108"/>
      <c r="I17" s="108"/>
    </row>
    <row r="18" spans="1:9" s="8" customFormat="1" ht="19.5" customHeight="1">
      <c r="A18" s="9"/>
      <c r="B18" s="9"/>
      <c r="C18" s="9"/>
      <c r="D18" s="9"/>
      <c r="E18" s="9"/>
      <c r="F18" s="102" t="s">
        <v>7</v>
      </c>
      <c r="G18" s="102"/>
      <c r="H18" s="102"/>
      <c r="I18" s="103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0" t="s">
        <v>111</v>
      </c>
      <c r="G1" s="100"/>
      <c r="H1" s="100"/>
      <c r="I1" s="100"/>
    </row>
    <row r="2" spans="1:9" ht="24.75" customHeight="1">
      <c r="A2" s="21"/>
      <c r="B2" s="21"/>
      <c r="C2" s="21"/>
      <c r="D2" s="21"/>
      <c r="E2" s="21"/>
      <c r="F2" s="100" t="s">
        <v>34</v>
      </c>
      <c r="G2" s="100"/>
      <c r="H2" s="100"/>
      <c r="I2" s="100"/>
    </row>
    <row r="3" spans="1:10" s="11" customFormat="1" ht="27" customHeight="1">
      <c r="A3" s="21"/>
      <c r="B3" s="22"/>
      <c r="C3" s="14"/>
      <c r="D3" s="14"/>
      <c r="E3" s="14" t="s">
        <v>0</v>
      </c>
      <c r="F3" s="100" t="s">
        <v>35</v>
      </c>
      <c r="G3" s="100"/>
      <c r="H3" s="100"/>
      <c r="I3" s="100"/>
      <c r="J3" s="10"/>
    </row>
    <row r="4" spans="1:10" s="11" customFormat="1" ht="25.5" customHeight="1">
      <c r="A4" s="34"/>
      <c r="B4" s="35"/>
      <c r="C4" s="14"/>
      <c r="D4" s="14"/>
      <c r="E4" s="14"/>
      <c r="F4" s="100" t="s">
        <v>33</v>
      </c>
      <c r="G4" s="100"/>
      <c r="H4" s="100"/>
      <c r="I4" s="100"/>
      <c r="J4" s="10"/>
    </row>
    <row r="5" spans="1:10" s="11" customFormat="1" ht="25.5" customHeight="1">
      <c r="A5" s="34"/>
      <c r="B5" s="35"/>
      <c r="C5" s="14"/>
      <c r="D5" s="14"/>
      <c r="E5" s="14"/>
      <c r="F5" s="100" t="s">
        <v>9</v>
      </c>
      <c r="G5" s="100"/>
      <c r="H5" s="100"/>
      <c r="I5" s="100"/>
      <c r="J5" s="10"/>
    </row>
    <row r="6" spans="1:10" s="11" customFormat="1" ht="27" customHeight="1">
      <c r="A6" s="34"/>
      <c r="B6" s="35"/>
      <c r="C6" s="14"/>
      <c r="D6" s="14"/>
      <c r="E6" s="14"/>
      <c r="F6" s="100" t="s">
        <v>10</v>
      </c>
      <c r="G6" s="100"/>
      <c r="H6" s="100"/>
      <c r="I6" s="100"/>
      <c r="J6" s="10"/>
    </row>
    <row r="7" spans="1:10" s="11" customFormat="1" ht="29.25" customHeight="1">
      <c r="A7" s="34"/>
      <c r="B7" s="35"/>
      <c r="C7" s="14"/>
      <c r="D7" s="14"/>
      <c r="E7" s="14"/>
      <c r="F7" s="101" t="s">
        <v>112</v>
      </c>
      <c r="G7" s="101"/>
      <c r="H7" s="101"/>
      <c r="I7" s="101"/>
      <c r="J7" s="10"/>
    </row>
    <row r="8" spans="1:9" s="12" customFormat="1" ht="21" customHeight="1">
      <c r="A8" s="104" t="s">
        <v>114</v>
      </c>
      <c r="B8" s="105"/>
      <c r="C8" s="105"/>
      <c r="D8" s="105"/>
      <c r="E8" s="105"/>
      <c r="F8" s="105"/>
      <c r="G8" s="105"/>
      <c r="H8" s="105"/>
      <c r="I8" s="105"/>
    </row>
    <row r="9" spans="1:10" s="13" customFormat="1" ht="28.5" customHeight="1" thickBot="1">
      <c r="A9" s="106"/>
      <c r="B9" s="106"/>
      <c r="C9" s="106"/>
      <c r="D9" s="106"/>
      <c r="E9" s="106"/>
      <c r="F9" s="106"/>
      <c r="G9" s="106"/>
      <c r="H9" s="106"/>
      <c r="I9" s="106"/>
      <c r="J9" s="12"/>
    </row>
    <row r="10" spans="1:10" s="13" customFormat="1" ht="28.5" customHeight="1">
      <c r="A10" s="97" t="s">
        <v>31</v>
      </c>
      <c r="B10" s="97" t="s">
        <v>6</v>
      </c>
      <c r="C10" s="97" t="s">
        <v>2</v>
      </c>
      <c r="D10" s="97" t="s">
        <v>11</v>
      </c>
      <c r="E10" s="97" t="s">
        <v>13</v>
      </c>
      <c r="F10" s="97" t="s">
        <v>32</v>
      </c>
      <c r="G10" s="97" t="s">
        <v>1</v>
      </c>
      <c r="H10" s="97" t="s">
        <v>12</v>
      </c>
      <c r="I10" s="97" t="s">
        <v>98</v>
      </c>
      <c r="J10" s="12"/>
    </row>
    <row r="11" spans="1:10" s="13" customFormat="1" ht="28.5" customHeight="1">
      <c r="A11" s="98"/>
      <c r="B11" s="98"/>
      <c r="C11" s="98"/>
      <c r="D11" s="98"/>
      <c r="E11" s="98"/>
      <c r="F11" s="98"/>
      <c r="G11" s="98"/>
      <c r="H11" s="98"/>
      <c r="I11" s="98"/>
      <c r="J11" s="12"/>
    </row>
    <row r="12" spans="1:10" s="13" customFormat="1" ht="49.5" customHeight="1" thickBot="1">
      <c r="A12" s="99"/>
      <c r="B12" s="99"/>
      <c r="C12" s="99"/>
      <c r="D12" s="99"/>
      <c r="E12" s="99"/>
      <c r="F12" s="99"/>
      <c r="G12" s="99"/>
      <c r="H12" s="99"/>
      <c r="I12" s="9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7.25" customHeight="1" thickBot="1">
      <c r="A14" s="58">
        <v>1</v>
      </c>
      <c r="B14" s="59" t="s">
        <v>115</v>
      </c>
      <c r="C14" s="60" t="s">
        <v>100</v>
      </c>
      <c r="D14" s="61">
        <v>15</v>
      </c>
      <c r="E14" s="47"/>
      <c r="F14" s="47"/>
      <c r="G14" s="48">
        <v>0.08</v>
      </c>
      <c r="H14" s="49"/>
      <c r="I14" s="64" t="s">
        <v>166</v>
      </c>
    </row>
    <row r="15" spans="1:9" ht="56.25" customHeight="1" thickBot="1">
      <c r="A15" s="51">
        <f>1+A14</f>
        <v>2</v>
      </c>
      <c r="B15" s="25" t="s">
        <v>116</v>
      </c>
      <c r="C15" s="24" t="s">
        <v>108</v>
      </c>
      <c r="D15" s="26">
        <v>4</v>
      </c>
      <c r="E15" s="47"/>
      <c r="F15" s="47"/>
      <c r="G15" s="48">
        <v>0.08</v>
      </c>
      <c r="H15" s="49"/>
      <c r="I15" s="54"/>
    </row>
    <row r="16" spans="1:11" s="6" customFormat="1" ht="35.25" customHeight="1" thickBot="1">
      <c r="A16" s="32"/>
      <c r="B16" s="109" t="s">
        <v>3</v>
      </c>
      <c r="C16" s="110"/>
      <c r="D16" s="111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126" t="s">
        <v>113</v>
      </c>
      <c r="C17" s="127"/>
      <c r="D17" s="127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107" t="s">
        <v>8</v>
      </c>
      <c r="G18" s="108"/>
      <c r="H18" s="108"/>
      <c r="I18" s="108"/>
    </row>
    <row r="19" spans="1:9" s="8" customFormat="1" ht="19.5" customHeight="1">
      <c r="A19" s="9"/>
      <c r="B19" s="9"/>
      <c r="C19" s="9"/>
      <c r="D19" s="9"/>
      <c r="E19" s="9"/>
      <c r="F19" s="102" t="s">
        <v>7</v>
      </c>
      <c r="G19" s="102"/>
      <c r="H19" s="102"/>
      <c r="I19" s="103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1">
    <mergeCell ref="F1:I1"/>
    <mergeCell ref="F2:I2"/>
    <mergeCell ref="F3:I3"/>
    <mergeCell ref="F4:I4"/>
    <mergeCell ref="F5:I5"/>
    <mergeCell ref="F7:I7"/>
    <mergeCell ref="A8:I9"/>
    <mergeCell ref="A10:A12"/>
    <mergeCell ref="B10:B12"/>
    <mergeCell ref="F6:I6"/>
    <mergeCell ref="E10:E12"/>
    <mergeCell ref="F10:F12"/>
    <mergeCell ref="H10:H12"/>
    <mergeCell ref="I10:I12"/>
    <mergeCell ref="F18:I18"/>
    <mergeCell ref="B17:D17"/>
    <mergeCell ref="C10:C12"/>
    <mergeCell ref="G10:G12"/>
    <mergeCell ref="D10:D12"/>
    <mergeCell ref="F19:I19"/>
    <mergeCell ref="B16:D1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0">
      <selection activeCell="H16" sqref="H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0" t="s">
        <v>48</v>
      </c>
      <c r="G1" s="100"/>
      <c r="H1" s="100"/>
      <c r="I1" s="100"/>
    </row>
    <row r="2" spans="1:9" ht="24.75" customHeight="1">
      <c r="A2" s="21"/>
      <c r="B2" s="21"/>
      <c r="C2" s="21"/>
      <c r="D2" s="21"/>
      <c r="E2" s="21"/>
      <c r="F2" s="100" t="s">
        <v>34</v>
      </c>
      <c r="G2" s="100"/>
      <c r="H2" s="100"/>
      <c r="I2" s="100"/>
    </row>
    <row r="3" spans="1:10" s="11" customFormat="1" ht="27" customHeight="1">
      <c r="A3" s="21"/>
      <c r="B3" s="22"/>
      <c r="C3" s="14"/>
      <c r="D3" s="14"/>
      <c r="E3" s="14" t="s">
        <v>0</v>
      </c>
      <c r="F3" s="100" t="s">
        <v>35</v>
      </c>
      <c r="G3" s="100"/>
      <c r="H3" s="100"/>
      <c r="I3" s="100"/>
      <c r="J3" s="10"/>
    </row>
    <row r="4" spans="1:10" s="11" customFormat="1" ht="25.5" customHeight="1">
      <c r="A4" s="34"/>
      <c r="B4" s="35"/>
      <c r="C4" s="14"/>
      <c r="D4" s="14"/>
      <c r="E4" s="14"/>
      <c r="F4" s="100" t="s">
        <v>33</v>
      </c>
      <c r="G4" s="100"/>
      <c r="H4" s="100"/>
      <c r="I4" s="100"/>
      <c r="J4" s="10"/>
    </row>
    <row r="5" spans="1:10" s="11" customFormat="1" ht="25.5" customHeight="1">
      <c r="A5" s="34"/>
      <c r="B5" s="35"/>
      <c r="C5" s="14"/>
      <c r="D5" s="14"/>
      <c r="E5" s="14"/>
      <c r="F5" s="100" t="s">
        <v>9</v>
      </c>
      <c r="G5" s="100"/>
      <c r="H5" s="100"/>
      <c r="I5" s="100"/>
      <c r="J5" s="10"/>
    </row>
    <row r="6" spans="1:10" s="11" customFormat="1" ht="27" customHeight="1">
      <c r="A6" s="34"/>
      <c r="B6" s="35"/>
      <c r="C6" s="14"/>
      <c r="D6" s="14"/>
      <c r="E6" s="14"/>
      <c r="F6" s="100" t="s">
        <v>10</v>
      </c>
      <c r="G6" s="100"/>
      <c r="H6" s="100"/>
      <c r="I6" s="100"/>
      <c r="J6" s="10"/>
    </row>
    <row r="7" spans="1:10" s="11" customFormat="1" ht="29.25" customHeight="1">
      <c r="A7" s="34"/>
      <c r="B7" s="35"/>
      <c r="C7" s="14"/>
      <c r="D7" s="14"/>
      <c r="E7" s="14"/>
      <c r="F7" s="101" t="s">
        <v>49</v>
      </c>
      <c r="G7" s="101"/>
      <c r="H7" s="101"/>
      <c r="I7" s="101"/>
      <c r="J7" s="10"/>
    </row>
    <row r="8" spans="1:9" s="12" customFormat="1" ht="21" customHeight="1">
      <c r="A8" s="104" t="s">
        <v>50</v>
      </c>
      <c r="B8" s="105"/>
      <c r="C8" s="105"/>
      <c r="D8" s="105"/>
      <c r="E8" s="105"/>
      <c r="F8" s="105"/>
      <c r="G8" s="105"/>
      <c r="H8" s="105"/>
      <c r="I8" s="105"/>
    </row>
    <row r="9" spans="1:10" s="13" customFormat="1" ht="28.5" customHeight="1" thickBot="1">
      <c r="A9" s="106"/>
      <c r="B9" s="106"/>
      <c r="C9" s="106"/>
      <c r="D9" s="106"/>
      <c r="E9" s="106"/>
      <c r="F9" s="106"/>
      <c r="G9" s="106"/>
      <c r="H9" s="106"/>
      <c r="I9" s="106"/>
      <c r="J9" s="12"/>
    </row>
    <row r="10" spans="1:10" s="13" customFormat="1" ht="28.5" customHeight="1">
      <c r="A10" s="97" t="s">
        <v>31</v>
      </c>
      <c r="B10" s="97" t="s">
        <v>6</v>
      </c>
      <c r="C10" s="97" t="s">
        <v>2</v>
      </c>
      <c r="D10" s="97" t="s">
        <v>11</v>
      </c>
      <c r="E10" s="97" t="s">
        <v>13</v>
      </c>
      <c r="F10" s="97" t="s">
        <v>32</v>
      </c>
      <c r="G10" s="97" t="s">
        <v>1</v>
      </c>
      <c r="H10" s="97" t="s">
        <v>12</v>
      </c>
      <c r="I10" s="97" t="s">
        <v>15</v>
      </c>
      <c r="J10" s="12"/>
    </row>
    <row r="11" spans="1:10" s="13" customFormat="1" ht="28.5" customHeight="1">
      <c r="A11" s="98"/>
      <c r="B11" s="98"/>
      <c r="C11" s="98"/>
      <c r="D11" s="98"/>
      <c r="E11" s="98"/>
      <c r="F11" s="98"/>
      <c r="G11" s="98"/>
      <c r="H11" s="98"/>
      <c r="I11" s="98"/>
      <c r="J11" s="12"/>
    </row>
    <row r="12" spans="1:10" s="13" customFormat="1" ht="49.5" customHeight="1" thickBot="1">
      <c r="A12" s="99"/>
      <c r="B12" s="99"/>
      <c r="C12" s="99"/>
      <c r="D12" s="99"/>
      <c r="E12" s="99"/>
      <c r="F12" s="99"/>
      <c r="G12" s="99"/>
      <c r="H12" s="99"/>
      <c r="I12" s="9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2.75" customHeight="1" thickBot="1">
      <c r="A14" s="58">
        <v>1</v>
      </c>
      <c r="B14" s="59" t="s">
        <v>53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143</v>
      </c>
    </row>
    <row r="15" spans="1:9" ht="123" customHeight="1" thickBot="1">
      <c r="A15" s="51">
        <f>1+A14</f>
        <v>2</v>
      </c>
      <c r="B15" s="25" t="s">
        <v>52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144</v>
      </c>
    </row>
    <row r="16" spans="1:9" s="3" customFormat="1" ht="105" customHeight="1" thickBot="1">
      <c r="A16" s="51">
        <f>1+A15</f>
        <v>3</v>
      </c>
      <c r="B16" s="25" t="s">
        <v>51</v>
      </c>
      <c r="C16" s="24" t="s">
        <v>16</v>
      </c>
      <c r="D16" s="26">
        <v>36</v>
      </c>
      <c r="E16" s="47"/>
      <c r="F16" s="47"/>
      <c r="G16" s="48">
        <v>0.08</v>
      </c>
      <c r="H16" s="49"/>
      <c r="I16" s="54" t="s">
        <v>145</v>
      </c>
    </row>
    <row r="17" spans="1:11" s="6" customFormat="1" ht="35.25" customHeight="1" thickBot="1">
      <c r="A17" s="32"/>
      <c r="B17" s="109" t="s">
        <v>3</v>
      </c>
      <c r="C17" s="110"/>
      <c r="D17" s="111"/>
      <c r="E17" s="33">
        <f>+E1</f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54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07" t="s">
        <v>8</v>
      </c>
      <c r="G21" s="108"/>
      <c r="H21" s="108"/>
      <c r="I21" s="108"/>
    </row>
    <row r="22" spans="1:9" s="8" customFormat="1" ht="19.5" customHeight="1">
      <c r="A22" s="9"/>
      <c r="B22" s="9"/>
      <c r="C22" s="9"/>
      <c r="D22" s="9"/>
      <c r="E22" s="9"/>
      <c r="F22" s="102" t="s">
        <v>7</v>
      </c>
      <c r="G22" s="102"/>
      <c r="H22" s="102"/>
      <c r="I22" s="103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1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0" t="s">
        <v>55</v>
      </c>
      <c r="G1" s="100"/>
      <c r="H1" s="100"/>
      <c r="I1" s="100"/>
    </row>
    <row r="2" spans="1:9" ht="24.75" customHeight="1">
      <c r="A2" s="21"/>
      <c r="B2" s="21"/>
      <c r="C2" s="21"/>
      <c r="D2" s="21"/>
      <c r="E2" s="21"/>
      <c r="F2" s="100" t="s">
        <v>34</v>
      </c>
      <c r="G2" s="100"/>
      <c r="H2" s="100"/>
      <c r="I2" s="100"/>
    </row>
    <row r="3" spans="1:10" s="11" customFormat="1" ht="27" customHeight="1">
      <c r="A3" s="21"/>
      <c r="B3" s="22"/>
      <c r="C3" s="14"/>
      <c r="D3" s="14"/>
      <c r="E3" s="14" t="s">
        <v>0</v>
      </c>
      <c r="F3" s="100" t="s">
        <v>35</v>
      </c>
      <c r="G3" s="100"/>
      <c r="H3" s="100"/>
      <c r="I3" s="100"/>
      <c r="J3" s="10"/>
    </row>
    <row r="4" spans="1:10" s="11" customFormat="1" ht="25.5" customHeight="1">
      <c r="A4" s="34"/>
      <c r="B4" s="35"/>
      <c r="C4" s="14"/>
      <c r="D4" s="14"/>
      <c r="E4" s="14"/>
      <c r="F4" s="100" t="s">
        <v>33</v>
      </c>
      <c r="G4" s="100"/>
      <c r="H4" s="100"/>
      <c r="I4" s="100"/>
      <c r="J4" s="10"/>
    </row>
    <row r="5" spans="1:10" s="11" customFormat="1" ht="25.5" customHeight="1">
      <c r="A5" s="34"/>
      <c r="B5" s="35"/>
      <c r="C5" s="14"/>
      <c r="D5" s="14"/>
      <c r="E5" s="14"/>
      <c r="F5" s="100" t="s">
        <v>9</v>
      </c>
      <c r="G5" s="100"/>
      <c r="H5" s="100"/>
      <c r="I5" s="100"/>
      <c r="J5" s="10"/>
    </row>
    <row r="6" spans="1:10" s="11" customFormat="1" ht="27" customHeight="1">
      <c r="A6" s="34"/>
      <c r="B6" s="35"/>
      <c r="C6" s="14"/>
      <c r="D6" s="14"/>
      <c r="E6" s="14"/>
      <c r="F6" s="100" t="s">
        <v>10</v>
      </c>
      <c r="G6" s="100"/>
      <c r="H6" s="100"/>
      <c r="I6" s="100"/>
      <c r="J6" s="10"/>
    </row>
    <row r="7" spans="1:10" s="11" customFormat="1" ht="29.25" customHeight="1">
      <c r="A7" s="34"/>
      <c r="B7" s="35"/>
      <c r="C7" s="14"/>
      <c r="D7" s="14"/>
      <c r="E7" s="14"/>
      <c r="F7" s="101" t="s">
        <v>56</v>
      </c>
      <c r="G7" s="101"/>
      <c r="H7" s="101"/>
      <c r="I7" s="101"/>
      <c r="J7" s="10"/>
    </row>
    <row r="8" spans="1:9" s="12" customFormat="1" ht="21" customHeight="1">
      <c r="A8" s="104" t="s">
        <v>57</v>
      </c>
      <c r="B8" s="105"/>
      <c r="C8" s="105"/>
      <c r="D8" s="105"/>
      <c r="E8" s="105"/>
      <c r="F8" s="105"/>
      <c r="G8" s="105"/>
      <c r="H8" s="105"/>
      <c r="I8" s="105"/>
    </row>
    <row r="9" spans="1:10" s="13" customFormat="1" ht="28.5" customHeight="1" thickBot="1">
      <c r="A9" s="106"/>
      <c r="B9" s="106"/>
      <c r="C9" s="106"/>
      <c r="D9" s="106"/>
      <c r="E9" s="106"/>
      <c r="F9" s="106"/>
      <c r="G9" s="106"/>
      <c r="H9" s="106"/>
      <c r="I9" s="106"/>
      <c r="J9" s="12"/>
    </row>
    <row r="10" spans="1:10" s="13" customFormat="1" ht="28.5" customHeight="1">
      <c r="A10" s="97" t="s">
        <v>31</v>
      </c>
      <c r="B10" s="97" t="s">
        <v>6</v>
      </c>
      <c r="C10" s="97" t="s">
        <v>2</v>
      </c>
      <c r="D10" s="97" t="s">
        <v>11</v>
      </c>
      <c r="E10" s="97" t="s">
        <v>13</v>
      </c>
      <c r="F10" s="97" t="s">
        <v>32</v>
      </c>
      <c r="G10" s="97" t="s">
        <v>1</v>
      </c>
      <c r="H10" s="97" t="s">
        <v>12</v>
      </c>
      <c r="I10" s="97" t="s">
        <v>15</v>
      </c>
      <c r="J10" s="12"/>
    </row>
    <row r="11" spans="1:10" s="13" customFormat="1" ht="28.5" customHeight="1">
      <c r="A11" s="98"/>
      <c r="B11" s="98"/>
      <c r="C11" s="98"/>
      <c r="D11" s="98"/>
      <c r="E11" s="98"/>
      <c r="F11" s="98"/>
      <c r="G11" s="98"/>
      <c r="H11" s="98"/>
      <c r="I11" s="98"/>
      <c r="J11" s="12"/>
    </row>
    <row r="12" spans="1:10" s="13" customFormat="1" ht="49.5" customHeight="1" thickBot="1">
      <c r="A12" s="99"/>
      <c r="B12" s="99"/>
      <c r="C12" s="99"/>
      <c r="D12" s="99"/>
      <c r="E12" s="99"/>
      <c r="F12" s="99"/>
      <c r="G12" s="99"/>
      <c r="H12" s="99"/>
      <c r="I12" s="9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ht="89.25" customHeight="1" thickBot="1">
      <c r="A14" s="51" t="e">
        <f>1+#REF!</f>
        <v>#REF!</v>
      </c>
      <c r="B14" s="25" t="s">
        <v>146</v>
      </c>
      <c r="C14" s="24" t="s">
        <v>16</v>
      </c>
      <c r="D14" s="26">
        <v>216</v>
      </c>
      <c r="E14" s="47"/>
      <c r="F14" s="47"/>
      <c r="G14" s="48">
        <v>0.08</v>
      </c>
      <c r="H14" s="49"/>
      <c r="I14" s="54" t="s">
        <v>143</v>
      </c>
    </row>
    <row r="15" spans="1:9" ht="87" customHeight="1" thickBot="1">
      <c r="A15" s="51">
        <v>3</v>
      </c>
      <c r="B15" s="25" t="s">
        <v>148</v>
      </c>
      <c r="C15" s="60" t="s">
        <v>16</v>
      </c>
      <c r="D15" s="26">
        <v>1116</v>
      </c>
      <c r="E15" s="47"/>
      <c r="F15" s="47"/>
      <c r="G15" s="48">
        <v>0.08</v>
      </c>
      <c r="H15" s="49"/>
      <c r="I15" s="54" t="s">
        <v>150</v>
      </c>
    </row>
    <row r="16" spans="1:9" s="3" customFormat="1" ht="86.25" customHeight="1" thickBot="1">
      <c r="A16" s="51">
        <v>4</v>
      </c>
      <c r="B16" s="25" t="s">
        <v>147</v>
      </c>
      <c r="C16" s="24" t="s">
        <v>16</v>
      </c>
      <c r="D16" s="26">
        <v>1116</v>
      </c>
      <c r="E16" s="47"/>
      <c r="F16" s="47"/>
      <c r="G16" s="48">
        <v>0.08</v>
      </c>
      <c r="H16" s="49"/>
      <c r="I16" s="54" t="s">
        <v>149</v>
      </c>
    </row>
    <row r="17" spans="1:11" s="6" customFormat="1" ht="35.25" customHeight="1" thickBot="1">
      <c r="A17" s="32"/>
      <c r="B17" s="109" t="s">
        <v>3</v>
      </c>
      <c r="C17" s="110"/>
      <c r="D17" s="111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5.75" customHeight="1">
      <c r="A21" s="9"/>
      <c r="B21" s="9"/>
      <c r="C21" s="9"/>
      <c r="D21" s="9"/>
      <c r="E21" s="9"/>
      <c r="F21" s="107" t="s">
        <v>8</v>
      </c>
      <c r="G21" s="108"/>
      <c r="H21" s="108"/>
      <c r="I21" s="108"/>
    </row>
    <row r="22" spans="1:9" s="8" customFormat="1" ht="19.5" customHeight="1">
      <c r="A22" s="9"/>
      <c r="B22" s="9"/>
      <c r="C22" s="9"/>
      <c r="D22" s="9"/>
      <c r="E22" s="9"/>
      <c r="F22" s="102" t="s">
        <v>7</v>
      </c>
      <c r="G22" s="102"/>
      <c r="H22" s="102"/>
      <c r="I22" s="103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3">
      <selection activeCell="I16" sqref="I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0" t="s">
        <v>58</v>
      </c>
      <c r="G1" s="100"/>
      <c r="H1" s="100"/>
      <c r="I1" s="100"/>
    </row>
    <row r="2" spans="1:9" ht="24.75" customHeight="1">
      <c r="A2" s="21"/>
      <c r="B2" s="21"/>
      <c r="C2" s="21"/>
      <c r="D2" s="21"/>
      <c r="E2" s="21"/>
      <c r="F2" s="100" t="s">
        <v>34</v>
      </c>
      <c r="G2" s="100"/>
      <c r="H2" s="100"/>
      <c r="I2" s="100"/>
    </row>
    <row r="3" spans="1:10" s="11" customFormat="1" ht="27" customHeight="1">
      <c r="A3" s="21"/>
      <c r="B3" s="22"/>
      <c r="C3" s="14"/>
      <c r="D3" s="14"/>
      <c r="E3" s="14" t="s">
        <v>0</v>
      </c>
      <c r="F3" s="100" t="s">
        <v>35</v>
      </c>
      <c r="G3" s="100"/>
      <c r="H3" s="100"/>
      <c r="I3" s="100"/>
      <c r="J3" s="10"/>
    </row>
    <row r="4" spans="1:10" s="11" customFormat="1" ht="25.5" customHeight="1">
      <c r="A4" s="34"/>
      <c r="B4" s="35"/>
      <c r="C4" s="14"/>
      <c r="D4" s="14"/>
      <c r="E4" s="14"/>
      <c r="F4" s="100" t="s">
        <v>33</v>
      </c>
      <c r="G4" s="100"/>
      <c r="H4" s="100"/>
      <c r="I4" s="100"/>
      <c r="J4" s="10"/>
    </row>
    <row r="5" spans="1:10" s="11" customFormat="1" ht="25.5" customHeight="1">
      <c r="A5" s="34"/>
      <c r="B5" s="35"/>
      <c r="C5" s="14"/>
      <c r="D5" s="14"/>
      <c r="E5" s="14"/>
      <c r="F5" s="100" t="s">
        <v>9</v>
      </c>
      <c r="G5" s="100"/>
      <c r="H5" s="100"/>
      <c r="I5" s="100"/>
      <c r="J5" s="10"/>
    </row>
    <row r="6" spans="1:10" s="11" customFormat="1" ht="27" customHeight="1">
      <c r="A6" s="34"/>
      <c r="B6" s="35"/>
      <c r="C6" s="14"/>
      <c r="D6" s="14"/>
      <c r="E6" s="14"/>
      <c r="F6" s="100" t="s">
        <v>10</v>
      </c>
      <c r="G6" s="100"/>
      <c r="H6" s="100"/>
      <c r="I6" s="100"/>
      <c r="J6" s="10"/>
    </row>
    <row r="7" spans="1:10" s="11" customFormat="1" ht="29.25" customHeight="1">
      <c r="A7" s="34"/>
      <c r="B7" s="35"/>
      <c r="C7" s="14"/>
      <c r="D7" s="14"/>
      <c r="E7" s="14"/>
      <c r="F7" s="101" t="s">
        <v>59</v>
      </c>
      <c r="G7" s="101"/>
      <c r="H7" s="101"/>
      <c r="I7" s="101"/>
      <c r="J7" s="10"/>
    </row>
    <row r="8" spans="1:9" s="12" customFormat="1" ht="21" customHeight="1">
      <c r="A8" s="104" t="s">
        <v>60</v>
      </c>
      <c r="B8" s="105"/>
      <c r="C8" s="105"/>
      <c r="D8" s="105"/>
      <c r="E8" s="105"/>
      <c r="F8" s="105"/>
      <c r="G8" s="105"/>
      <c r="H8" s="105"/>
      <c r="I8" s="105"/>
    </row>
    <row r="9" spans="1:10" s="13" customFormat="1" ht="28.5" customHeight="1" thickBot="1">
      <c r="A9" s="106"/>
      <c r="B9" s="106"/>
      <c r="C9" s="106"/>
      <c r="D9" s="106"/>
      <c r="E9" s="106"/>
      <c r="F9" s="106"/>
      <c r="G9" s="106"/>
      <c r="H9" s="106"/>
      <c r="I9" s="106"/>
      <c r="J9" s="12"/>
    </row>
    <row r="10" spans="1:10" s="13" customFormat="1" ht="28.5" customHeight="1">
      <c r="A10" s="97" t="s">
        <v>31</v>
      </c>
      <c r="B10" s="97" t="s">
        <v>6</v>
      </c>
      <c r="C10" s="97" t="s">
        <v>2</v>
      </c>
      <c r="D10" s="97" t="s">
        <v>11</v>
      </c>
      <c r="E10" s="97" t="s">
        <v>13</v>
      </c>
      <c r="F10" s="97" t="s">
        <v>32</v>
      </c>
      <c r="G10" s="97" t="s">
        <v>1</v>
      </c>
      <c r="H10" s="97" t="s">
        <v>12</v>
      </c>
      <c r="I10" s="97" t="s">
        <v>15</v>
      </c>
      <c r="J10" s="12"/>
    </row>
    <row r="11" spans="1:10" s="13" customFormat="1" ht="28.5" customHeight="1">
      <c r="A11" s="98"/>
      <c r="B11" s="98"/>
      <c r="C11" s="98"/>
      <c r="D11" s="98"/>
      <c r="E11" s="98"/>
      <c r="F11" s="98"/>
      <c r="G11" s="98"/>
      <c r="H11" s="98"/>
      <c r="I11" s="98"/>
      <c r="J11" s="12"/>
    </row>
    <row r="12" spans="1:10" s="13" customFormat="1" ht="49.5" customHeight="1" thickBot="1">
      <c r="A12" s="99"/>
      <c r="B12" s="99"/>
      <c r="C12" s="99"/>
      <c r="D12" s="99"/>
      <c r="E12" s="99"/>
      <c r="F12" s="99"/>
      <c r="G12" s="99"/>
      <c r="H12" s="99"/>
      <c r="I12" s="9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4.25" customHeight="1" thickBot="1">
      <c r="A14" s="58">
        <v>1</v>
      </c>
      <c r="B14" s="59" t="s">
        <v>61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143</v>
      </c>
    </row>
    <row r="15" spans="1:9" ht="103.5" customHeight="1" thickBot="1">
      <c r="A15" s="51">
        <f>1+A14</f>
        <v>2</v>
      </c>
      <c r="B15" s="25" t="s">
        <v>118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151</v>
      </c>
    </row>
    <row r="16" spans="1:9" s="3" customFormat="1" ht="103.5" customHeight="1" thickBot="1">
      <c r="A16" s="51">
        <f>1+A15</f>
        <v>3</v>
      </c>
      <c r="B16" s="25" t="s">
        <v>62</v>
      </c>
      <c r="C16" s="24" t="s">
        <v>16</v>
      </c>
      <c r="D16" s="26">
        <v>144</v>
      </c>
      <c r="E16" s="47"/>
      <c r="F16" s="47"/>
      <c r="G16" s="48">
        <v>0.08</v>
      </c>
      <c r="H16" s="49"/>
      <c r="I16" s="63" t="s">
        <v>152</v>
      </c>
    </row>
    <row r="17" spans="1:9" s="3" customFormat="1" ht="106.5" customHeight="1" thickBot="1">
      <c r="A17" s="51">
        <f aca="true" t="shared" si="0" ref="A17:A26">1+A16</f>
        <v>4</v>
      </c>
      <c r="B17" s="25" t="s">
        <v>63</v>
      </c>
      <c r="C17" s="24" t="s">
        <v>16</v>
      </c>
      <c r="D17" s="26">
        <v>108</v>
      </c>
      <c r="E17" s="47"/>
      <c r="F17" s="47"/>
      <c r="G17" s="48">
        <v>0.08</v>
      </c>
      <c r="H17" s="49"/>
      <c r="I17" s="54"/>
    </row>
    <row r="18" spans="1:9" ht="108" customHeight="1" thickBot="1">
      <c r="A18" s="51">
        <f t="shared" si="0"/>
        <v>5</v>
      </c>
      <c r="B18" s="25" t="s">
        <v>119</v>
      </c>
      <c r="C18" s="24" t="s">
        <v>16</v>
      </c>
      <c r="D18" s="26">
        <v>288</v>
      </c>
      <c r="E18" s="47"/>
      <c r="F18" s="47"/>
      <c r="G18" s="48">
        <v>0.08</v>
      </c>
      <c r="H18" s="49"/>
      <c r="I18" s="54"/>
    </row>
    <row r="19" spans="1:9" ht="104.25" customHeight="1" thickBot="1">
      <c r="A19" s="51">
        <f t="shared" si="0"/>
        <v>6</v>
      </c>
      <c r="B19" s="25" t="s">
        <v>120</v>
      </c>
      <c r="C19" s="24" t="s">
        <v>16</v>
      </c>
      <c r="D19" s="26">
        <v>360</v>
      </c>
      <c r="E19" s="47"/>
      <c r="F19" s="47"/>
      <c r="G19" s="48">
        <v>0.08</v>
      </c>
      <c r="H19" s="49"/>
      <c r="I19" s="54"/>
    </row>
    <row r="20" spans="1:9" ht="104.25" customHeight="1" thickBot="1">
      <c r="A20" s="51">
        <f t="shared" si="0"/>
        <v>7</v>
      </c>
      <c r="B20" s="25" t="s">
        <v>64</v>
      </c>
      <c r="C20" s="24" t="s">
        <v>16</v>
      </c>
      <c r="D20" s="26">
        <v>216</v>
      </c>
      <c r="E20" s="47"/>
      <c r="F20" s="47"/>
      <c r="G20" s="48">
        <v>0.08</v>
      </c>
      <c r="H20" s="49"/>
      <c r="I20" s="54"/>
    </row>
    <row r="21" spans="1:9" s="3" customFormat="1" ht="106.5" customHeight="1" thickBot="1">
      <c r="A21" s="51">
        <f t="shared" si="0"/>
        <v>8</v>
      </c>
      <c r="B21" s="25" t="s">
        <v>65</v>
      </c>
      <c r="C21" s="24" t="s">
        <v>16</v>
      </c>
      <c r="D21" s="26">
        <v>216</v>
      </c>
      <c r="E21" s="47"/>
      <c r="F21" s="47"/>
      <c r="G21" s="48">
        <v>0.08</v>
      </c>
      <c r="H21" s="49"/>
      <c r="I21" s="54"/>
    </row>
    <row r="22" spans="1:9" s="3" customFormat="1" ht="108" customHeight="1" thickBot="1">
      <c r="A22" s="51">
        <f t="shared" si="0"/>
        <v>9</v>
      </c>
      <c r="B22" s="19" t="s">
        <v>66</v>
      </c>
      <c r="C22" s="24" t="s">
        <v>16</v>
      </c>
      <c r="D22" s="20">
        <v>216</v>
      </c>
      <c r="E22" s="47"/>
      <c r="F22" s="47"/>
      <c r="G22" s="48">
        <v>0.08</v>
      </c>
      <c r="H22" s="49"/>
      <c r="I22" s="54"/>
    </row>
    <row r="23" spans="1:9" s="18" customFormat="1" ht="104.25" customHeight="1" thickBot="1">
      <c r="A23" s="51">
        <f t="shared" si="0"/>
        <v>10</v>
      </c>
      <c r="B23" s="25" t="s">
        <v>67</v>
      </c>
      <c r="C23" s="24" t="s">
        <v>16</v>
      </c>
      <c r="D23" s="26">
        <v>192</v>
      </c>
      <c r="E23" s="47"/>
      <c r="F23" s="47"/>
      <c r="G23" s="48">
        <v>0.08</v>
      </c>
      <c r="H23" s="49">
        <f>ROUND(F23*G23+F23,2)</f>
        <v>0</v>
      </c>
      <c r="I23" s="54"/>
    </row>
    <row r="24" spans="1:9" s="17" customFormat="1" ht="105.75" customHeight="1" thickBot="1">
      <c r="A24" s="51">
        <f t="shared" si="0"/>
        <v>11</v>
      </c>
      <c r="B24" s="25" t="s">
        <v>68</v>
      </c>
      <c r="C24" s="24" t="s">
        <v>16</v>
      </c>
      <c r="D24" s="26">
        <v>72</v>
      </c>
      <c r="E24" s="47"/>
      <c r="F24" s="47"/>
      <c r="G24" s="48">
        <v>0.08</v>
      </c>
      <c r="H24" s="49"/>
      <c r="I24" s="54"/>
    </row>
    <row r="25" spans="1:9" s="18" customFormat="1" ht="102.75" customHeight="1" thickBot="1">
      <c r="A25" s="51">
        <f t="shared" si="0"/>
        <v>12</v>
      </c>
      <c r="B25" s="25" t="s">
        <v>69</v>
      </c>
      <c r="C25" s="24" t="s">
        <v>16</v>
      </c>
      <c r="D25" s="26">
        <v>36</v>
      </c>
      <c r="E25" s="47"/>
      <c r="F25" s="47"/>
      <c r="G25" s="48">
        <v>0.08</v>
      </c>
      <c r="H25" s="49"/>
      <c r="I25" s="54"/>
    </row>
    <row r="26" spans="1:9" s="18" customFormat="1" ht="102.75" customHeight="1" thickBot="1">
      <c r="A26" s="51">
        <f t="shared" si="0"/>
        <v>13</v>
      </c>
      <c r="B26" s="25" t="s">
        <v>70</v>
      </c>
      <c r="C26" s="24" t="s">
        <v>16</v>
      </c>
      <c r="D26" s="26">
        <v>24</v>
      </c>
      <c r="E26" s="47"/>
      <c r="F26" s="47"/>
      <c r="G26" s="48">
        <v>0.08</v>
      </c>
      <c r="H26" s="49"/>
      <c r="I26" s="54"/>
    </row>
    <row r="27" spans="1:11" s="6" customFormat="1" ht="35.25" customHeight="1" thickBot="1">
      <c r="A27" s="32"/>
      <c r="B27" s="109" t="s">
        <v>3</v>
      </c>
      <c r="C27" s="110"/>
      <c r="D27" s="111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29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30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28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107" t="s">
        <v>8</v>
      </c>
      <c r="G31" s="108"/>
      <c r="H31" s="108"/>
      <c r="I31" s="108"/>
    </row>
    <row r="32" spans="1:9" s="8" customFormat="1" ht="19.5" customHeight="1">
      <c r="A32" s="9"/>
      <c r="B32" s="9"/>
      <c r="C32" s="9"/>
      <c r="D32" s="9"/>
      <c r="E32" s="9"/>
      <c r="F32" s="102" t="s">
        <v>7</v>
      </c>
      <c r="G32" s="102"/>
      <c r="H32" s="102"/>
      <c r="I32" s="103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27:D27"/>
    <mergeCell ref="F31:I31"/>
    <mergeCell ref="F32:I3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3">
      <selection activeCell="C26" sqref="C2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0" t="s">
        <v>71</v>
      </c>
      <c r="G1" s="100"/>
      <c r="H1" s="100"/>
      <c r="I1" s="100"/>
    </row>
    <row r="2" spans="1:9" ht="24.75" customHeight="1">
      <c r="A2" s="21"/>
      <c r="B2" s="21"/>
      <c r="C2" s="21"/>
      <c r="D2" s="21"/>
      <c r="E2" s="21"/>
      <c r="F2" s="100" t="s">
        <v>34</v>
      </c>
      <c r="G2" s="100"/>
      <c r="H2" s="100"/>
      <c r="I2" s="100"/>
    </row>
    <row r="3" spans="1:10" s="11" customFormat="1" ht="27" customHeight="1">
      <c r="A3" s="21"/>
      <c r="B3" s="22"/>
      <c r="C3" s="14"/>
      <c r="D3" s="14"/>
      <c r="E3" s="14" t="s">
        <v>0</v>
      </c>
      <c r="F3" s="100" t="s">
        <v>35</v>
      </c>
      <c r="G3" s="100"/>
      <c r="H3" s="100"/>
      <c r="I3" s="100"/>
      <c r="J3" s="10"/>
    </row>
    <row r="4" spans="1:10" s="11" customFormat="1" ht="25.5" customHeight="1">
      <c r="A4" s="34"/>
      <c r="B4" s="35"/>
      <c r="C4" s="14"/>
      <c r="D4" s="14"/>
      <c r="E4" s="14"/>
      <c r="F4" s="100" t="s">
        <v>33</v>
      </c>
      <c r="G4" s="100"/>
      <c r="H4" s="100"/>
      <c r="I4" s="100"/>
      <c r="J4" s="10"/>
    </row>
    <row r="5" spans="1:10" s="11" customFormat="1" ht="25.5" customHeight="1">
      <c r="A5" s="34"/>
      <c r="B5" s="35"/>
      <c r="C5" s="14"/>
      <c r="D5" s="14"/>
      <c r="E5" s="14"/>
      <c r="F5" s="100" t="s">
        <v>9</v>
      </c>
      <c r="G5" s="100"/>
      <c r="H5" s="100"/>
      <c r="I5" s="100"/>
      <c r="J5" s="10"/>
    </row>
    <row r="6" spans="1:10" s="11" customFormat="1" ht="27" customHeight="1">
      <c r="A6" s="34"/>
      <c r="B6" s="35"/>
      <c r="C6" s="14"/>
      <c r="D6" s="14"/>
      <c r="E6" s="14"/>
      <c r="F6" s="100" t="s">
        <v>10</v>
      </c>
      <c r="G6" s="100"/>
      <c r="H6" s="100"/>
      <c r="I6" s="100"/>
      <c r="J6" s="10"/>
    </row>
    <row r="7" spans="1:10" s="11" customFormat="1" ht="29.25" customHeight="1">
      <c r="A7" s="34"/>
      <c r="B7" s="35"/>
      <c r="C7" s="14"/>
      <c r="D7" s="14"/>
      <c r="E7" s="14"/>
      <c r="F7" s="101" t="s">
        <v>72</v>
      </c>
      <c r="G7" s="101"/>
      <c r="H7" s="101"/>
      <c r="I7" s="101"/>
      <c r="J7" s="10"/>
    </row>
    <row r="8" spans="1:9" s="12" customFormat="1" ht="21" customHeight="1">
      <c r="A8" s="104" t="s">
        <v>73</v>
      </c>
      <c r="B8" s="105"/>
      <c r="C8" s="105"/>
      <c r="D8" s="105"/>
      <c r="E8" s="105"/>
      <c r="F8" s="105"/>
      <c r="G8" s="105"/>
      <c r="H8" s="105"/>
      <c r="I8" s="105"/>
    </row>
    <row r="9" spans="1:10" s="13" customFormat="1" ht="28.5" customHeight="1" thickBot="1">
      <c r="A9" s="106"/>
      <c r="B9" s="106"/>
      <c r="C9" s="106"/>
      <c r="D9" s="106"/>
      <c r="E9" s="106"/>
      <c r="F9" s="106"/>
      <c r="G9" s="106"/>
      <c r="H9" s="106"/>
      <c r="I9" s="106"/>
      <c r="J9" s="12"/>
    </row>
    <row r="10" spans="1:10" s="13" customFormat="1" ht="28.5" customHeight="1">
      <c r="A10" s="97" t="s">
        <v>31</v>
      </c>
      <c r="B10" s="97" t="s">
        <v>6</v>
      </c>
      <c r="C10" s="97" t="s">
        <v>2</v>
      </c>
      <c r="D10" s="97" t="s">
        <v>11</v>
      </c>
      <c r="E10" s="97" t="s">
        <v>13</v>
      </c>
      <c r="F10" s="97" t="s">
        <v>32</v>
      </c>
      <c r="G10" s="97" t="s">
        <v>1</v>
      </c>
      <c r="H10" s="97" t="s">
        <v>12</v>
      </c>
      <c r="I10" s="97" t="s">
        <v>15</v>
      </c>
      <c r="J10" s="12"/>
    </row>
    <row r="11" spans="1:10" s="13" customFormat="1" ht="28.5" customHeight="1">
      <c r="A11" s="98"/>
      <c r="B11" s="98"/>
      <c r="C11" s="98"/>
      <c r="D11" s="98"/>
      <c r="E11" s="98"/>
      <c r="F11" s="98"/>
      <c r="G11" s="98"/>
      <c r="H11" s="98"/>
      <c r="I11" s="98"/>
      <c r="J11" s="12"/>
    </row>
    <row r="12" spans="1:10" s="13" customFormat="1" ht="49.5" customHeight="1" thickBot="1">
      <c r="A12" s="99"/>
      <c r="B12" s="99"/>
      <c r="C12" s="99"/>
      <c r="D12" s="99"/>
      <c r="E12" s="99"/>
      <c r="F12" s="99"/>
      <c r="G12" s="99"/>
      <c r="H12" s="99"/>
      <c r="I12" s="99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55.25" customHeight="1" thickBot="1">
      <c r="A14" s="58">
        <v>1</v>
      </c>
      <c r="B14" s="59" t="s">
        <v>74</v>
      </c>
      <c r="C14" s="60" t="s">
        <v>16</v>
      </c>
      <c r="D14" s="61">
        <v>180</v>
      </c>
      <c r="E14" s="47"/>
      <c r="F14" s="47"/>
      <c r="G14" s="48">
        <v>0.08</v>
      </c>
      <c r="H14" s="49"/>
      <c r="I14" s="50" t="s">
        <v>153</v>
      </c>
    </row>
    <row r="15" spans="1:9" ht="129" customHeight="1" thickBot="1">
      <c r="A15" s="51">
        <f>1+A14</f>
        <v>2</v>
      </c>
      <c r="B15" s="25" t="s">
        <v>75</v>
      </c>
      <c r="C15" s="24" t="s">
        <v>16</v>
      </c>
      <c r="D15" s="26">
        <v>72</v>
      </c>
      <c r="E15" s="47"/>
      <c r="F15" s="47"/>
      <c r="G15" s="48">
        <v>0.08</v>
      </c>
      <c r="H15" s="49"/>
      <c r="I15" s="54" t="s">
        <v>154</v>
      </c>
    </row>
    <row r="16" spans="1:9" s="3" customFormat="1" ht="172.5" customHeight="1" thickBot="1">
      <c r="A16" s="51">
        <f>1+A15</f>
        <v>3</v>
      </c>
      <c r="B16" s="25" t="s">
        <v>76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 t="s">
        <v>155</v>
      </c>
    </row>
    <row r="17" spans="1:11" s="6" customFormat="1" ht="35.25" customHeight="1" thickBot="1">
      <c r="A17" s="32"/>
      <c r="B17" s="109" t="s">
        <v>3</v>
      </c>
      <c r="C17" s="110"/>
      <c r="D17" s="111"/>
      <c r="E17" s="33" t="s"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07" t="s">
        <v>8</v>
      </c>
      <c r="G21" s="108"/>
      <c r="H21" s="108"/>
      <c r="I21" s="108"/>
    </row>
    <row r="22" spans="1:9" s="8" customFormat="1" ht="19.5" customHeight="1">
      <c r="A22" s="9"/>
      <c r="B22" s="9"/>
      <c r="C22" s="9"/>
      <c r="D22" s="9"/>
      <c r="E22" s="9"/>
      <c r="F22" s="102" t="s">
        <v>7</v>
      </c>
      <c r="G22" s="102"/>
      <c r="H22" s="102"/>
      <c r="I22" s="103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2023-06-14T09:06:03Z</cp:lastPrinted>
  <dcterms:created xsi:type="dcterms:W3CDTF">2003-01-19T12:08:21Z</dcterms:created>
  <dcterms:modified xsi:type="dcterms:W3CDTF">2023-07-24T08:00:11Z</dcterms:modified>
  <cp:category/>
  <cp:version/>
  <cp:contentType/>
  <cp:contentStatus/>
</cp:coreProperties>
</file>