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DESKTOP-9TRA193\Users\Ewa\HP\Documents\PRZETARGI\Zamówienia do 30 000 euro\Środki czystościowe i gospodarcze 2023\"/>
    </mc:Choice>
  </mc:AlternateContent>
  <xr:revisionPtr revIDLastSave="0" documentId="13_ncr:1_{F171A8C5-48B2-47AE-8AFD-D4DA68B91F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Arkusz1!$A$1:$I$114</definedName>
  </definedNames>
  <calcPr calcId="181029"/>
</workbook>
</file>

<file path=xl/calcChain.xml><?xml version="1.0" encoding="utf-8"?>
<calcChain xmlns="http://schemas.openxmlformats.org/spreadsheetml/2006/main">
  <c r="F33" i="1" l="1"/>
  <c r="F34" i="1"/>
  <c r="F67" i="1"/>
  <c r="F65" i="1"/>
  <c r="F66" i="1"/>
  <c r="H34" i="1" l="1"/>
  <c r="I34" i="1" s="1"/>
  <c r="H33" i="1"/>
  <c r="I33" i="1" s="1"/>
  <c r="H66" i="1"/>
  <c r="I66" i="1" s="1"/>
  <c r="H65" i="1"/>
  <c r="I65" i="1" s="1"/>
  <c r="H67" i="1"/>
  <c r="I67" i="1" s="1"/>
  <c r="F64" i="1"/>
  <c r="H64" i="1" s="1"/>
  <c r="I64" i="1" s="1"/>
  <c r="F63" i="1"/>
  <c r="H63" i="1" l="1"/>
  <c r="I63" i="1" s="1"/>
  <c r="F24" i="1"/>
  <c r="H24" i="1" s="1"/>
  <c r="F25" i="1"/>
  <c r="H25" i="1" l="1"/>
  <c r="I25" i="1" s="1"/>
  <c r="I24" i="1"/>
  <c r="F32" i="1"/>
  <c r="H32" i="1" s="1"/>
  <c r="I32" i="1" l="1"/>
  <c r="F61" i="1"/>
  <c r="F62" i="1"/>
  <c r="H62" i="1" s="1"/>
  <c r="H61" i="1" l="1"/>
  <c r="I61" i="1" s="1"/>
  <c r="I62" i="1"/>
  <c r="F57" i="1"/>
  <c r="H57" i="1" s="1"/>
  <c r="F58" i="1"/>
  <c r="H58" i="1" s="1"/>
  <c r="F59" i="1"/>
  <c r="H59" i="1" s="1"/>
  <c r="I59" i="1" s="1"/>
  <c r="F60" i="1"/>
  <c r="H60" i="1" s="1"/>
  <c r="I60" i="1" s="1"/>
  <c r="F108" i="1"/>
  <c r="H108" i="1" s="1"/>
  <c r="I108" i="1" s="1"/>
  <c r="F107" i="1"/>
  <c r="H107" i="1" s="1"/>
  <c r="F106" i="1"/>
  <c r="H106" i="1" s="1"/>
  <c r="F105" i="1"/>
  <c r="H105" i="1" s="1"/>
  <c r="I105" i="1" s="1"/>
  <c r="F104" i="1"/>
  <c r="H104" i="1"/>
  <c r="I104" i="1" s="1"/>
  <c r="F103" i="1"/>
  <c r="H103" i="1" s="1"/>
  <c r="I103" i="1" s="1"/>
  <c r="F102" i="1"/>
  <c r="H102" i="1" s="1"/>
  <c r="F101" i="1"/>
  <c r="H101" i="1" s="1"/>
  <c r="I10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F56" i="1"/>
  <c r="F93" i="1"/>
  <c r="H93" i="1" s="1"/>
  <c r="I93" i="1" s="1"/>
  <c r="F31" i="1"/>
  <c r="H31" i="1" s="1"/>
  <c r="I31" i="1" s="1"/>
  <c r="F30" i="1"/>
  <c r="H30" i="1" s="1"/>
  <c r="I30" i="1" s="1"/>
  <c r="F19" i="1"/>
  <c r="H19" i="1" s="1"/>
  <c r="I19" i="1" s="1"/>
  <c r="F20" i="1"/>
  <c r="H20" i="1" s="1"/>
  <c r="I20" i="1" s="1"/>
  <c r="F21" i="1"/>
  <c r="H21" i="1" s="1"/>
  <c r="F22" i="1"/>
  <c r="H22" i="1" s="1"/>
  <c r="F26" i="1"/>
  <c r="F28" i="1"/>
  <c r="H28" i="1" s="1"/>
  <c r="F27" i="1"/>
  <c r="H27" i="1" s="1"/>
  <c r="I27" i="1" s="1"/>
  <c r="F29" i="1"/>
  <c r="F76" i="1"/>
  <c r="F77" i="1"/>
  <c r="H77" i="1" s="1"/>
  <c r="I77" i="1" s="1"/>
  <c r="F78" i="1"/>
  <c r="H78" i="1" s="1"/>
  <c r="F79" i="1"/>
  <c r="H79" i="1" s="1"/>
  <c r="I79" i="1" s="1"/>
  <c r="F80" i="1"/>
  <c r="H80" i="1" s="1"/>
  <c r="F81" i="1"/>
  <c r="H81" i="1" s="1"/>
  <c r="I81" i="1" s="1"/>
  <c r="F82" i="1"/>
  <c r="H82" i="1" s="1"/>
  <c r="F83" i="1"/>
  <c r="H83" i="1" s="1"/>
  <c r="I83" i="1" s="1"/>
  <c r="F84" i="1"/>
  <c r="H84" i="1" s="1"/>
  <c r="F85" i="1"/>
  <c r="H85" i="1" s="1"/>
  <c r="I85" i="1" s="1"/>
  <c r="F86" i="1"/>
  <c r="H86" i="1" s="1"/>
  <c r="F87" i="1"/>
  <c r="H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F94" i="1"/>
  <c r="H94" i="1" s="1"/>
  <c r="I94" i="1" s="1"/>
  <c r="F9" i="1"/>
  <c r="F10" i="1"/>
  <c r="H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23" i="1"/>
  <c r="H23" i="1" s="1"/>
  <c r="I23" i="1" s="1"/>
  <c r="F41" i="1"/>
  <c r="F68" i="1" s="1"/>
  <c r="H56" i="1"/>
  <c r="I56" i="1" s="1"/>
  <c r="H55" i="1"/>
  <c r="F35" i="1" l="1"/>
  <c r="H76" i="1"/>
  <c r="F95" i="1"/>
  <c r="I86" i="1"/>
  <c r="I28" i="1"/>
  <c r="I55" i="1"/>
  <c r="H29" i="1"/>
  <c r="I29" i="1" s="1"/>
  <c r="H26" i="1"/>
  <c r="I26" i="1" s="1"/>
  <c r="H92" i="1"/>
  <c r="I92" i="1" s="1"/>
  <c r="H9" i="1"/>
  <c r="H35" i="1" s="1"/>
  <c r="I106" i="1"/>
  <c r="I78" i="1"/>
  <c r="I57" i="1"/>
  <c r="I84" i="1"/>
  <c r="I22" i="1"/>
  <c r="I82" i="1"/>
  <c r="I80" i="1"/>
  <c r="I21" i="1"/>
  <c r="F109" i="1"/>
  <c r="I102" i="1"/>
  <c r="I107" i="1"/>
  <c r="I58" i="1"/>
  <c r="I87" i="1"/>
  <c r="H41" i="1"/>
  <c r="H68" i="1" s="1"/>
  <c r="I14" i="1"/>
  <c r="I10" i="1"/>
  <c r="H109" i="1"/>
  <c r="I76" i="1" l="1"/>
  <c r="I95" i="1" s="1"/>
  <c r="H95" i="1"/>
  <c r="I9" i="1"/>
  <c r="I35" i="1" s="1"/>
  <c r="I109" i="1"/>
  <c r="I41" i="1"/>
  <c r="I68" i="1" s="1"/>
</calcChain>
</file>

<file path=xl/sharedStrings.xml><?xml version="1.0" encoding="utf-8"?>
<sst xmlns="http://schemas.openxmlformats.org/spreadsheetml/2006/main" count="284" uniqueCount="130">
  <si>
    <t>Lp.</t>
  </si>
  <si>
    <t xml:space="preserve">Nazwa 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</si>
  <si>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</si>
  <si>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</si>
  <si>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</si>
  <si>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</si>
  <si>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</si>
  <si>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</si>
  <si>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</si>
  <si>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</si>
  <si>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</si>
  <si>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</si>
  <si>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</si>
  <si>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</si>
  <si>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</si>
  <si>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</si>
  <si>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</si>
  <si>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</si>
  <si>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</si>
  <si>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</si>
  <si>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</si>
  <si>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</si>
  <si>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</si>
  <si>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</si>
  <si>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</si>
  <si>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</si>
  <si>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</si>
  <si>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</si>
  <si>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</si>
  <si>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</si>
  <si>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</si>
  <si>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</si>
  <si>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</si>
  <si>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</si>
  <si>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szt.</t>
  </si>
  <si>
    <t>rolka</t>
  </si>
  <si>
    <t>Ścierka do podłogi żółta, pomarańczowa 50x70 cm</t>
  </si>
  <si>
    <t>Kij do szczotki drewniany z gwintem</t>
  </si>
  <si>
    <t>Wiadro plastikowe + wyciskacz MOP</t>
  </si>
  <si>
    <t>Wiadro plastikowe 12 L z pokrywą</t>
  </si>
  <si>
    <t>Szczotka do wc z pojemnikiem</t>
  </si>
  <si>
    <t>Szczotka do zamiatania z tworzywa sztucznego</t>
  </si>
  <si>
    <t>Szufelka - śmietniczka + szczotka zmiotka</t>
  </si>
  <si>
    <t>Kubek plastikowy j.u. biały a'100 szt.</t>
  </si>
  <si>
    <t>RAZEM</t>
  </si>
  <si>
    <t>Jednostka miary</t>
  </si>
  <si>
    <t>19.</t>
  </si>
  <si>
    <r>
      <t xml:space="preserve">Sól do zmywarek </t>
    </r>
    <r>
      <rPr>
        <b/>
        <sz val="10"/>
        <rFont val="Arial"/>
        <family val="2"/>
        <charset val="238"/>
      </rPr>
      <t>Finish</t>
    </r>
    <r>
      <rPr>
        <sz val="10"/>
        <rFont val="Arial"/>
        <family val="2"/>
        <charset val="238"/>
      </rPr>
      <t xml:space="preserve"> a' 1,5kg</t>
    </r>
  </si>
  <si>
    <r>
      <t xml:space="preserve">Płyn do mycia podłóg, glazury i zatłuszczonych powierzchni </t>
    </r>
    <r>
      <rPr>
        <b/>
        <sz val="10"/>
        <rFont val="Arial"/>
        <family val="2"/>
        <charset val="238"/>
      </rPr>
      <t>Ajax</t>
    </r>
    <r>
      <rPr>
        <sz val="10"/>
        <rFont val="Arial"/>
        <family val="2"/>
        <charset val="238"/>
      </rPr>
      <t xml:space="preserve"> a' 1l  </t>
    </r>
  </si>
  <si>
    <r>
      <t xml:space="preserve">Płyn do zmywania pasty podłogowej </t>
    </r>
    <r>
      <rPr>
        <b/>
        <sz val="10"/>
        <rFont val="Arial"/>
        <family val="2"/>
        <charset val="238"/>
      </rPr>
      <t>Sidolux Cleanux</t>
    </r>
    <r>
      <rPr>
        <sz val="10"/>
        <rFont val="Arial"/>
        <family val="2"/>
        <charset val="238"/>
      </rPr>
      <t xml:space="preserve"> a'500ml</t>
    </r>
  </si>
  <si>
    <r>
      <t xml:space="preserve">Płyn do wc </t>
    </r>
    <r>
      <rPr>
        <b/>
        <sz val="10"/>
        <rFont val="Arial"/>
        <family val="2"/>
        <charset val="238"/>
      </rPr>
      <t>DOMESTOS</t>
    </r>
    <r>
      <rPr>
        <sz val="10"/>
        <rFont val="Arial"/>
        <family val="2"/>
        <charset val="238"/>
      </rPr>
      <t xml:space="preserve"> a'750ml</t>
    </r>
  </si>
  <si>
    <r>
      <t xml:space="preserve">Pasta do podłogi samopołyskowa </t>
    </r>
    <r>
      <rPr>
        <b/>
        <sz val="10"/>
        <rFont val="Arial"/>
        <family val="2"/>
        <charset val="238"/>
      </rPr>
      <t>SIDOLUX</t>
    </r>
    <r>
      <rPr>
        <sz val="10"/>
        <rFont val="Arial"/>
        <family val="2"/>
        <charset val="238"/>
      </rPr>
      <t xml:space="preserve"> do ochrony                 i nabłyszczania PCV a'500ml</t>
    </r>
  </si>
  <si>
    <r>
      <t xml:space="preserve">Pasta do podłogi samopołyskowa </t>
    </r>
    <r>
      <rPr>
        <b/>
        <sz val="10"/>
        <rFont val="Arial"/>
        <family val="2"/>
        <charset val="238"/>
      </rPr>
      <t xml:space="preserve">SIDOLUX </t>
    </r>
    <r>
      <rPr>
        <sz val="10"/>
        <rFont val="Arial"/>
        <family val="2"/>
        <charset val="238"/>
      </rPr>
      <t>do ochrony                  i nabłyszczania kamienia a'500ml</t>
    </r>
  </si>
  <si>
    <r>
      <t xml:space="preserve">Żel </t>
    </r>
    <r>
      <rPr>
        <b/>
        <sz val="10"/>
        <rFont val="Arial"/>
        <family val="2"/>
        <charset val="238"/>
      </rPr>
      <t>CILIT Kamień i rdza</t>
    </r>
    <r>
      <rPr>
        <sz val="10"/>
        <rFont val="Arial"/>
        <family val="2"/>
        <charset val="238"/>
      </rPr>
      <t xml:space="preserve"> a'420ml</t>
    </r>
  </si>
  <si>
    <r>
      <t xml:space="preserve">Szampon dla dzieci </t>
    </r>
    <r>
      <rPr>
        <b/>
        <sz val="10"/>
        <rFont val="Arial"/>
        <family val="2"/>
        <charset val="238"/>
      </rPr>
      <t>BAMBI</t>
    </r>
    <r>
      <rPr>
        <sz val="10"/>
        <rFont val="Arial"/>
        <family val="2"/>
        <charset val="238"/>
      </rPr>
      <t xml:space="preserve"> a'150g</t>
    </r>
  </si>
  <si>
    <r>
      <t>Kostka odświeżająca do wc w koszyczku</t>
    </r>
    <r>
      <rPr>
        <b/>
        <sz val="10"/>
        <rFont val="Arial"/>
        <family val="2"/>
        <charset val="238"/>
      </rPr>
      <t xml:space="preserve"> DOMESTOS </t>
    </r>
    <r>
      <rPr>
        <sz val="10"/>
        <rFont val="Arial"/>
        <family val="2"/>
        <charset val="238"/>
      </rPr>
      <t xml:space="preserve">                                  </t>
    </r>
  </si>
  <si>
    <t>Serwetki gastronomiczne kolorowe 15 x 15 cm ząbkowane, a'120 szt.</t>
  </si>
  <si>
    <r>
      <t xml:space="preserve">Pasta do czyszczenia </t>
    </r>
    <r>
      <rPr>
        <b/>
        <sz val="10"/>
        <rFont val="Arial"/>
        <family val="2"/>
        <charset val="238"/>
      </rPr>
      <t xml:space="preserve">SAMA </t>
    </r>
    <r>
      <rPr>
        <sz val="10"/>
        <rFont val="Arial"/>
        <family val="2"/>
        <charset val="238"/>
      </rPr>
      <t>a'250g</t>
    </r>
  </si>
  <si>
    <t>Serwetki gastronomiczne białe 15 x 15 cm ząbkowane, a'500 szt.</t>
  </si>
  <si>
    <r>
      <t xml:space="preserve">Płyn nabłyszczający do zmywarek </t>
    </r>
    <r>
      <rPr>
        <b/>
        <sz val="10"/>
        <rFont val="Arial"/>
        <family val="2"/>
        <charset val="238"/>
      </rPr>
      <t>Finish</t>
    </r>
    <r>
      <rPr>
        <sz val="10"/>
        <rFont val="Arial"/>
        <family val="2"/>
        <charset val="238"/>
      </rPr>
      <t xml:space="preserve"> a'400'ml</t>
    </r>
  </si>
  <si>
    <t>20.</t>
  </si>
  <si>
    <r>
      <t xml:space="preserve">Golarka nożykowa j.u. </t>
    </r>
    <r>
      <rPr>
        <b/>
        <sz val="10"/>
        <rFont val="Arial"/>
        <family val="2"/>
        <charset val="238"/>
      </rPr>
      <t>POLSILVER</t>
    </r>
  </si>
  <si>
    <r>
      <t xml:space="preserve">Ścierki do zmywania naczyń /domowe/ </t>
    </r>
    <r>
      <rPr>
        <b/>
        <sz val="10"/>
        <rFont val="Arial"/>
        <family val="2"/>
        <charset val="238"/>
      </rPr>
      <t>bezmeszkowe</t>
    </r>
    <r>
      <rPr>
        <sz val="10"/>
        <rFont val="Arial"/>
        <family val="2"/>
        <charset val="238"/>
      </rPr>
      <t xml:space="preserve"> a'3szt. </t>
    </r>
  </si>
  <si>
    <t>Zmywaki druciane a'3 szt.</t>
  </si>
  <si>
    <t>Zmywak gąbkowy a'10 szt.</t>
  </si>
  <si>
    <t>MOP - końcówka - sznurki długie 150</t>
  </si>
  <si>
    <t>Patyczki higieniczne a'200 szt.</t>
  </si>
  <si>
    <t xml:space="preserve">Meglio odtłuszczacz uniwersalny a'750 ml spray </t>
  </si>
  <si>
    <t>Meglio odtłuszczacz uniwersalny a'750 ml zapas</t>
  </si>
  <si>
    <t>Meglio odtłuszczacz uniwersalny a'5L</t>
  </si>
  <si>
    <r>
      <t xml:space="preserve">Płyn wybielający </t>
    </r>
    <r>
      <rPr>
        <b/>
        <sz val="10"/>
        <rFont val="Arial"/>
        <family val="2"/>
        <charset val="238"/>
      </rPr>
      <t>BIELINKA Lux</t>
    </r>
    <r>
      <rPr>
        <sz val="10"/>
        <rFont val="Arial"/>
        <family val="2"/>
        <charset val="238"/>
      </rPr>
      <t xml:space="preserve"> a'1l</t>
    </r>
  </si>
  <si>
    <r>
      <t>Odświeżacz powietrza w sprayu a'300 ml</t>
    </r>
    <r>
      <rPr>
        <b/>
        <sz val="10"/>
        <rFont val="Arial"/>
        <family val="2"/>
        <charset val="238"/>
      </rPr>
      <t xml:space="preserve"> FRI</t>
    </r>
  </si>
  <si>
    <t>Pakiet 1 - Środki czystościowe</t>
  </si>
  <si>
    <t>Pakiet 3 - Środki gospodarcze</t>
  </si>
  <si>
    <r>
      <t>Proszek do prania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a'260</t>
    </r>
    <r>
      <rPr>
        <sz val="10"/>
        <color theme="1"/>
        <rFont val="Arial"/>
        <family val="2"/>
        <charset val="238"/>
      </rPr>
      <t>g</t>
    </r>
  </si>
  <si>
    <r>
      <t xml:space="preserve">Żel do WC  a'750ml </t>
    </r>
    <r>
      <rPr>
        <b/>
        <sz val="10"/>
        <rFont val="Arial"/>
        <family val="2"/>
        <charset val="238"/>
      </rPr>
      <t>PALEMKA</t>
    </r>
  </si>
  <si>
    <r>
      <t xml:space="preserve">Płyn do mycia szyb z alkoholem, z pompką spieniającą a'500 ml </t>
    </r>
    <r>
      <rPr>
        <b/>
        <sz val="10"/>
        <rFont val="Arial"/>
        <family val="2"/>
        <charset val="238"/>
      </rPr>
      <t>CLIN</t>
    </r>
  </si>
  <si>
    <t>Mediclean  110 a'5 L</t>
  </si>
  <si>
    <t>Mediclean  210 a'5 L</t>
  </si>
  <si>
    <t>Mediclean  310 a'1 L</t>
  </si>
  <si>
    <t>Mediclean  310 a'5 L</t>
  </si>
  <si>
    <t>Mediclean  320 a' 750 ml</t>
  </si>
  <si>
    <t>Mediclean  330 a' 750 ml</t>
  </si>
  <si>
    <t>Mediclean  220 a' 500 ml z pompką spieniającą</t>
  </si>
  <si>
    <t>Mediclean  220 a' 5L</t>
  </si>
  <si>
    <t>Mediclean  130 a'1L</t>
  </si>
  <si>
    <t>Mediclean  130 a'5L</t>
  </si>
  <si>
    <t>Mediclean  160 a'1L</t>
  </si>
  <si>
    <t>Mediclean  160 a'5L</t>
  </si>
  <si>
    <t>Mediclean  550 a'5L</t>
  </si>
  <si>
    <t>Mediclean  540 a'10L</t>
  </si>
  <si>
    <t>Mediclean  570 a'1L</t>
  </si>
  <si>
    <t>Mediclean  570 a'5L</t>
  </si>
  <si>
    <t>Mediclean 240 a'500ml z pompką spieniającą</t>
  </si>
  <si>
    <t>Mediclean  530 a'500 ml</t>
  </si>
  <si>
    <t>Mediclean  530 a'5 L</t>
  </si>
  <si>
    <t>Mediclean  112 a'5 L</t>
  </si>
  <si>
    <t>Mediclean  580 a'1 L</t>
  </si>
  <si>
    <t>Mediclean  580 a'5 L</t>
  </si>
  <si>
    <t>Taśma klejąca szara szer. 50 mm</t>
  </si>
  <si>
    <t>Ścierka do podłogi biała 70x50 cm</t>
  </si>
  <si>
    <r>
      <rPr>
        <b/>
        <sz val="10"/>
        <rFont val="Arial"/>
        <family val="2"/>
        <charset val="238"/>
      </rPr>
      <t>Bryza Total Vanish Power</t>
    </r>
    <r>
      <rPr>
        <sz val="10"/>
        <rFont val="Arial"/>
        <family val="2"/>
        <charset val="238"/>
      </rPr>
      <t xml:space="preserve"> do koloru, kapsułki do prania op. a' 28 szt</t>
    </r>
  </si>
  <si>
    <r>
      <rPr>
        <b/>
        <sz val="10"/>
        <rFont val="Arial"/>
        <family val="2"/>
        <charset val="238"/>
      </rPr>
      <t>Bryza Total Vanish Power</t>
    </r>
    <r>
      <rPr>
        <sz val="10"/>
        <rFont val="Arial"/>
        <family val="2"/>
        <charset val="238"/>
      </rPr>
      <t xml:space="preserve"> do białego, kapsułki do prania op. a' 28 szt</t>
    </r>
  </si>
  <si>
    <t>Nakładka bawełniana na mop Sprint Plus Basic typu IM-AKC-0001 z 4 kolorowymi wszywkami</t>
  </si>
  <si>
    <r>
      <t>Zmywak do teflonu</t>
    </r>
    <r>
      <rPr>
        <b/>
        <sz val="10"/>
        <rFont val="Arial"/>
        <family val="2"/>
        <charset val="238"/>
      </rPr>
      <t xml:space="preserve"> CLUO</t>
    </r>
  </si>
  <si>
    <t>Mediclean  250 a'500ml z pompką spieniającą</t>
  </si>
  <si>
    <t>Mediclean  260 a'500ml z pompką spieniającą</t>
  </si>
  <si>
    <t>Załącznik nr 2 do Zaproszenia</t>
  </si>
  <si>
    <t>do złożenia oferty cenowej</t>
  </si>
  <si>
    <r>
      <t xml:space="preserve">Mydło toaletowe a'100g                                                            </t>
    </r>
    <r>
      <rPr>
        <b/>
        <sz val="10"/>
        <rFont val="Arial"/>
        <family val="2"/>
        <charset val="238"/>
      </rPr>
      <t>Nazwa oferowanego produktu (wstawić)………………………………….</t>
    </r>
  </si>
  <si>
    <r>
      <t xml:space="preserve">Odświeżacz powietrza w żelu stojący, </t>
    </r>
    <r>
      <rPr>
        <b/>
        <sz val="10"/>
        <rFont val="Arial"/>
        <family val="2"/>
        <charset val="238"/>
      </rPr>
      <t>podłużny</t>
    </r>
    <r>
      <rPr>
        <sz val="10"/>
        <rFont val="Arial"/>
        <family val="2"/>
        <charset val="238"/>
      </rPr>
      <t xml:space="preserve"> a'150 g                      </t>
    </r>
    <r>
      <rPr>
        <b/>
        <sz val="10"/>
        <rFont val="Arial"/>
        <family val="2"/>
        <charset val="238"/>
      </rPr>
      <t>Nazwa oferowanego produktu (wstawić)………………………………….</t>
    </r>
  </si>
  <si>
    <r>
      <t xml:space="preserve">Proszek do prania odzieży medycznej </t>
    </r>
    <r>
      <rPr>
        <b/>
        <sz val="10"/>
        <rFont val="Arial"/>
        <family val="2"/>
        <charset val="238"/>
      </rPr>
      <t>CLOVIN II SEPTON</t>
    </r>
    <r>
      <rPr>
        <sz val="10"/>
        <rFont val="Arial"/>
        <family val="2"/>
        <charset val="238"/>
      </rPr>
      <t xml:space="preserve"> op. a'2,3 kg</t>
    </r>
  </si>
  <si>
    <r>
      <t xml:space="preserve">Płyn dezynfekcyjny do powierzchni </t>
    </r>
    <r>
      <rPr>
        <b/>
        <sz val="10"/>
        <rFont val="Arial"/>
        <family val="2"/>
        <charset val="238"/>
      </rPr>
      <t>LUDWIK</t>
    </r>
    <r>
      <rPr>
        <sz val="10"/>
        <rFont val="Arial"/>
        <family val="2"/>
        <charset val="238"/>
      </rPr>
      <t xml:space="preserve"> op. a'5 L.</t>
    </r>
  </si>
  <si>
    <t>Pakiet 2 - Środki czystościowe, nakładki na mop</t>
  </si>
  <si>
    <t>Mediclean 311 a'500 ml</t>
  </si>
  <si>
    <t>Mediclean 340 op. a' 650</t>
  </si>
  <si>
    <r>
      <t xml:space="preserve">Tabletki do zmywarek </t>
    </r>
    <r>
      <rPr>
        <b/>
        <sz val="10"/>
        <rFont val="Arial"/>
        <family val="2"/>
        <charset val="238"/>
      </rPr>
      <t xml:space="preserve">Finish Power </t>
    </r>
    <r>
      <rPr>
        <sz val="1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a'50</t>
    </r>
  </si>
  <si>
    <r>
      <t xml:space="preserve">Płyn do mycia naczyń </t>
    </r>
    <r>
      <rPr>
        <b/>
        <sz val="10"/>
        <rFont val="Arial"/>
        <family val="2"/>
        <charset val="238"/>
      </rPr>
      <t>Ludwik</t>
    </r>
    <r>
      <rPr>
        <sz val="10"/>
        <rFont val="Arial"/>
        <family val="2"/>
        <charset val="238"/>
      </rPr>
      <t xml:space="preserve"> koncentrat a'900 ml</t>
    </r>
  </si>
  <si>
    <r>
      <t xml:space="preserve">Pianka do czyszczenia mebli w sprayu </t>
    </r>
    <r>
      <rPr>
        <b/>
        <sz val="10"/>
        <color theme="1"/>
        <rFont val="Arial"/>
        <family val="2"/>
        <charset val="238"/>
      </rPr>
      <t>CLUO</t>
    </r>
    <r>
      <rPr>
        <sz val="10"/>
        <color theme="1"/>
        <rFont val="Arial"/>
        <family val="2"/>
        <charset val="238"/>
      </rPr>
      <t xml:space="preserve"> a'300 ml</t>
    </r>
  </si>
  <si>
    <r>
      <t>Proszek do czyszczenia</t>
    </r>
    <r>
      <rPr>
        <b/>
        <sz val="10"/>
        <rFont val="Arial"/>
        <family val="2"/>
        <charset val="238"/>
      </rPr>
      <t xml:space="preserve"> CLUO a'500g</t>
    </r>
  </si>
  <si>
    <r>
      <t xml:space="preserve">Granulki do udrażniania rur  </t>
    </r>
    <r>
      <rPr>
        <b/>
        <sz val="10"/>
        <rFont val="Arial"/>
        <family val="2"/>
        <charset val="238"/>
      </rPr>
      <t xml:space="preserve">CLUO a'500g     </t>
    </r>
    <r>
      <rPr>
        <sz val="10"/>
        <rFont val="Arial"/>
        <family val="2"/>
        <charset val="238"/>
      </rPr>
      <t xml:space="preserve">                            </t>
    </r>
  </si>
  <si>
    <r>
      <t>Mydło toaletowe w płynie</t>
    </r>
    <r>
      <rPr>
        <b/>
        <sz val="10"/>
        <rFont val="Arial"/>
        <family val="2"/>
        <charset val="238"/>
      </rPr>
      <t xml:space="preserve"> POEZJA</t>
    </r>
    <r>
      <rPr>
        <sz val="10"/>
        <rFont val="Arial"/>
        <family val="2"/>
        <charset val="238"/>
      </rPr>
      <t xml:space="preserve"> a'5L                                             </t>
    </r>
  </si>
  <si>
    <t>Splash - dywany, tapicerka a'300 ml spray</t>
  </si>
  <si>
    <r>
      <rPr>
        <b/>
        <sz val="10"/>
        <rFont val="Arial"/>
        <family val="2"/>
        <charset val="238"/>
      </rPr>
      <t>Ludwik żel</t>
    </r>
    <r>
      <rPr>
        <sz val="10"/>
        <rFont val="Arial"/>
        <family val="2"/>
        <charset val="238"/>
      </rPr>
      <t xml:space="preserve"> do udrażniania rur a'1L</t>
    </r>
  </si>
  <si>
    <r>
      <t xml:space="preserve">Mleczko do czyszczenia </t>
    </r>
    <r>
      <rPr>
        <b/>
        <sz val="10"/>
        <rFont val="Arial CE"/>
        <charset val="238"/>
      </rPr>
      <t xml:space="preserve">Sidolux Professional </t>
    </r>
    <r>
      <rPr>
        <sz val="10"/>
        <rFont val="Arial CE"/>
        <charset val="238"/>
      </rPr>
      <t>a' 500 g.</t>
    </r>
  </si>
  <si>
    <t>Znak: Z/SC/5/23</t>
  </si>
  <si>
    <t>Formularz cenowy</t>
  </si>
  <si>
    <t xml:space="preserve">UWAGA!
1. Dokument należy podpisać kwalifikowanym podpisem elektronicznym, podpisem zaufanym lub elektronicznym podpisem osobistym przez osobę/osoby uprawnioną/uprawnione do reprezentowanie Wykonawcy.
2. Podpis własnoręczny nie jest tożsamy z podpisem osobistym
3. Nanoszenie jakichkolwiek zmian w treści dokumentu po opatrzeniu ww. podpisem może skutkować naruszeniem integralności podpisu, a w konsekwencji skutkować odrzuceniem oferty.
</t>
  </si>
  <si>
    <t>Pakiet 4 - Środki czystościowe</t>
  </si>
  <si>
    <t>W pakiecie 2 Wykonawca na czas obowiązywania umowy nieodpłatnie dostarczy i zamontuje 8 szt. urządzeń dozujących PROMAX-4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</si>
</sst>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_z_ł"/>
  </numFmts>
  <fonts count="17" x14ac:knownFonts="1"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2" borderId="0" xfId="0" applyNumberFormat="1" applyFont="1" applyFill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2" borderId="10" xfId="1" applyNumberFormat="1" applyFont="1" applyFill="1" applyBorder="1" applyAlignment="1" applyProtection="1">
      <alignment horizontal="center" vertical="center"/>
    </xf>
    <xf numFmtId="165" fontId="6" fillId="2" borderId="1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5" fontId="0" fillId="0" borderId="0" xfId="0" applyNumberFormat="1"/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65" fontId="4" fillId="2" borderId="8" xfId="1" applyNumberFormat="1" applyFont="1" applyFill="1" applyBorder="1" applyAlignment="1" applyProtection="1">
      <alignment horizontal="center"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165" fontId="4" fillId="2" borderId="13" xfId="1" applyNumberFormat="1" applyFont="1" applyFill="1" applyBorder="1" applyAlignment="1" applyProtection="1">
      <alignment horizontal="center" vertical="center"/>
    </xf>
    <xf numFmtId="165" fontId="4" fillId="2" borderId="21" xfId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0" fontId="12" fillId="0" borderId="13" xfId="0" applyFont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165" fontId="4" fillId="2" borderId="37" xfId="1" applyNumberFormat="1" applyFont="1" applyFill="1" applyBorder="1" applyAlignment="1" applyProtection="1">
      <alignment horizontal="center" vertical="center"/>
    </xf>
    <xf numFmtId="165" fontId="4" fillId="2" borderId="38" xfId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9" xfId="1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165" fontId="6" fillId="2" borderId="16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2" fillId="0" borderId="19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30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view="pageBreakPreview" topLeftCell="A97" zoomScale="120" zoomScaleNormal="80" zoomScaleSheetLayoutView="120" workbookViewId="0">
      <selection activeCell="I72" sqref="I72"/>
    </sheetView>
  </sheetViews>
  <sheetFormatPr defaultRowHeight="12.75" x14ac:dyDescent="0.2"/>
  <cols>
    <col min="1" max="1" width="4.140625" customWidth="1"/>
    <col min="2" max="2" width="51.42578125" customWidth="1"/>
    <col min="3" max="3" width="6.85546875" customWidth="1"/>
    <col min="4" max="4" width="6.28515625" customWidth="1"/>
    <col min="5" max="5" width="12.28515625" customWidth="1"/>
    <col min="6" max="6" width="13" customWidth="1"/>
    <col min="7" max="7" width="4" customWidth="1"/>
    <col min="8" max="8" width="12.28515625" customWidth="1"/>
    <col min="9" max="9" width="12.5703125" customWidth="1"/>
  </cols>
  <sheetData>
    <row r="1" spans="1:14" x14ac:dyDescent="0.2">
      <c r="F1" s="97" t="s">
        <v>107</v>
      </c>
      <c r="G1" s="97"/>
      <c r="H1" s="97"/>
      <c r="I1" s="97"/>
    </row>
    <row r="2" spans="1:14" x14ac:dyDescent="0.2">
      <c r="F2" s="97" t="s">
        <v>108</v>
      </c>
      <c r="G2" s="97"/>
      <c r="H2" s="97"/>
      <c r="I2" s="97"/>
    </row>
    <row r="3" spans="1:14" x14ac:dyDescent="0.2">
      <c r="F3" s="97" t="s">
        <v>125</v>
      </c>
      <c r="G3" s="97"/>
      <c r="H3" s="97"/>
      <c r="I3" s="97"/>
    </row>
    <row r="4" spans="1:14" ht="15" customHeight="1" x14ac:dyDescent="0.25">
      <c r="A4" s="98" t="s">
        <v>126</v>
      </c>
      <c r="B4" s="98"/>
      <c r="C4" s="98"/>
      <c r="D4" s="98"/>
      <c r="E4" s="98"/>
      <c r="F4" s="98"/>
      <c r="G4" s="98"/>
      <c r="H4" s="98"/>
      <c r="I4" s="98"/>
    </row>
    <row r="5" spans="1:14" ht="15" customHeight="1" x14ac:dyDescent="0.25">
      <c r="A5" s="1"/>
      <c r="B5" s="25" t="s">
        <v>72</v>
      </c>
      <c r="C5" s="1"/>
      <c r="D5" s="1"/>
      <c r="E5" s="1"/>
      <c r="F5" s="1"/>
      <c r="G5" s="1"/>
      <c r="H5" s="1"/>
      <c r="I5" s="1"/>
    </row>
    <row r="6" spans="1:14" x14ac:dyDescent="0.2">
      <c r="A6" s="2" t="s">
        <v>0</v>
      </c>
      <c r="B6" s="26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96" t="s">
        <v>6</v>
      </c>
      <c r="H6" s="96"/>
      <c r="I6" s="2" t="s">
        <v>7</v>
      </c>
    </row>
    <row r="7" spans="1:14" x14ac:dyDescent="0.2">
      <c r="A7" s="3"/>
      <c r="B7" s="3"/>
      <c r="C7" s="3" t="s">
        <v>8</v>
      </c>
      <c r="D7" s="3"/>
      <c r="E7" s="4" t="s">
        <v>9</v>
      </c>
      <c r="F7" s="4" t="s">
        <v>10</v>
      </c>
      <c r="G7" s="2" t="s">
        <v>11</v>
      </c>
      <c r="H7" s="5" t="s">
        <v>12</v>
      </c>
      <c r="I7" s="4" t="s">
        <v>13</v>
      </c>
    </row>
    <row r="8" spans="1:14" x14ac:dyDescent="0.2">
      <c r="A8" s="6"/>
      <c r="B8" s="6"/>
      <c r="C8" s="6"/>
      <c r="D8" s="6"/>
      <c r="E8" s="7" t="s">
        <v>14</v>
      </c>
      <c r="F8" s="7" t="s">
        <v>14</v>
      </c>
      <c r="G8" s="6"/>
      <c r="H8" s="8" t="s">
        <v>14</v>
      </c>
      <c r="I8" s="7" t="s">
        <v>14</v>
      </c>
    </row>
    <row r="9" spans="1:14" ht="20.100000000000001" customHeight="1" x14ac:dyDescent="0.2">
      <c r="A9" s="9">
        <v>1</v>
      </c>
      <c r="B9" s="10" t="s">
        <v>47</v>
      </c>
      <c r="C9" s="11" t="s">
        <v>34</v>
      </c>
      <c r="D9" s="9">
        <v>50</v>
      </c>
      <c r="E9" s="12">
        <v>0</v>
      </c>
      <c r="F9" s="13">
        <f t="shared" ref="F9:F34" si="0">D9*E9</f>
        <v>0</v>
      </c>
      <c r="G9" s="68"/>
      <c r="H9" s="13">
        <f t="shared" ref="H9:H34" si="1">ROUND(IF(G9="zw",F9*0,F9*G9/100),2)</f>
        <v>0</v>
      </c>
      <c r="I9" s="13">
        <f t="shared" ref="I9:I34" si="2">ROUND(F9+H9,2)</f>
        <v>0</v>
      </c>
    </row>
    <row r="10" spans="1:14" ht="20.100000000000001" customHeight="1" x14ac:dyDescent="0.2">
      <c r="A10" s="9">
        <v>2</v>
      </c>
      <c r="B10" s="10" t="s">
        <v>116</v>
      </c>
      <c r="C10" s="11" t="s">
        <v>16</v>
      </c>
      <c r="D10" s="69">
        <v>60</v>
      </c>
      <c r="E10" s="12">
        <v>0</v>
      </c>
      <c r="F10" s="13">
        <f t="shared" si="0"/>
        <v>0</v>
      </c>
      <c r="G10" s="68"/>
      <c r="H10" s="13">
        <f t="shared" si="1"/>
        <v>0</v>
      </c>
      <c r="I10" s="13">
        <f t="shared" si="2"/>
        <v>0</v>
      </c>
    </row>
    <row r="11" spans="1:14" ht="20.100000000000001" customHeight="1" x14ac:dyDescent="0.2">
      <c r="A11" s="9">
        <v>3</v>
      </c>
      <c r="B11" s="10" t="s">
        <v>59</v>
      </c>
      <c r="C11" s="11" t="s">
        <v>34</v>
      </c>
      <c r="D11" s="9">
        <v>25</v>
      </c>
      <c r="E11" s="12">
        <v>0</v>
      </c>
      <c r="F11" s="13">
        <f t="shared" si="0"/>
        <v>0</v>
      </c>
      <c r="G11" s="68"/>
      <c r="H11" s="13">
        <f t="shared" si="1"/>
        <v>0</v>
      </c>
      <c r="I11" s="13">
        <f t="shared" si="2"/>
        <v>0</v>
      </c>
      <c r="N11">
        <v>23</v>
      </c>
    </row>
    <row r="12" spans="1:14" ht="20.100000000000001" customHeight="1" x14ac:dyDescent="0.2">
      <c r="A12" s="9">
        <v>4</v>
      </c>
      <c r="B12" s="10" t="s">
        <v>117</v>
      </c>
      <c r="C12" s="11" t="s">
        <v>34</v>
      </c>
      <c r="D12" s="9">
        <v>1200</v>
      </c>
      <c r="E12" s="12">
        <v>0</v>
      </c>
      <c r="F12" s="13">
        <f t="shared" si="0"/>
        <v>0</v>
      </c>
      <c r="G12" s="68"/>
      <c r="H12" s="13">
        <f t="shared" si="1"/>
        <v>0</v>
      </c>
      <c r="I12" s="13">
        <f t="shared" si="2"/>
        <v>0</v>
      </c>
      <c r="N12">
        <v>8</v>
      </c>
    </row>
    <row r="13" spans="1:14" ht="27.75" customHeight="1" x14ac:dyDescent="0.2">
      <c r="A13" s="9">
        <v>5</v>
      </c>
      <c r="B13" s="10" t="s">
        <v>48</v>
      </c>
      <c r="C13" s="11" t="s">
        <v>34</v>
      </c>
      <c r="D13" s="9">
        <v>1200</v>
      </c>
      <c r="E13" s="12">
        <v>0</v>
      </c>
      <c r="F13" s="13">
        <f t="shared" si="0"/>
        <v>0</v>
      </c>
      <c r="G13" s="68"/>
      <c r="H13" s="13">
        <f t="shared" si="1"/>
        <v>0</v>
      </c>
      <c r="I13" s="13">
        <f t="shared" si="2"/>
        <v>0</v>
      </c>
      <c r="N13">
        <v>5</v>
      </c>
    </row>
    <row r="14" spans="1:14" ht="24" customHeight="1" x14ac:dyDescent="0.2">
      <c r="A14" s="9">
        <v>6</v>
      </c>
      <c r="B14" s="10" t="s">
        <v>49</v>
      </c>
      <c r="C14" s="11" t="s">
        <v>34</v>
      </c>
      <c r="D14" s="9">
        <v>10</v>
      </c>
      <c r="E14" s="12">
        <v>0</v>
      </c>
      <c r="F14" s="13">
        <f t="shared" si="0"/>
        <v>0</v>
      </c>
      <c r="G14" s="68"/>
      <c r="H14" s="13">
        <f t="shared" si="1"/>
        <v>0</v>
      </c>
      <c r="I14" s="13">
        <f t="shared" si="2"/>
        <v>0</v>
      </c>
      <c r="N14" s="67">
        <v>0</v>
      </c>
    </row>
    <row r="15" spans="1:14" ht="20.100000000000001" customHeight="1" x14ac:dyDescent="0.2">
      <c r="A15" s="9">
        <v>7</v>
      </c>
      <c r="B15" s="10" t="s">
        <v>50</v>
      </c>
      <c r="C15" s="11" t="s">
        <v>34</v>
      </c>
      <c r="D15" s="9">
        <v>950</v>
      </c>
      <c r="E15" s="12">
        <v>0</v>
      </c>
      <c r="F15" s="13">
        <f t="shared" si="0"/>
        <v>0</v>
      </c>
      <c r="G15" s="68"/>
      <c r="H15" s="13">
        <f t="shared" si="1"/>
        <v>0</v>
      </c>
      <c r="I15" s="13">
        <f t="shared" si="2"/>
        <v>0</v>
      </c>
    </row>
    <row r="16" spans="1:14" ht="20.100000000000001" customHeight="1" x14ac:dyDescent="0.2">
      <c r="A16" s="9">
        <v>8</v>
      </c>
      <c r="B16" s="10" t="s">
        <v>70</v>
      </c>
      <c r="C16" s="11" t="s">
        <v>34</v>
      </c>
      <c r="D16" s="9">
        <v>10</v>
      </c>
      <c r="E16" s="12">
        <v>0</v>
      </c>
      <c r="F16" s="13">
        <f t="shared" si="0"/>
        <v>0</v>
      </c>
      <c r="G16" s="68"/>
      <c r="H16" s="13">
        <f t="shared" si="1"/>
        <v>0</v>
      </c>
      <c r="I16" s="13">
        <f t="shared" si="2"/>
        <v>0</v>
      </c>
    </row>
    <row r="17" spans="1:9" ht="25.5" customHeight="1" x14ac:dyDescent="0.2">
      <c r="A17" s="9">
        <v>9</v>
      </c>
      <c r="B17" s="70" t="s">
        <v>118</v>
      </c>
      <c r="C17" s="11" t="s">
        <v>34</v>
      </c>
      <c r="D17" s="9">
        <v>35</v>
      </c>
      <c r="E17" s="12">
        <v>0</v>
      </c>
      <c r="F17" s="13">
        <f t="shared" si="0"/>
        <v>0</v>
      </c>
      <c r="G17" s="68"/>
      <c r="H17" s="13">
        <f t="shared" si="1"/>
        <v>0</v>
      </c>
      <c r="I17" s="13">
        <f t="shared" si="2"/>
        <v>0</v>
      </c>
    </row>
    <row r="18" spans="1:9" ht="20.100000000000001" customHeight="1" x14ac:dyDescent="0.2">
      <c r="A18" s="9">
        <v>10</v>
      </c>
      <c r="B18" s="14" t="s">
        <v>57</v>
      </c>
      <c r="C18" s="11" t="s">
        <v>34</v>
      </c>
      <c r="D18" s="9">
        <v>50</v>
      </c>
      <c r="E18" s="12">
        <v>0</v>
      </c>
      <c r="F18" s="13">
        <f t="shared" si="0"/>
        <v>0</v>
      </c>
      <c r="G18" s="68"/>
      <c r="H18" s="13">
        <f t="shared" si="1"/>
        <v>0</v>
      </c>
      <c r="I18" s="13">
        <f t="shared" si="2"/>
        <v>0</v>
      </c>
    </row>
    <row r="19" spans="1:9" x14ac:dyDescent="0.2">
      <c r="A19" s="9">
        <v>11</v>
      </c>
      <c r="B19" s="14" t="s">
        <v>119</v>
      </c>
      <c r="C19" s="11" t="s">
        <v>34</v>
      </c>
      <c r="D19" s="9">
        <v>20</v>
      </c>
      <c r="E19" s="12">
        <v>0</v>
      </c>
      <c r="F19" s="13">
        <f t="shared" si="0"/>
        <v>0</v>
      </c>
      <c r="G19" s="68"/>
      <c r="H19" s="13">
        <f t="shared" si="1"/>
        <v>0</v>
      </c>
      <c r="I19" s="13">
        <f t="shared" si="2"/>
        <v>0</v>
      </c>
    </row>
    <row r="20" spans="1:9" ht="28.5" customHeight="1" x14ac:dyDescent="0.2">
      <c r="A20" s="9">
        <v>12</v>
      </c>
      <c r="B20" s="15" t="s">
        <v>51</v>
      </c>
      <c r="C20" s="11" t="s">
        <v>34</v>
      </c>
      <c r="D20" s="9">
        <v>10</v>
      </c>
      <c r="E20" s="12">
        <v>0</v>
      </c>
      <c r="F20" s="13">
        <f t="shared" si="0"/>
        <v>0</v>
      </c>
      <c r="G20" s="68"/>
      <c r="H20" s="13">
        <f t="shared" si="1"/>
        <v>0</v>
      </c>
      <c r="I20" s="13">
        <f t="shared" si="2"/>
        <v>0</v>
      </c>
    </row>
    <row r="21" spans="1:9" ht="34.5" customHeight="1" x14ac:dyDescent="0.2">
      <c r="A21" s="9">
        <v>13</v>
      </c>
      <c r="B21" s="14" t="s">
        <v>52</v>
      </c>
      <c r="C21" s="11" t="s">
        <v>34</v>
      </c>
      <c r="D21" s="9">
        <v>10</v>
      </c>
      <c r="E21" s="12">
        <v>0</v>
      </c>
      <c r="F21" s="13">
        <f t="shared" si="0"/>
        <v>0</v>
      </c>
      <c r="G21" s="68"/>
      <c r="H21" s="13">
        <f t="shared" si="1"/>
        <v>0</v>
      </c>
      <c r="I21" s="13">
        <f t="shared" si="2"/>
        <v>0</v>
      </c>
    </row>
    <row r="22" spans="1:9" x14ac:dyDescent="0.2">
      <c r="A22" s="9">
        <v>14</v>
      </c>
      <c r="B22" s="14" t="s">
        <v>120</v>
      </c>
      <c r="C22" s="11" t="s">
        <v>34</v>
      </c>
      <c r="D22" s="9">
        <v>75</v>
      </c>
      <c r="E22" s="12">
        <v>0</v>
      </c>
      <c r="F22" s="13">
        <f t="shared" si="0"/>
        <v>0</v>
      </c>
      <c r="G22" s="68"/>
      <c r="H22" s="13">
        <f t="shared" si="1"/>
        <v>0</v>
      </c>
      <c r="I22" s="13">
        <f t="shared" si="2"/>
        <v>0</v>
      </c>
    </row>
    <row r="23" spans="1:9" ht="20.100000000000001" customHeight="1" x14ac:dyDescent="0.2">
      <c r="A23" s="9">
        <v>15</v>
      </c>
      <c r="B23" s="10" t="s">
        <v>53</v>
      </c>
      <c r="C23" s="11" t="s">
        <v>34</v>
      </c>
      <c r="D23" s="9">
        <v>140</v>
      </c>
      <c r="E23" s="12">
        <v>0</v>
      </c>
      <c r="F23" s="20">
        <f t="shared" si="0"/>
        <v>0</v>
      </c>
      <c r="G23" s="68"/>
      <c r="H23" s="20">
        <f t="shared" si="1"/>
        <v>0</v>
      </c>
      <c r="I23" s="20">
        <f t="shared" si="2"/>
        <v>0</v>
      </c>
    </row>
    <row r="24" spans="1:9" ht="25.5" x14ac:dyDescent="0.2">
      <c r="A24" s="9">
        <v>16</v>
      </c>
      <c r="B24" s="10" t="s">
        <v>101</v>
      </c>
      <c r="C24" s="11" t="s">
        <v>16</v>
      </c>
      <c r="D24" s="9">
        <v>90</v>
      </c>
      <c r="E24" s="12">
        <v>0</v>
      </c>
      <c r="F24" s="20">
        <f t="shared" si="0"/>
        <v>0</v>
      </c>
      <c r="G24" s="68"/>
      <c r="H24" s="20">
        <f t="shared" si="1"/>
        <v>0</v>
      </c>
      <c r="I24" s="20">
        <f t="shared" si="2"/>
        <v>0</v>
      </c>
    </row>
    <row r="25" spans="1:9" ht="25.5" x14ac:dyDescent="0.2">
      <c r="A25" s="9">
        <v>17</v>
      </c>
      <c r="B25" s="10" t="s">
        <v>102</v>
      </c>
      <c r="C25" s="11" t="s">
        <v>16</v>
      </c>
      <c r="D25" s="9">
        <v>40</v>
      </c>
      <c r="E25" s="12">
        <v>0</v>
      </c>
      <c r="F25" s="20">
        <f t="shared" si="0"/>
        <v>0</v>
      </c>
      <c r="G25" s="68"/>
      <c r="H25" s="20">
        <f t="shared" si="1"/>
        <v>0</v>
      </c>
      <c r="I25" s="20">
        <f t="shared" si="2"/>
        <v>0</v>
      </c>
    </row>
    <row r="26" spans="1:9" ht="20.100000000000001" customHeight="1" x14ac:dyDescent="0.2">
      <c r="A26" s="9">
        <v>18</v>
      </c>
      <c r="B26" s="14" t="s">
        <v>74</v>
      </c>
      <c r="C26" s="11" t="s">
        <v>34</v>
      </c>
      <c r="D26" s="9">
        <v>2</v>
      </c>
      <c r="E26" s="12">
        <v>0</v>
      </c>
      <c r="F26" s="13">
        <f t="shared" si="0"/>
        <v>0</v>
      </c>
      <c r="G26" s="68"/>
      <c r="H26" s="20">
        <f t="shared" si="1"/>
        <v>0</v>
      </c>
      <c r="I26" s="20">
        <f t="shared" si="2"/>
        <v>0</v>
      </c>
    </row>
    <row r="27" spans="1:9" x14ac:dyDescent="0.2">
      <c r="A27" s="9">
        <v>19</v>
      </c>
      <c r="B27" s="59" t="s">
        <v>121</v>
      </c>
      <c r="C27" s="11" t="s">
        <v>34</v>
      </c>
      <c r="D27" s="24">
        <v>20</v>
      </c>
      <c r="E27" s="12">
        <v>0</v>
      </c>
      <c r="F27" s="60">
        <f t="shared" si="0"/>
        <v>0</v>
      </c>
      <c r="G27" s="68"/>
      <c r="H27" s="60">
        <f t="shared" si="1"/>
        <v>0</v>
      </c>
      <c r="I27" s="60">
        <f t="shared" si="2"/>
        <v>0</v>
      </c>
    </row>
    <row r="28" spans="1:9" ht="20.100000000000001" customHeight="1" x14ac:dyDescent="0.2">
      <c r="A28" s="9">
        <v>20</v>
      </c>
      <c r="B28" s="10" t="s">
        <v>54</v>
      </c>
      <c r="C28" s="11" t="s">
        <v>34</v>
      </c>
      <c r="D28" s="9">
        <v>10</v>
      </c>
      <c r="E28" s="12">
        <v>0</v>
      </c>
      <c r="F28" s="13">
        <f t="shared" si="0"/>
        <v>0</v>
      </c>
      <c r="G28" s="68"/>
      <c r="H28" s="13">
        <f t="shared" si="1"/>
        <v>0</v>
      </c>
      <c r="I28" s="13">
        <f t="shared" si="2"/>
        <v>0</v>
      </c>
    </row>
    <row r="29" spans="1:9" ht="20.100000000000001" customHeight="1" x14ac:dyDescent="0.2">
      <c r="A29" s="9">
        <v>21</v>
      </c>
      <c r="B29" s="10" t="s">
        <v>55</v>
      </c>
      <c r="C29" s="11" t="s">
        <v>34</v>
      </c>
      <c r="D29" s="17">
        <v>800</v>
      </c>
      <c r="E29" s="12">
        <v>0</v>
      </c>
      <c r="F29" s="13">
        <f t="shared" si="0"/>
        <v>0</v>
      </c>
      <c r="G29" s="68"/>
      <c r="H29" s="13">
        <f t="shared" si="1"/>
        <v>0</v>
      </c>
      <c r="I29" s="13">
        <f t="shared" si="2"/>
        <v>0</v>
      </c>
    </row>
    <row r="30" spans="1:9" x14ac:dyDescent="0.2">
      <c r="A30" s="9">
        <v>22</v>
      </c>
      <c r="B30" s="38" t="s">
        <v>71</v>
      </c>
      <c r="C30" s="11" t="s">
        <v>34</v>
      </c>
      <c r="D30" s="41">
        <v>390</v>
      </c>
      <c r="E30" s="12">
        <v>0</v>
      </c>
      <c r="F30" s="19">
        <f t="shared" si="0"/>
        <v>0</v>
      </c>
      <c r="G30" s="68"/>
      <c r="H30" s="19">
        <f t="shared" si="1"/>
        <v>0</v>
      </c>
      <c r="I30" s="19">
        <f t="shared" si="2"/>
        <v>0</v>
      </c>
    </row>
    <row r="31" spans="1:9" ht="20.100000000000001" customHeight="1" x14ac:dyDescent="0.2">
      <c r="A31" s="17">
        <v>23</v>
      </c>
      <c r="B31" s="18" t="s">
        <v>75</v>
      </c>
      <c r="C31" s="16" t="s">
        <v>34</v>
      </c>
      <c r="D31" s="71">
        <v>650</v>
      </c>
      <c r="E31" s="84">
        <v>0</v>
      </c>
      <c r="F31" s="78">
        <f t="shared" si="0"/>
        <v>0</v>
      </c>
      <c r="G31" s="68"/>
      <c r="H31" s="78">
        <f t="shared" si="1"/>
        <v>0</v>
      </c>
      <c r="I31" s="78">
        <f t="shared" si="2"/>
        <v>0</v>
      </c>
    </row>
    <row r="32" spans="1:9" ht="25.5" x14ac:dyDescent="0.2">
      <c r="A32" s="71">
        <v>24</v>
      </c>
      <c r="B32" s="83" t="s">
        <v>76</v>
      </c>
      <c r="C32" s="72" t="s">
        <v>34</v>
      </c>
      <c r="D32" s="71">
        <v>170</v>
      </c>
      <c r="E32" s="43">
        <v>0</v>
      </c>
      <c r="F32" s="78">
        <f t="shared" si="0"/>
        <v>0</v>
      </c>
      <c r="G32" s="82"/>
      <c r="H32" s="78">
        <f t="shared" si="1"/>
        <v>0</v>
      </c>
      <c r="I32" s="78">
        <f t="shared" si="2"/>
        <v>0</v>
      </c>
    </row>
    <row r="33" spans="1:9" ht="25.5" x14ac:dyDescent="0.2">
      <c r="A33" s="41">
        <v>25</v>
      </c>
      <c r="B33" s="79" t="s">
        <v>111</v>
      </c>
      <c r="C33" s="42" t="s">
        <v>34</v>
      </c>
      <c r="D33" s="41">
        <v>12</v>
      </c>
      <c r="E33" s="43">
        <v>0</v>
      </c>
      <c r="F33" s="78">
        <f t="shared" si="0"/>
        <v>0</v>
      </c>
      <c r="G33" s="82"/>
      <c r="H33" s="78">
        <f t="shared" si="1"/>
        <v>0</v>
      </c>
      <c r="I33" s="78">
        <f t="shared" si="2"/>
        <v>0</v>
      </c>
    </row>
    <row r="34" spans="1:9" x14ac:dyDescent="0.2">
      <c r="A34" s="41">
        <v>26</v>
      </c>
      <c r="B34" s="79" t="s">
        <v>112</v>
      </c>
      <c r="C34" s="42" t="s">
        <v>34</v>
      </c>
      <c r="D34" s="41">
        <v>20</v>
      </c>
      <c r="E34" s="43">
        <v>0</v>
      </c>
      <c r="F34" s="62">
        <f t="shared" si="0"/>
        <v>0</v>
      </c>
      <c r="G34" s="68"/>
      <c r="H34" s="62">
        <f t="shared" si="1"/>
        <v>0</v>
      </c>
      <c r="I34" s="62">
        <f t="shared" si="2"/>
        <v>0</v>
      </c>
    </row>
    <row r="35" spans="1:9" ht="20.100000000000001" customHeight="1" x14ac:dyDescent="0.2">
      <c r="A35" s="95" t="s">
        <v>44</v>
      </c>
      <c r="B35" s="92"/>
      <c r="C35" s="92"/>
      <c r="D35" s="92"/>
      <c r="E35" s="92"/>
      <c r="F35" s="80">
        <f>SUM(F9:F34)</f>
        <v>0</v>
      </c>
      <c r="G35" s="85"/>
      <c r="H35" s="80">
        <f>SUM(H9:H34)</f>
        <v>0</v>
      </c>
      <c r="I35" s="80">
        <f>SUM(I9:I34)</f>
        <v>0</v>
      </c>
    </row>
    <row r="36" spans="1:9" ht="20.100000000000001" customHeight="1" x14ac:dyDescent="0.2">
      <c r="A36" s="28"/>
      <c r="B36" s="28"/>
      <c r="C36" s="28"/>
      <c r="D36" s="28"/>
      <c r="E36" s="28"/>
      <c r="F36" s="29"/>
      <c r="G36" s="30"/>
      <c r="H36" s="29"/>
      <c r="I36" s="29"/>
    </row>
    <row r="37" spans="1:9" ht="20.100000000000001" customHeight="1" x14ac:dyDescent="0.25">
      <c r="A37" s="1"/>
      <c r="B37" s="25" t="s">
        <v>113</v>
      </c>
      <c r="C37" s="1"/>
      <c r="D37" s="1"/>
      <c r="E37" s="1"/>
      <c r="F37" s="1"/>
      <c r="G37" s="1"/>
      <c r="H37" s="1"/>
      <c r="I37" s="1"/>
    </row>
    <row r="38" spans="1:9" ht="20.100000000000001" customHeight="1" x14ac:dyDescent="0.2">
      <c r="A38" s="2" t="s">
        <v>0</v>
      </c>
      <c r="B38" s="26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96" t="s">
        <v>6</v>
      </c>
      <c r="H38" s="96"/>
      <c r="I38" s="2" t="s">
        <v>7</v>
      </c>
    </row>
    <row r="39" spans="1:9" ht="20.100000000000001" customHeight="1" x14ac:dyDescent="0.2">
      <c r="A39" s="3"/>
      <c r="B39" s="3"/>
      <c r="C39" s="3" t="s">
        <v>8</v>
      </c>
      <c r="D39" s="3"/>
      <c r="E39" s="4" t="s">
        <v>9</v>
      </c>
      <c r="F39" s="4" t="s">
        <v>10</v>
      </c>
      <c r="G39" s="2" t="s">
        <v>11</v>
      </c>
      <c r="H39" s="5" t="s">
        <v>12</v>
      </c>
      <c r="I39" s="4" t="s">
        <v>13</v>
      </c>
    </row>
    <row r="40" spans="1:9" ht="20.100000000000001" customHeight="1" x14ac:dyDescent="0.2">
      <c r="A40" s="3"/>
      <c r="B40" s="6"/>
      <c r="C40" s="3"/>
      <c r="D40" s="6"/>
      <c r="E40" s="4" t="s">
        <v>14</v>
      </c>
      <c r="F40" s="7" t="s">
        <v>14</v>
      </c>
      <c r="G40" s="6"/>
      <c r="H40" s="8" t="s">
        <v>14</v>
      </c>
      <c r="I40" s="7" t="s">
        <v>14</v>
      </c>
    </row>
    <row r="41" spans="1:9" x14ac:dyDescent="0.2">
      <c r="A41" s="41" t="s">
        <v>15</v>
      </c>
      <c r="B41" s="86" t="s">
        <v>77</v>
      </c>
      <c r="C41" s="42" t="s">
        <v>34</v>
      </c>
      <c r="D41" s="31">
        <v>150</v>
      </c>
      <c r="E41" s="43">
        <v>0</v>
      </c>
      <c r="F41" s="22">
        <f t="shared" ref="F41:F94" si="3">D41*E41</f>
        <v>0</v>
      </c>
      <c r="G41" s="68"/>
      <c r="H41" s="13">
        <f t="shared" ref="H41:H94" si="4">ROUND(IF(G41="zw",F41*0,F41*G41/100),2)</f>
        <v>0</v>
      </c>
      <c r="I41" s="13">
        <f t="shared" ref="I41:I94" si="5">ROUND(F41+H41,2)</f>
        <v>0</v>
      </c>
    </row>
    <row r="42" spans="1:9" x14ac:dyDescent="0.2">
      <c r="A42" s="41" t="s">
        <v>17</v>
      </c>
      <c r="B42" s="66" t="s">
        <v>78</v>
      </c>
      <c r="C42" s="42" t="s">
        <v>34</v>
      </c>
      <c r="D42" s="88">
        <v>70</v>
      </c>
      <c r="E42" s="43">
        <v>0</v>
      </c>
      <c r="F42" s="22">
        <f t="shared" si="3"/>
        <v>0</v>
      </c>
      <c r="G42" s="68"/>
      <c r="H42" s="13">
        <f t="shared" si="4"/>
        <v>0</v>
      </c>
      <c r="I42" s="13">
        <f t="shared" si="5"/>
        <v>0</v>
      </c>
    </row>
    <row r="43" spans="1:9" x14ac:dyDescent="0.2">
      <c r="A43" s="41" t="s">
        <v>18</v>
      </c>
      <c r="B43" s="86" t="s">
        <v>79</v>
      </c>
      <c r="C43" s="42" t="s">
        <v>34</v>
      </c>
      <c r="D43" s="88">
        <v>65</v>
      </c>
      <c r="E43" s="43">
        <v>0</v>
      </c>
      <c r="F43" s="22">
        <f t="shared" si="3"/>
        <v>0</v>
      </c>
      <c r="G43" s="68"/>
      <c r="H43" s="13">
        <f t="shared" si="4"/>
        <v>0</v>
      </c>
      <c r="I43" s="13">
        <f t="shared" si="5"/>
        <v>0</v>
      </c>
    </row>
    <row r="44" spans="1:9" x14ac:dyDescent="0.2">
      <c r="A44" s="41" t="s">
        <v>19</v>
      </c>
      <c r="B44" s="86" t="s">
        <v>80</v>
      </c>
      <c r="C44" s="42" t="s">
        <v>34</v>
      </c>
      <c r="D44" s="88">
        <v>20</v>
      </c>
      <c r="E44" s="43">
        <v>0</v>
      </c>
      <c r="F44" s="22">
        <f t="shared" si="3"/>
        <v>0</v>
      </c>
      <c r="G44" s="68"/>
      <c r="H44" s="13">
        <f t="shared" si="4"/>
        <v>0</v>
      </c>
      <c r="I44" s="13">
        <f t="shared" si="5"/>
        <v>0</v>
      </c>
    </row>
    <row r="45" spans="1:9" x14ac:dyDescent="0.2">
      <c r="A45" s="41" t="s">
        <v>20</v>
      </c>
      <c r="B45" s="86" t="s">
        <v>81</v>
      </c>
      <c r="C45" s="42" t="s">
        <v>34</v>
      </c>
      <c r="D45" s="88">
        <v>400</v>
      </c>
      <c r="E45" s="43">
        <v>0</v>
      </c>
      <c r="F45" s="22">
        <f t="shared" si="3"/>
        <v>0</v>
      </c>
      <c r="G45" s="68"/>
      <c r="H45" s="13">
        <f t="shared" si="4"/>
        <v>0</v>
      </c>
      <c r="I45" s="13">
        <f t="shared" si="5"/>
        <v>0</v>
      </c>
    </row>
    <row r="46" spans="1:9" x14ac:dyDescent="0.2">
      <c r="A46" s="41" t="s">
        <v>21</v>
      </c>
      <c r="B46" s="86" t="s">
        <v>82</v>
      </c>
      <c r="C46" s="42" t="s">
        <v>34</v>
      </c>
      <c r="D46" s="88">
        <v>450</v>
      </c>
      <c r="E46" s="43">
        <v>0</v>
      </c>
      <c r="F46" s="22">
        <f t="shared" si="3"/>
        <v>0</v>
      </c>
      <c r="G46" s="68"/>
      <c r="H46" s="13">
        <f t="shared" si="4"/>
        <v>0</v>
      </c>
      <c r="I46" s="13">
        <f t="shared" si="5"/>
        <v>0</v>
      </c>
    </row>
    <row r="47" spans="1:9" x14ac:dyDescent="0.2">
      <c r="A47" s="41" t="s">
        <v>22</v>
      </c>
      <c r="B47" s="86" t="s">
        <v>83</v>
      </c>
      <c r="C47" s="42" t="s">
        <v>34</v>
      </c>
      <c r="D47" s="88">
        <v>200</v>
      </c>
      <c r="E47" s="43">
        <v>0</v>
      </c>
      <c r="F47" s="22">
        <f t="shared" si="3"/>
        <v>0</v>
      </c>
      <c r="G47" s="68"/>
      <c r="H47" s="13">
        <f t="shared" si="4"/>
        <v>0</v>
      </c>
      <c r="I47" s="13">
        <f t="shared" si="5"/>
        <v>0</v>
      </c>
    </row>
    <row r="48" spans="1:9" x14ac:dyDescent="0.2">
      <c r="A48" s="41" t="s">
        <v>23</v>
      </c>
      <c r="B48" s="86" t="s">
        <v>84</v>
      </c>
      <c r="C48" s="42" t="s">
        <v>34</v>
      </c>
      <c r="D48" s="88">
        <v>10</v>
      </c>
      <c r="E48" s="43">
        <v>0</v>
      </c>
      <c r="F48" s="22">
        <f t="shared" si="3"/>
        <v>0</v>
      </c>
      <c r="G48" s="68"/>
      <c r="H48" s="13">
        <f t="shared" si="4"/>
        <v>0</v>
      </c>
      <c r="I48" s="13">
        <f t="shared" si="5"/>
        <v>0</v>
      </c>
    </row>
    <row r="49" spans="1:9" x14ac:dyDescent="0.2">
      <c r="A49" s="41" t="s">
        <v>24</v>
      </c>
      <c r="B49" s="64" t="s">
        <v>85</v>
      </c>
      <c r="C49" s="42" t="s">
        <v>34</v>
      </c>
      <c r="D49" s="88">
        <v>10</v>
      </c>
      <c r="E49" s="43">
        <v>0</v>
      </c>
      <c r="F49" s="22">
        <f t="shared" si="3"/>
        <v>0</v>
      </c>
      <c r="G49" s="68"/>
      <c r="H49" s="13">
        <f t="shared" si="4"/>
        <v>0</v>
      </c>
      <c r="I49" s="13">
        <f t="shared" si="5"/>
        <v>0</v>
      </c>
    </row>
    <row r="50" spans="1:9" x14ac:dyDescent="0.2">
      <c r="A50" s="41" t="s">
        <v>25</v>
      </c>
      <c r="B50" s="64" t="s">
        <v>86</v>
      </c>
      <c r="C50" s="42" t="s">
        <v>34</v>
      </c>
      <c r="D50" s="88">
        <v>15</v>
      </c>
      <c r="E50" s="43">
        <v>0</v>
      </c>
      <c r="F50" s="22">
        <f t="shared" si="3"/>
        <v>0</v>
      </c>
      <c r="G50" s="68"/>
      <c r="H50" s="13">
        <f t="shared" si="4"/>
        <v>0</v>
      </c>
      <c r="I50" s="13">
        <f t="shared" si="5"/>
        <v>0</v>
      </c>
    </row>
    <row r="51" spans="1:9" x14ac:dyDescent="0.2">
      <c r="A51" s="41" t="s">
        <v>26</v>
      </c>
      <c r="B51" s="64" t="s">
        <v>87</v>
      </c>
      <c r="C51" s="42" t="s">
        <v>34</v>
      </c>
      <c r="D51" s="88">
        <v>15</v>
      </c>
      <c r="E51" s="43">
        <v>0</v>
      </c>
      <c r="F51" s="22">
        <f t="shared" si="3"/>
        <v>0</v>
      </c>
      <c r="G51" s="68"/>
      <c r="H51" s="13">
        <f t="shared" si="4"/>
        <v>0</v>
      </c>
      <c r="I51" s="13">
        <f t="shared" si="5"/>
        <v>0</v>
      </c>
    </row>
    <row r="52" spans="1:9" x14ac:dyDescent="0.2">
      <c r="A52" s="41" t="s">
        <v>27</v>
      </c>
      <c r="B52" s="64" t="s">
        <v>88</v>
      </c>
      <c r="C52" s="42" t="s">
        <v>34</v>
      </c>
      <c r="D52" s="88">
        <v>6</v>
      </c>
      <c r="E52" s="43">
        <v>0</v>
      </c>
      <c r="F52" s="22">
        <f t="shared" si="3"/>
        <v>0</v>
      </c>
      <c r="G52" s="68"/>
      <c r="H52" s="13">
        <f t="shared" si="4"/>
        <v>0</v>
      </c>
      <c r="I52" s="13">
        <f t="shared" si="5"/>
        <v>0</v>
      </c>
    </row>
    <row r="53" spans="1:9" x14ac:dyDescent="0.2">
      <c r="A53" s="41" t="s">
        <v>28</v>
      </c>
      <c r="B53" s="64" t="s">
        <v>89</v>
      </c>
      <c r="C53" s="42" t="s">
        <v>34</v>
      </c>
      <c r="D53" s="88">
        <v>7</v>
      </c>
      <c r="E53" s="43">
        <v>0</v>
      </c>
      <c r="F53" s="22">
        <f t="shared" si="3"/>
        <v>0</v>
      </c>
      <c r="G53" s="68"/>
      <c r="H53" s="13">
        <f t="shared" si="4"/>
        <v>0</v>
      </c>
      <c r="I53" s="13">
        <f t="shared" si="5"/>
        <v>0</v>
      </c>
    </row>
    <row r="54" spans="1:9" x14ac:dyDescent="0.2">
      <c r="A54" s="41" t="s">
        <v>29</v>
      </c>
      <c r="B54" s="64" t="s">
        <v>90</v>
      </c>
      <c r="C54" s="42" t="s">
        <v>34</v>
      </c>
      <c r="D54" s="88">
        <v>5</v>
      </c>
      <c r="E54" s="43">
        <v>0</v>
      </c>
      <c r="F54" s="22">
        <f t="shared" si="3"/>
        <v>0</v>
      </c>
      <c r="G54" s="68"/>
      <c r="H54" s="13">
        <f t="shared" si="4"/>
        <v>0</v>
      </c>
      <c r="I54" s="13">
        <f t="shared" si="5"/>
        <v>0</v>
      </c>
    </row>
    <row r="55" spans="1:9" x14ac:dyDescent="0.2">
      <c r="A55" s="41" t="s">
        <v>30</v>
      </c>
      <c r="B55" s="64" t="s">
        <v>91</v>
      </c>
      <c r="C55" s="42" t="s">
        <v>34</v>
      </c>
      <c r="D55" s="88">
        <v>12</v>
      </c>
      <c r="E55" s="43">
        <v>0</v>
      </c>
      <c r="F55" s="22">
        <f t="shared" si="3"/>
        <v>0</v>
      </c>
      <c r="G55" s="68"/>
      <c r="H55" s="13">
        <f t="shared" si="4"/>
        <v>0</v>
      </c>
      <c r="I55" s="13">
        <f t="shared" si="5"/>
        <v>0</v>
      </c>
    </row>
    <row r="56" spans="1:9" x14ac:dyDescent="0.2">
      <c r="A56" s="41" t="s">
        <v>31</v>
      </c>
      <c r="B56" s="64" t="s">
        <v>92</v>
      </c>
      <c r="C56" s="42" t="s">
        <v>34</v>
      </c>
      <c r="D56" s="88">
        <v>5</v>
      </c>
      <c r="E56" s="43">
        <v>0</v>
      </c>
      <c r="F56" s="22">
        <f t="shared" si="3"/>
        <v>0</v>
      </c>
      <c r="G56" s="68"/>
      <c r="H56" s="13">
        <f t="shared" si="4"/>
        <v>0</v>
      </c>
      <c r="I56" s="13">
        <f t="shared" si="5"/>
        <v>0</v>
      </c>
    </row>
    <row r="57" spans="1:9" x14ac:dyDescent="0.2">
      <c r="A57" s="41" t="s">
        <v>32</v>
      </c>
      <c r="B57" s="64" t="s">
        <v>93</v>
      </c>
      <c r="C57" s="42" t="s">
        <v>34</v>
      </c>
      <c r="D57" s="88">
        <v>20</v>
      </c>
      <c r="E57" s="43">
        <v>0</v>
      </c>
      <c r="F57" s="22">
        <f t="shared" si="3"/>
        <v>0</v>
      </c>
      <c r="G57" s="68"/>
      <c r="H57" s="13">
        <f t="shared" si="4"/>
        <v>0</v>
      </c>
      <c r="I57" s="13">
        <f t="shared" si="5"/>
        <v>0</v>
      </c>
    </row>
    <row r="58" spans="1:9" x14ac:dyDescent="0.2">
      <c r="A58" s="41" t="s">
        <v>33</v>
      </c>
      <c r="B58" s="64" t="s">
        <v>94</v>
      </c>
      <c r="C58" s="42" t="s">
        <v>34</v>
      </c>
      <c r="D58" s="88">
        <v>10</v>
      </c>
      <c r="E58" s="43">
        <v>0</v>
      </c>
      <c r="F58" s="22">
        <f t="shared" si="3"/>
        <v>0</v>
      </c>
      <c r="G58" s="68"/>
      <c r="H58" s="13">
        <f t="shared" si="4"/>
        <v>0</v>
      </c>
      <c r="I58" s="13">
        <f t="shared" si="5"/>
        <v>0</v>
      </c>
    </row>
    <row r="59" spans="1:9" x14ac:dyDescent="0.2">
      <c r="A59" s="41" t="s">
        <v>46</v>
      </c>
      <c r="B59" s="64" t="s">
        <v>95</v>
      </c>
      <c r="C59" s="42" t="s">
        <v>34</v>
      </c>
      <c r="D59" s="88">
        <v>2</v>
      </c>
      <c r="E59" s="43">
        <v>0</v>
      </c>
      <c r="F59" s="22">
        <f t="shared" si="3"/>
        <v>0</v>
      </c>
      <c r="G59" s="68"/>
      <c r="H59" s="13">
        <f t="shared" si="4"/>
        <v>0</v>
      </c>
      <c r="I59" s="13">
        <f t="shared" si="5"/>
        <v>0</v>
      </c>
    </row>
    <row r="60" spans="1:9" x14ac:dyDescent="0.2">
      <c r="A60" s="71" t="s">
        <v>60</v>
      </c>
      <c r="B60" s="32" t="s">
        <v>96</v>
      </c>
      <c r="C60" s="42" t="s">
        <v>34</v>
      </c>
      <c r="D60" s="89">
        <v>5</v>
      </c>
      <c r="E60" s="43">
        <v>0</v>
      </c>
      <c r="F60" s="63">
        <f t="shared" si="3"/>
        <v>0</v>
      </c>
      <c r="G60" s="68"/>
      <c r="H60" s="19">
        <f t="shared" si="4"/>
        <v>0</v>
      </c>
      <c r="I60" s="19">
        <f t="shared" si="5"/>
        <v>0</v>
      </c>
    </row>
    <row r="61" spans="1:9" x14ac:dyDescent="0.2">
      <c r="A61" s="41">
        <v>21</v>
      </c>
      <c r="B61" s="87" t="s">
        <v>97</v>
      </c>
      <c r="C61" s="42" t="s">
        <v>34</v>
      </c>
      <c r="D61" s="88">
        <v>52</v>
      </c>
      <c r="E61" s="43">
        <v>0</v>
      </c>
      <c r="F61" s="63">
        <f t="shared" si="3"/>
        <v>0</v>
      </c>
      <c r="G61" s="68"/>
      <c r="H61" s="19">
        <f t="shared" si="4"/>
        <v>0</v>
      </c>
      <c r="I61" s="19">
        <f t="shared" si="5"/>
        <v>0</v>
      </c>
    </row>
    <row r="62" spans="1:9" x14ac:dyDescent="0.2">
      <c r="A62" s="41">
        <v>22</v>
      </c>
      <c r="B62" s="87" t="s">
        <v>98</v>
      </c>
      <c r="C62" s="42" t="s">
        <v>34</v>
      </c>
      <c r="D62" s="88">
        <v>10</v>
      </c>
      <c r="E62" s="43">
        <v>0</v>
      </c>
      <c r="F62" s="75">
        <f t="shared" si="3"/>
        <v>0</v>
      </c>
      <c r="G62" s="68"/>
      <c r="H62" s="76">
        <f t="shared" si="4"/>
        <v>0</v>
      </c>
      <c r="I62" s="77">
        <f t="shared" si="5"/>
        <v>0</v>
      </c>
    </row>
    <row r="63" spans="1:9" x14ac:dyDescent="0.2">
      <c r="A63" s="41">
        <v>23</v>
      </c>
      <c r="B63" s="87" t="s">
        <v>105</v>
      </c>
      <c r="C63" s="42" t="s">
        <v>34</v>
      </c>
      <c r="D63" s="88">
        <v>20</v>
      </c>
      <c r="E63" s="43">
        <v>0</v>
      </c>
      <c r="F63" s="63">
        <f t="shared" ref="F63:F67" si="6">D63*E63</f>
        <v>0</v>
      </c>
      <c r="G63" s="68"/>
      <c r="H63" s="19">
        <f t="shared" ref="H63:H67" si="7">ROUND(IF(G63="zw",F63*0,F63*G63/100),2)</f>
        <v>0</v>
      </c>
      <c r="I63" s="19">
        <f t="shared" ref="I63:I67" si="8">ROUND(F63+H63,2)</f>
        <v>0</v>
      </c>
    </row>
    <row r="64" spans="1:9" x14ac:dyDescent="0.2">
      <c r="A64" s="41">
        <v>24</v>
      </c>
      <c r="B64" s="87" t="s">
        <v>106</v>
      </c>
      <c r="C64" s="42" t="s">
        <v>34</v>
      </c>
      <c r="D64" s="88">
        <v>20</v>
      </c>
      <c r="E64" s="43">
        <v>0</v>
      </c>
      <c r="F64" s="75">
        <f t="shared" si="6"/>
        <v>0</v>
      </c>
      <c r="G64" s="68"/>
      <c r="H64" s="76">
        <f t="shared" si="7"/>
        <v>0</v>
      </c>
      <c r="I64" s="77">
        <f t="shared" si="8"/>
        <v>0</v>
      </c>
    </row>
    <row r="65" spans="1:9" x14ac:dyDescent="0.2">
      <c r="A65" s="41">
        <v>25</v>
      </c>
      <c r="B65" s="87" t="s">
        <v>114</v>
      </c>
      <c r="C65" s="42" t="s">
        <v>34</v>
      </c>
      <c r="D65" s="88">
        <v>100</v>
      </c>
      <c r="E65" s="43">
        <v>0</v>
      </c>
      <c r="F65" s="75">
        <f t="shared" si="6"/>
        <v>0</v>
      </c>
      <c r="G65" s="68"/>
      <c r="H65" s="76">
        <f t="shared" si="7"/>
        <v>0</v>
      </c>
      <c r="I65" s="77">
        <f t="shared" si="8"/>
        <v>0</v>
      </c>
    </row>
    <row r="66" spans="1:9" x14ac:dyDescent="0.2">
      <c r="A66" s="41">
        <v>26</v>
      </c>
      <c r="B66" s="73" t="s">
        <v>115</v>
      </c>
      <c r="C66" s="16" t="s">
        <v>34</v>
      </c>
      <c r="D66" s="41">
        <v>100</v>
      </c>
      <c r="E66" s="43">
        <v>0</v>
      </c>
      <c r="F66" s="75">
        <f t="shared" si="6"/>
        <v>0</v>
      </c>
      <c r="G66" s="68"/>
      <c r="H66" s="76">
        <f t="shared" si="7"/>
        <v>0</v>
      </c>
      <c r="I66" s="77">
        <f t="shared" si="8"/>
        <v>0</v>
      </c>
    </row>
    <row r="67" spans="1:9" ht="25.5" x14ac:dyDescent="0.2">
      <c r="A67" s="41">
        <v>27</v>
      </c>
      <c r="B67" s="73" t="s">
        <v>103</v>
      </c>
      <c r="C67" s="42" t="s">
        <v>34</v>
      </c>
      <c r="D67" s="41">
        <v>400</v>
      </c>
      <c r="E67" s="43">
        <v>0</v>
      </c>
      <c r="F67" s="75">
        <f t="shared" si="6"/>
        <v>0</v>
      </c>
      <c r="G67" s="68"/>
      <c r="H67" s="76">
        <f t="shared" si="7"/>
        <v>0</v>
      </c>
      <c r="I67" s="77">
        <f t="shared" si="8"/>
        <v>0</v>
      </c>
    </row>
    <row r="68" spans="1:9" ht="15.75" customHeight="1" x14ac:dyDescent="0.2">
      <c r="A68" s="91" t="s">
        <v>44</v>
      </c>
      <c r="B68" s="92"/>
      <c r="C68" s="92"/>
      <c r="D68" s="92"/>
      <c r="E68" s="93"/>
      <c r="F68" s="61">
        <f>SUM(F41:F67)</f>
        <v>0</v>
      </c>
      <c r="G68" s="74"/>
      <c r="H68" s="61">
        <f>SUM(H41:H67)</f>
        <v>0</v>
      </c>
      <c r="I68" s="61">
        <f>SUM(I41:I67)</f>
        <v>0</v>
      </c>
    </row>
    <row r="69" spans="1:9" ht="15.75" customHeight="1" x14ac:dyDescent="0.2">
      <c r="A69" s="117"/>
      <c r="B69" s="117"/>
      <c r="C69" s="117"/>
      <c r="D69" s="117"/>
      <c r="E69" s="117"/>
      <c r="F69" s="29"/>
      <c r="G69" s="118"/>
      <c r="H69" s="29"/>
      <c r="I69" s="29"/>
    </row>
    <row r="70" spans="1:9" ht="15.75" customHeight="1" x14ac:dyDescent="0.2">
      <c r="A70" s="119" t="s">
        <v>129</v>
      </c>
      <c r="B70" s="119"/>
      <c r="C70" s="119"/>
      <c r="D70" s="119"/>
      <c r="E70" s="119"/>
      <c r="F70" s="119"/>
      <c r="G70" s="119"/>
      <c r="H70" s="119"/>
      <c r="I70" s="119"/>
    </row>
    <row r="71" spans="1:9" x14ac:dyDescent="0.2">
      <c r="A71" s="31"/>
      <c r="B71" s="32"/>
      <c r="C71" s="39"/>
      <c r="D71" s="31"/>
      <c r="E71" s="33"/>
      <c r="F71" s="34"/>
      <c r="G71" s="35"/>
      <c r="H71" s="34"/>
      <c r="I71" s="34"/>
    </row>
    <row r="72" spans="1:9" ht="15" x14ac:dyDescent="0.25">
      <c r="A72" s="1"/>
      <c r="B72" s="25" t="s">
        <v>73</v>
      </c>
      <c r="C72" s="1"/>
      <c r="D72" s="1"/>
      <c r="E72" s="1"/>
      <c r="F72" s="1"/>
      <c r="G72" s="1"/>
      <c r="H72" s="1"/>
      <c r="I72" s="1"/>
    </row>
    <row r="73" spans="1:9" x14ac:dyDescent="0.2">
      <c r="A73" s="2" t="s">
        <v>0</v>
      </c>
      <c r="B73" s="26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96" t="s">
        <v>6</v>
      </c>
      <c r="H73" s="96"/>
      <c r="I73" s="2" t="s">
        <v>7</v>
      </c>
    </row>
    <row r="74" spans="1:9" x14ac:dyDescent="0.2">
      <c r="A74" s="3"/>
      <c r="B74" s="3"/>
      <c r="C74" s="3" t="s">
        <v>8</v>
      </c>
      <c r="D74" s="3"/>
      <c r="E74" s="4" t="s">
        <v>9</v>
      </c>
      <c r="F74" s="4" t="s">
        <v>10</v>
      </c>
      <c r="G74" s="2" t="s">
        <v>11</v>
      </c>
      <c r="H74" s="5" t="s">
        <v>12</v>
      </c>
      <c r="I74" s="4" t="s">
        <v>13</v>
      </c>
    </row>
    <row r="75" spans="1:9" x14ac:dyDescent="0.2">
      <c r="A75" s="6"/>
      <c r="B75" s="6"/>
      <c r="C75" s="6"/>
      <c r="D75" s="6"/>
      <c r="E75" s="7" t="s">
        <v>14</v>
      </c>
      <c r="F75" s="7" t="s">
        <v>14</v>
      </c>
      <c r="G75" s="6"/>
      <c r="H75" s="8" t="s">
        <v>14</v>
      </c>
      <c r="I75" s="7" t="s">
        <v>14</v>
      </c>
    </row>
    <row r="76" spans="1:9" ht="27.75" customHeight="1" x14ac:dyDescent="0.2">
      <c r="A76" s="9" t="s">
        <v>15</v>
      </c>
      <c r="B76" s="21" t="s">
        <v>99</v>
      </c>
      <c r="C76" s="11" t="s">
        <v>35</v>
      </c>
      <c r="D76" s="9">
        <v>40</v>
      </c>
      <c r="E76" s="12">
        <v>0</v>
      </c>
      <c r="F76" s="13">
        <f t="shared" si="3"/>
        <v>0</v>
      </c>
      <c r="G76" s="68"/>
      <c r="H76" s="13">
        <f t="shared" si="4"/>
        <v>0</v>
      </c>
      <c r="I76" s="13">
        <f t="shared" si="5"/>
        <v>0</v>
      </c>
    </row>
    <row r="77" spans="1:9" x14ac:dyDescent="0.2">
      <c r="A77" s="9" t="s">
        <v>17</v>
      </c>
      <c r="B77" s="21" t="s">
        <v>61</v>
      </c>
      <c r="C77" s="11" t="s">
        <v>34</v>
      </c>
      <c r="D77" s="9">
        <v>2000</v>
      </c>
      <c r="E77" s="12">
        <v>0</v>
      </c>
      <c r="F77" s="13">
        <f t="shared" si="3"/>
        <v>0</v>
      </c>
      <c r="G77" s="68"/>
      <c r="H77" s="13">
        <f t="shared" si="4"/>
        <v>0</v>
      </c>
      <c r="I77" s="13">
        <f t="shared" si="5"/>
        <v>0</v>
      </c>
    </row>
    <row r="78" spans="1:9" ht="25.5" x14ac:dyDescent="0.2">
      <c r="A78" s="9" t="s">
        <v>18</v>
      </c>
      <c r="B78" s="21" t="s">
        <v>62</v>
      </c>
      <c r="C78" s="11" t="s">
        <v>16</v>
      </c>
      <c r="D78" s="9">
        <v>500</v>
      </c>
      <c r="E78" s="12">
        <v>0</v>
      </c>
      <c r="F78" s="13">
        <f t="shared" si="3"/>
        <v>0</v>
      </c>
      <c r="G78" s="68"/>
      <c r="H78" s="13">
        <f t="shared" si="4"/>
        <v>0</v>
      </c>
      <c r="I78" s="13">
        <f t="shared" si="5"/>
        <v>0</v>
      </c>
    </row>
    <row r="79" spans="1:9" x14ac:dyDescent="0.2">
      <c r="A79" s="9" t="s">
        <v>19</v>
      </c>
      <c r="B79" s="21" t="s">
        <v>63</v>
      </c>
      <c r="C79" s="11" t="s">
        <v>16</v>
      </c>
      <c r="D79" s="9">
        <v>240</v>
      </c>
      <c r="E79" s="12">
        <v>0</v>
      </c>
      <c r="F79" s="13">
        <f t="shared" si="3"/>
        <v>0</v>
      </c>
      <c r="G79" s="68"/>
      <c r="H79" s="13">
        <f t="shared" si="4"/>
        <v>0</v>
      </c>
      <c r="I79" s="13">
        <f t="shared" si="5"/>
        <v>0</v>
      </c>
    </row>
    <row r="80" spans="1:9" x14ac:dyDescent="0.2">
      <c r="A80" s="9" t="s">
        <v>20</v>
      </c>
      <c r="B80" s="21" t="s">
        <v>64</v>
      </c>
      <c r="C80" s="11" t="s">
        <v>16</v>
      </c>
      <c r="D80" s="9">
        <v>215</v>
      </c>
      <c r="E80" s="12">
        <v>0</v>
      </c>
      <c r="F80" s="13">
        <f t="shared" si="3"/>
        <v>0</v>
      </c>
      <c r="G80" s="68"/>
      <c r="H80" s="13">
        <f t="shared" si="4"/>
        <v>0</v>
      </c>
      <c r="I80" s="13">
        <f t="shared" si="5"/>
        <v>0</v>
      </c>
    </row>
    <row r="81" spans="1:9" ht="27.75" customHeight="1" x14ac:dyDescent="0.2">
      <c r="A81" s="9" t="s">
        <v>21</v>
      </c>
      <c r="B81" s="21" t="s">
        <v>104</v>
      </c>
      <c r="C81" s="11" t="s">
        <v>34</v>
      </c>
      <c r="D81" s="9">
        <v>400</v>
      </c>
      <c r="E81" s="12">
        <v>0</v>
      </c>
      <c r="F81" s="13">
        <f t="shared" si="3"/>
        <v>0</v>
      </c>
      <c r="G81" s="68"/>
      <c r="H81" s="13">
        <f t="shared" si="4"/>
        <v>0</v>
      </c>
      <c r="I81" s="13">
        <f t="shared" si="5"/>
        <v>0</v>
      </c>
    </row>
    <row r="82" spans="1:9" ht="27.75" customHeight="1" x14ac:dyDescent="0.2">
      <c r="A82" s="9" t="s">
        <v>22</v>
      </c>
      <c r="B82" s="21" t="s">
        <v>36</v>
      </c>
      <c r="C82" s="11" t="s">
        <v>34</v>
      </c>
      <c r="D82" s="9">
        <v>130</v>
      </c>
      <c r="E82" s="12">
        <v>0</v>
      </c>
      <c r="F82" s="13">
        <f t="shared" si="3"/>
        <v>0</v>
      </c>
      <c r="G82" s="68"/>
      <c r="H82" s="13">
        <f t="shared" si="4"/>
        <v>0</v>
      </c>
      <c r="I82" s="13">
        <f t="shared" si="5"/>
        <v>0</v>
      </c>
    </row>
    <row r="83" spans="1:9" ht="27.75" customHeight="1" x14ac:dyDescent="0.2">
      <c r="A83" s="9" t="s">
        <v>23</v>
      </c>
      <c r="B83" s="21" t="s">
        <v>100</v>
      </c>
      <c r="C83" s="11" t="s">
        <v>34</v>
      </c>
      <c r="D83" s="9">
        <v>10</v>
      </c>
      <c r="E83" s="12">
        <v>0</v>
      </c>
      <c r="F83" s="13">
        <f t="shared" si="3"/>
        <v>0</v>
      </c>
      <c r="G83" s="68"/>
      <c r="H83" s="13">
        <f t="shared" si="4"/>
        <v>0</v>
      </c>
      <c r="I83" s="13">
        <f t="shared" si="5"/>
        <v>0</v>
      </c>
    </row>
    <row r="84" spans="1:9" ht="27.75" customHeight="1" x14ac:dyDescent="0.2">
      <c r="A84" s="9" t="s">
        <v>24</v>
      </c>
      <c r="B84" s="21" t="s">
        <v>37</v>
      </c>
      <c r="C84" s="11" t="s">
        <v>34</v>
      </c>
      <c r="D84" s="9">
        <v>50</v>
      </c>
      <c r="E84" s="12">
        <v>0</v>
      </c>
      <c r="F84" s="13">
        <f t="shared" si="3"/>
        <v>0</v>
      </c>
      <c r="G84" s="68"/>
      <c r="H84" s="13">
        <f t="shared" si="4"/>
        <v>0</v>
      </c>
      <c r="I84" s="13">
        <f t="shared" si="5"/>
        <v>0</v>
      </c>
    </row>
    <row r="85" spans="1:9" ht="27.75" customHeight="1" x14ac:dyDescent="0.2">
      <c r="A85" s="9" t="s">
        <v>25</v>
      </c>
      <c r="B85" s="21" t="s">
        <v>38</v>
      </c>
      <c r="C85" s="11" t="s">
        <v>34</v>
      </c>
      <c r="D85" s="9">
        <v>10</v>
      </c>
      <c r="E85" s="12">
        <v>0</v>
      </c>
      <c r="F85" s="13">
        <f t="shared" si="3"/>
        <v>0</v>
      </c>
      <c r="G85" s="68"/>
      <c r="H85" s="13">
        <f t="shared" si="4"/>
        <v>0</v>
      </c>
      <c r="I85" s="13">
        <f t="shared" si="5"/>
        <v>0</v>
      </c>
    </row>
    <row r="86" spans="1:9" ht="27.75" customHeight="1" x14ac:dyDescent="0.2">
      <c r="A86" s="9" t="s">
        <v>26</v>
      </c>
      <c r="B86" s="21" t="s">
        <v>39</v>
      </c>
      <c r="C86" s="11" t="s">
        <v>34</v>
      </c>
      <c r="D86" s="9">
        <v>10</v>
      </c>
      <c r="E86" s="12">
        <v>0</v>
      </c>
      <c r="F86" s="13">
        <f t="shared" si="3"/>
        <v>0</v>
      </c>
      <c r="G86" s="68"/>
      <c r="H86" s="13">
        <f t="shared" si="4"/>
        <v>0</v>
      </c>
      <c r="I86" s="13">
        <f t="shared" si="5"/>
        <v>0</v>
      </c>
    </row>
    <row r="87" spans="1:9" x14ac:dyDescent="0.2">
      <c r="A87" s="9" t="s">
        <v>27</v>
      </c>
      <c r="B87" s="21" t="s">
        <v>65</v>
      </c>
      <c r="C87" s="16" t="s">
        <v>34</v>
      </c>
      <c r="D87" s="17">
        <v>20</v>
      </c>
      <c r="E87" s="12">
        <v>0</v>
      </c>
      <c r="F87" s="13">
        <f t="shared" si="3"/>
        <v>0</v>
      </c>
      <c r="G87" s="68"/>
      <c r="H87" s="13">
        <f t="shared" si="4"/>
        <v>0</v>
      </c>
      <c r="I87" s="13">
        <f t="shared" si="5"/>
        <v>0</v>
      </c>
    </row>
    <row r="88" spans="1:9" ht="27.75" customHeight="1" x14ac:dyDescent="0.2">
      <c r="A88" s="9" t="s">
        <v>28</v>
      </c>
      <c r="B88" s="21" t="s">
        <v>40</v>
      </c>
      <c r="C88" s="23" t="s">
        <v>34</v>
      </c>
      <c r="D88" s="24">
        <v>50</v>
      </c>
      <c r="E88" s="12">
        <v>0</v>
      </c>
      <c r="F88" s="13">
        <f t="shared" si="3"/>
        <v>0</v>
      </c>
      <c r="G88" s="68"/>
      <c r="H88" s="13">
        <f t="shared" si="4"/>
        <v>0</v>
      </c>
      <c r="I88" s="13">
        <f t="shared" si="5"/>
        <v>0</v>
      </c>
    </row>
    <row r="89" spans="1:9" ht="27.75" customHeight="1" x14ac:dyDescent="0.2">
      <c r="A89" s="9" t="s">
        <v>29</v>
      </c>
      <c r="B89" s="21" t="s">
        <v>41</v>
      </c>
      <c r="C89" s="11" t="s">
        <v>34</v>
      </c>
      <c r="D89" s="9">
        <v>50</v>
      </c>
      <c r="E89" s="12">
        <v>0</v>
      </c>
      <c r="F89" s="13">
        <f t="shared" si="3"/>
        <v>0</v>
      </c>
      <c r="G89" s="68"/>
      <c r="H89" s="13">
        <f t="shared" si="4"/>
        <v>0</v>
      </c>
      <c r="I89" s="13">
        <f t="shared" si="5"/>
        <v>0</v>
      </c>
    </row>
    <row r="90" spans="1:9" ht="27.75" customHeight="1" x14ac:dyDescent="0.2">
      <c r="A90" s="9" t="s">
        <v>30</v>
      </c>
      <c r="B90" s="21" t="s">
        <v>42</v>
      </c>
      <c r="C90" s="11" t="s">
        <v>34</v>
      </c>
      <c r="D90" s="9">
        <v>50</v>
      </c>
      <c r="E90" s="12">
        <v>0</v>
      </c>
      <c r="F90" s="13">
        <f t="shared" si="3"/>
        <v>0</v>
      </c>
      <c r="G90" s="68"/>
      <c r="H90" s="13">
        <f t="shared" si="4"/>
        <v>0</v>
      </c>
      <c r="I90" s="13">
        <f t="shared" si="5"/>
        <v>0</v>
      </c>
    </row>
    <row r="91" spans="1:9" ht="27.75" customHeight="1" x14ac:dyDescent="0.2">
      <c r="A91" s="9" t="s">
        <v>31</v>
      </c>
      <c r="B91" s="21" t="s">
        <v>43</v>
      </c>
      <c r="C91" s="11" t="s">
        <v>16</v>
      </c>
      <c r="D91" s="9">
        <v>100</v>
      </c>
      <c r="E91" s="12">
        <v>0</v>
      </c>
      <c r="F91" s="22">
        <f t="shared" si="3"/>
        <v>0</v>
      </c>
      <c r="G91" s="68"/>
      <c r="H91" s="13">
        <f t="shared" si="4"/>
        <v>0</v>
      </c>
      <c r="I91" s="13">
        <f t="shared" si="5"/>
        <v>0</v>
      </c>
    </row>
    <row r="92" spans="1:9" ht="27.75" customHeight="1" x14ac:dyDescent="0.2">
      <c r="A92" s="9" t="s">
        <v>32</v>
      </c>
      <c r="B92" s="21" t="s">
        <v>58</v>
      </c>
      <c r="C92" s="11" t="s">
        <v>16</v>
      </c>
      <c r="D92" s="9">
        <v>30</v>
      </c>
      <c r="E92" s="12">
        <v>0</v>
      </c>
      <c r="F92" s="22">
        <f t="shared" si="3"/>
        <v>0</v>
      </c>
      <c r="G92" s="68"/>
      <c r="H92" s="13">
        <f t="shared" si="4"/>
        <v>0</v>
      </c>
      <c r="I92" s="13">
        <f t="shared" si="5"/>
        <v>0</v>
      </c>
    </row>
    <row r="93" spans="1:9" ht="27.75" customHeight="1" x14ac:dyDescent="0.2">
      <c r="A93" s="9" t="s">
        <v>33</v>
      </c>
      <c r="B93" s="21" t="s">
        <v>56</v>
      </c>
      <c r="C93" s="11" t="s">
        <v>16</v>
      </c>
      <c r="D93" s="9">
        <v>30</v>
      </c>
      <c r="E93" s="12">
        <v>0</v>
      </c>
      <c r="F93" s="22">
        <f t="shared" si="3"/>
        <v>0</v>
      </c>
      <c r="G93" s="68"/>
      <c r="H93" s="13">
        <f t="shared" si="4"/>
        <v>0</v>
      </c>
      <c r="I93" s="13">
        <f t="shared" si="5"/>
        <v>0</v>
      </c>
    </row>
    <row r="94" spans="1:9" x14ac:dyDescent="0.2">
      <c r="A94" s="9" t="s">
        <v>46</v>
      </c>
      <c r="B94" s="21" t="s">
        <v>66</v>
      </c>
      <c r="C94" s="11" t="s">
        <v>16</v>
      </c>
      <c r="D94" s="9">
        <v>17</v>
      </c>
      <c r="E94" s="12">
        <v>0</v>
      </c>
      <c r="F94" s="22">
        <f t="shared" si="3"/>
        <v>0</v>
      </c>
      <c r="G94" s="68"/>
      <c r="H94" s="13">
        <f t="shared" si="4"/>
        <v>0</v>
      </c>
      <c r="I94" s="13">
        <f t="shared" si="5"/>
        <v>0</v>
      </c>
    </row>
    <row r="95" spans="1:9" ht="27.75" customHeight="1" x14ac:dyDescent="0.2">
      <c r="A95" s="94" t="s">
        <v>44</v>
      </c>
      <c r="B95" s="94"/>
      <c r="C95" s="94"/>
      <c r="D95" s="94"/>
      <c r="E95" s="94"/>
      <c r="F95" s="37">
        <f>SUM(F76:F94)</f>
        <v>0</v>
      </c>
      <c r="G95" s="27"/>
      <c r="H95" s="36">
        <f>SUM(H76:H94)</f>
        <v>0</v>
      </c>
      <c r="I95" s="36">
        <f>SUM(I76:I94)</f>
        <v>0</v>
      </c>
    </row>
    <row r="96" spans="1:9" ht="14.85" customHeight="1" x14ac:dyDescent="0.2">
      <c r="A96" s="50"/>
      <c r="B96" s="50"/>
      <c r="C96" s="50"/>
      <c r="D96" s="50"/>
      <c r="E96" s="50"/>
      <c r="F96" s="51"/>
      <c r="G96" s="52"/>
      <c r="H96" s="51"/>
      <c r="I96" s="51"/>
    </row>
    <row r="97" spans="1:9" ht="14.85" customHeight="1" x14ac:dyDescent="0.2">
      <c r="B97" t="s">
        <v>128</v>
      </c>
      <c r="F97" s="40"/>
    </row>
    <row r="98" spans="1:9" ht="14.85" customHeight="1" x14ac:dyDescent="0.25">
      <c r="A98" s="110" t="s">
        <v>0</v>
      </c>
      <c r="B98" s="101" t="s">
        <v>1</v>
      </c>
      <c r="C98" s="104" t="s">
        <v>45</v>
      </c>
      <c r="D98" s="110" t="s">
        <v>3</v>
      </c>
      <c r="E98" s="48" t="s">
        <v>4</v>
      </c>
      <c r="F98" s="48" t="s">
        <v>5</v>
      </c>
      <c r="G98" s="113" t="s">
        <v>6</v>
      </c>
      <c r="H98" s="114"/>
      <c r="I98" s="49" t="s">
        <v>7</v>
      </c>
    </row>
    <row r="99" spans="1:9" ht="14.85" customHeight="1" x14ac:dyDescent="0.25">
      <c r="A99" s="111"/>
      <c r="B99" s="102"/>
      <c r="C99" s="105"/>
      <c r="D99" s="111"/>
      <c r="E99" s="44" t="s">
        <v>9</v>
      </c>
      <c r="F99" s="44" t="s">
        <v>10</v>
      </c>
      <c r="G99" s="115" t="s">
        <v>11</v>
      </c>
      <c r="H99" s="48" t="s">
        <v>12</v>
      </c>
      <c r="I99" s="46" t="s">
        <v>13</v>
      </c>
    </row>
    <row r="100" spans="1:9" ht="14.85" customHeight="1" x14ac:dyDescent="0.25">
      <c r="A100" s="112"/>
      <c r="B100" s="103"/>
      <c r="C100" s="106"/>
      <c r="D100" s="112"/>
      <c r="E100" s="45" t="s">
        <v>14</v>
      </c>
      <c r="F100" s="45" t="s">
        <v>14</v>
      </c>
      <c r="G100" s="116"/>
      <c r="H100" s="45" t="s">
        <v>14</v>
      </c>
      <c r="I100" s="47" t="s">
        <v>14</v>
      </c>
    </row>
    <row r="101" spans="1:9" ht="14.85" customHeight="1" x14ac:dyDescent="0.2">
      <c r="A101" s="57">
        <v>1</v>
      </c>
      <c r="B101" s="14" t="s">
        <v>123</v>
      </c>
      <c r="C101" s="57" t="s">
        <v>16</v>
      </c>
      <c r="D101" s="9">
        <v>60</v>
      </c>
      <c r="E101" s="12">
        <v>0</v>
      </c>
      <c r="F101" s="58">
        <f>D101*E101</f>
        <v>0</v>
      </c>
      <c r="G101" s="68"/>
      <c r="H101" s="58">
        <f>ROUND(IF(G101="zw",F101*0,F101*G101/100),2)</f>
        <v>0</v>
      </c>
      <c r="I101" s="58">
        <f>ROUND(F101+H101,2)</f>
        <v>0</v>
      </c>
    </row>
    <row r="102" spans="1:9" ht="38.25" x14ac:dyDescent="0.2">
      <c r="A102" s="57">
        <v>2</v>
      </c>
      <c r="B102" s="18" t="s">
        <v>109</v>
      </c>
      <c r="C102" s="11" t="s">
        <v>34</v>
      </c>
      <c r="D102" s="17">
        <v>13</v>
      </c>
      <c r="E102" s="12">
        <v>0</v>
      </c>
      <c r="F102" s="58">
        <f>D102*E102</f>
        <v>0</v>
      </c>
      <c r="G102" s="68"/>
      <c r="H102" s="58">
        <f>ROUND(IF(G102="zw",F102*0,F102*G102/100),2)</f>
        <v>0</v>
      </c>
      <c r="I102" s="58">
        <f>ROUND(F102+H102,2)</f>
        <v>0</v>
      </c>
    </row>
    <row r="103" spans="1:9" ht="38.25" x14ac:dyDescent="0.2">
      <c r="A103" s="57">
        <v>3</v>
      </c>
      <c r="B103" s="38" t="s">
        <v>110</v>
      </c>
      <c r="C103" s="11" t="s">
        <v>34</v>
      </c>
      <c r="D103" s="41">
        <v>1600</v>
      </c>
      <c r="E103" s="12">
        <v>0</v>
      </c>
      <c r="F103" s="58">
        <f t="shared" ref="F103:F108" si="9">D103*E103</f>
        <v>0</v>
      </c>
      <c r="G103" s="68"/>
      <c r="H103" s="58">
        <f t="shared" ref="H103:H108" si="10">ROUND(IF(G103="zw",F103*0,F103*G103/100),2)</f>
        <v>0</v>
      </c>
      <c r="I103" s="58">
        <f t="shared" ref="I103:I108" si="11">ROUND(F103+H103,2)</f>
        <v>0</v>
      </c>
    </row>
    <row r="104" spans="1:9" ht="14.85" customHeight="1" x14ac:dyDescent="0.2">
      <c r="A104" s="57">
        <v>4</v>
      </c>
      <c r="B104" s="56" t="s">
        <v>67</v>
      </c>
      <c r="C104" s="57" t="s">
        <v>16</v>
      </c>
      <c r="D104" s="57">
        <v>84</v>
      </c>
      <c r="E104" s="12">
        <v>0</v>
      </c>
      <c r="F104" s="58">
        <f t="shared" si="9"/>
        <v>0</v>
      </c>
      <c r="G104" s="68"/>
      <c r="H104" s="58">
        <f t="shared" si="10"/>
        <v>0</v>
      </c>
      <c r="I104" s="58">
        <f t="shared" si="11"/>
        <v>0</v>
      </c>
    </row>
    <row r="105" spans="1:9" ht="14.85" customHeight="1" x14ac:dyDescent="0.2">
      <c r="A105" s="57">
        <v>5</v>
      </c>
      <c r="B105" s="56" t="s">
        <v>68</v>
      </c>
      <c r="C105" s="57" t="s">
        <v>16</v>
      </c>
      <c r="D105" s="57">
        <v>50</v>
      </c>
      <c r="E105" s="12">
        <v>0</v>
      </c>
      <c r="F105" s="58">
        <f t="shared" si="9"/>
        <v>0</v>
      </c>
      <c r="G105" s="68"/>
      <c r="H105" s="58">
        <f t="shared" si="10"/>
        <v>0</v>
      </c>
      <c r="I105" s="58">
        <f t="shared" si="11"/>
        <v>0</v>
      </c>
    </row>
    <row r="106" spans="1:9" ht="15.75" customHeight="1" x14ac:dyDescent="0.2">
      <c r="A106" s="57">
        <v>6</v>
      </c>
      <c r="B106" s="56" t="s">
        <v>69</v>
      </c>
      <c r="C106" s="57" t="s">
        <v>16</v>
      </c>
      <c r="D106" s="57">
        <v>20</v>
      </c>
      <c r="E106" s="12">
        <v>0</v>
      </c>
      <c r="F106" s="58">
        <f t="shared" si="9"/>
        <v>0</v>
      </c>
      <c r="G106" s="68"/>
      <c r="H106" s="58">
        <f t="shared" si="10"/>
        <v>0</v>
      </c>
      <c r="I106" s="58">
        <f t="shared" si="11"/>
        <v>0</v>
      </c>
    </row>
    <row r="107" spans="1:9" ht="16.5" customHeight="1" x14ac:dyDescent="0.2">
      <c r="A107" s="57">
        <v>7</v>
      </c>
      <c r="B107" s="90" t="s">
        <v>124</v>
      </c>
      <c r="C107" s="57" t="s">
        <v>16</v>
      </c>
      <c r="D107" s="57">
        <v>160</v>
      </c>
      <c r="E107" s="12">
        <v>0</v>
      </c>
      <c r="F107" s="58">
        <f t="shared" si="9"/>
        <v>0</v>
      </c>
      <c r="G107" s="68"/>
      <c r="H107" s="58">
        <f t="shared" si="10"/>
        <v>0</v>
      </c>
      <c r="I107" s="58">
        <f t="shared" si="11"/>
        <v>0</v>
      </c>
    </row>
    <row r="108" spans="1:9" x14ac:dyDescent="0.2">
      <c r="A108" s="57">
        <v>8</v>
      </c>
      <c r="B108" s="56" t="s">
        <v>122</v>
      </c>
      <c r="C108" s="57" t="s">
        <v>16</v>
      </c>
      <c r="D108" s="57">
        <v>5</v>
      </c>
      <c r="E108" s="12">
        <v>0</v>
      </c>
      <c r="F108" s="58">
        <f t="shared" si="9"/>
        <v>0</v>
      </c>
      <c r="G108" s="68"/>
      <c r="H108" s="58">
        <f t="shared" si="10"/>
        <v>0</v>
      </c>
      <c r="I108" s="58">
        <f t="shared" si="11"/>
        <v>0</v>
      </c>
    </row>
    <row r="109" spans="1:9" x14ac:dyDescent="0.2">
      <c r="A109" s="107" t="s">
        <v>44</v>
      </c>
      <c r="B109" s="108"/>
      <c r="C109" s="108"/>
      <c r="D109" s="108"/>
      <c r="E109" s="109"/>
      <c r="F109" s="53">
        <f>SUM(F101:F108)</f>
        <v>0</v>
      </c>
      <c r="G109" s="54"/>
      <c r="H109" s="53">
        <f>SUM(H101:H108)</f>
        <v>0</v>
      </c>
      <c r="I109" s="55">
        <f>SUM(I101:I108)</f>
        <v>0</v>
      </c>
    </row>
    <row r="110" spans="1:9" x14ac:dyDescent="0.2">
      <c r="A110" s="50"/>
      <c r="B110" s="54"/>
      <c r="C110" s="50"/>
      <c r="D110" s="50"/>
      <c r="E110" s="50"/>
      <c r="F110" s="65"/>
      <c r="G110" s="54"/>
      <c r="H110" s="65"/>
      <c r="I110" s="65"/>
    </row>
    <row r="111" spans="1:9" x14ac:dyDescent="0.2">
      <c r="F111" s="97"/>
      <c r="G111" s="97"/>
      <c r="H111" s="97"/>
      <c r="I111" s="97"/>
    </row>
    <row r="112" spans="1:9" ht="92.25" customHeight="1" x14ac:dyDescent="0.2">
      <c r="A112" s="99" t="s">
        <v>127</v>
      </c>
      <c r="B112" s="100"/>
      <c r="C112" s="100"/>
      <c r="D112" s="100"/>
      <c r="E112" s="100"/>
      <c r="F112" s="100"/>
      <c r="G112" s="100"/>
      <c r="H112" s="100"/>
      <c r="I112" s="100"/>
    </row>
    <row r="113" spans="1:9" x14ac:dyDescent="0.2">
      <c r="A113" s="81"/>
      <c r="B113" s="81"/>
      <c r="C113" s="81"/>
      <c r="D113" s="81"/>
      <c r="E113" s="81"/>
      <c r="F113" s="81"/>
      <c r="G113" s="81"/>
      <c r="H113" s="81"/>
      <c r="I113" s="81"/>
    </row>
  </sheetData>
  <sheetProtection selectLockedCells="1" selectUnlockedCells="1"/>
  <mergeCells count="20">
    <mergeCell ref="F111:I111"/>
    <mergeCell ref="A112:I112"/>
    <mergeCell ref="A109:E109"/>
    <mergeCell ref="A98:A100"/>
    <mergeCell ref="B98:B100"/>
    <mergeCell ref="C98:C100"/>
    <mergeCell ref="D98:D100"/>
    <mergeCell ref="G99:G100"/>
    <mergeCell ref="G98:H98"/>
    <mergeCell ref="F1:I1"/>
    <mergeCell ref="F2:I2"/>
    <mergeCell ref="F3:I3"/>
    <mergeCell ref="A4:I4"/>
    <mergeCell ref="G6:H6"/>
    <mergeCell ref="A68:E68"/>
    <mergeCell ref="A95:E95"/>
    <mergeCell ref="A35:E35"/>
    <mergeCell ref="G38:H38"/>
    <mergeCell ref="G73:H73"/>
    <mergeCell ref="A70:I70"/>
  </mergeCells>
  <phoneticPr fontId="11" type="noConversion"/>
  <dataValidations count="3">
    <dataValidation type="list" allowBlank="1" showErrorMessage="1" sqref="G36 G95 G68:G69" xr:uid="{00000000-0002-0000-0000-000000000000}">
      <formula1>#REF!</formula1>
      <formula2>0</formula2>
    </dataValidation>
    <dataValidation type="list" allowBlank="1" showErrorMessage="1" sqref="G71 G35" xr:uid="{00000000-0002-0000-0000-000001000000}">
      <formula1>$Q$6:$Q$8</formula1>
      <formula2>0</formula2>
    </dataValidation>
    <dataValidation type="list" allowBlank="1" showInputMessage="1" showErrorMessage="1" sqref="G76:G94 G101:G108 G41:G67 G9:G34" xr:uid="{00000000-0002-0000-0000-000002000000}">
      <formula1>$N$11:$N$14</formula1>
    </dataValidation>
  </dataValidations>
  <pageMargins left="0.98425196850393704" right="0.78740157480314965" top="0.51181102362204722" bottom="0.5118110236220472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sgontarz</cp:lastModifiedBy>
  <cp:lastPrinted>2022-03-22T11:43:23Z</cp:lastPrinted>
  <dcterms:created xsi:type="dcterms:W3CDTF">2018-02-14T14:01:34Z</dcterms:created>
  <dcterms:modified xsi:type="dcterms:W3CDTF">2023-03-07T13:44:56Z</dcterms:modified>
</cp:coreProperties>
</file>