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1 2025\"/>
    </mc:Choice>
  </mc:AlternateContent>
  <xr:revisionPtr revIDLastSave="0" documentId="13_ncr:1_{B43EB512-D623-4404-8228-D79D8855BA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I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3" i="2" l="1"/>
  <c r="F14" i="2"/>
  <c r="F15" i="2"/>
  <c r="F18" i="2"/>
  <c r="F17" i="2"/>
  <c r="F16" i="2"/>
  <c r="I6" i="2"/>
  <c r="I7" i="2"/>
  <c r="I8" i="2"/>
  <c r="I9" i="2"/>
  <c r="I10" i="2"/>
  <c r="I11" i="2"/>
  <c r="I12" i="2"/>
  <c r="I5" i="2"/>
  <c r="H6" i="2"/>
  <c r="H7" i="2"/>
  <c r="H8" i="2"/>
  <c r="H9" i="2"/>
  <c r="H10" i="2"/>
  <c r="H11" i="2"/>
  <c r="H12" i="2"/>
  <c r="H5" i="2"/>
  <c r="F6" i="2"/>
  <c r="F7" i="2"/>
  <c r="F8" i="2"/>
  <c r="F9" i="2"/>
  <c r="F10" i="2"/>
  <c r="F11" i="2"/>
  <c r="F12" i="2"/>
  <c r="F5" i="2"/>
</calcChain>
</file>

<file path=xl/sharedStrings.xml><?xml version="1.0" encoding="utf-8"?>
<sst xmlns="http://schemas.openxmlformats.org/spreadsheetml/2006/main" count="44" uniqueCount="39">
  <si>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</si>
  <si>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</si>
  <si>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</si>
  <si>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</si>
  <si>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</si>
  <si>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</si>
  <si>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</si>
  <si>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</si>
  <si>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</si>
  <si>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</si>
  <si>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</si>
  <si>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</si>
  <si>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</si>
  <si>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</si>
  <si>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</si>
  <si>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</si>
  <si>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</si>
  <si>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</si>
  <si>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</si>
  <si>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Stawka podatku VAT
(w %)</t>
  </si>
  <si>
    <t>h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</si>
  <si>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</si>
  <si>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</si>
  <si>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</si>
  <si>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Załącznik nr 11</t>
  </si>
  <si>
    <t xml:space="preserve">  Cena jedn. 
w zł brutto  </t>
  </si>
  <si>
    <t xml:space="preserve"> i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</si>
  <si>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III - Świeże wyroby ciastkarskie 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1 "Bajkowy Świat" we Wronkach 
od 02 stycznia 2025r. do 31 grudnia 2025r."</t>
    </r>
  </si>
  <si>
    <t>Babeczki mufinki czekoladowe o masie - 150g ,                                           data przydatności do spożycia nie dłuższa niż 14 dni</t>
  </si>
  <si>
    <t>szt.</t>
  </si>
  <si>
    <t>Ciastko okolicznościowe - figurka : Zajączek, Misiu, Mikołaj z masy babkowej, data przydatności do spożycia nie dłuższa niż 14 dni</t>
  </si>
  <si>
    <t>kg</t>
  </si>
  <si>
    <t>Ciastka Markizy przekładane masą kremową ,  data przydatności do spożycia nie dłuższa niż 14 dni</t>
  </si>
  <si>
    <t>Ciastka orkiszowe z nasionami (słonecznik, dynia), data przydatności do spożycia nie dłuższa niż 14 dni</t>
  </si>
  <si>
    <t>Drożdżówki z kruszonką, sztuka 0,15kg,  data przydatności do spożycia nie dłuższa niż 14 dni</t>
  </si>
  <si>
    <t xml:space="preserve">szt.   </t>
  </si>
  <si>
    <t>Pączki z nadzieniem z marmolady , sztuka 0,10kg  , data przydatności do spożycia nie dłuższa niż 14 dni</t>
  </si>
  <si>
    <t>Placek z mąki orkiszowej z owocami, data przydatności do spożycia nie dłuższa niż 14 dni</t>
  </si>
  <si>
    <t>Rogale Marcińskie,  data przydatności do spożycia nie dłuższa niż 14 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</si>
</sst>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i/>
      <sz val="10"/>
      <color rgb="FF00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9" fillId="4" borderId="0" xfId="2" applyFont="1" applyFill="1" applyBorder="1" applyAlignment="1" applyProtection="1">
      <alignment vertical="center" wrapText="1"/>
      <protection locked="0"/>
    </xf>
    <xf numFmtId="0" fontId="7" fillId="4" borderId="0" xfId="0" applyFont="1" applyFill="1" applyProtection="1"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7" fillId="0" borderId="4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Border="1" applyAlignment="1" applyProtection="1">
      <alignment horizontal="center" vertical="center"/>
      <protection locked="0"/>
    </xf>
    <xf numFmtId="9" fontId="17" fillId="0" borderId="1" xfId="2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44" fontId="17" fillId="2" borderId="2" xfId="2" applyFont="1" applyFill="1" applyBorder="1" applyAlignment="1" applyProtection="1">
      <alignment horizontal="center" vertical="center"/>
      <protection locked="0"/>
    </xf>
    <xf numFmtId="44" fontId="17" fillId="4" borderId="0" xfId="2" applyFont="1" applyFill="1" applyBorder="1" applyAlignment="1" applyProtection="1">
      <alignment horizontal="center" vertical="center"/>
      <protection locked="0"/>
    </xf>
    <xf numFmtId="44" fontId="17" fillId="0" borderId="0" xfId="2" applyFont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7" fillId="2" borderId="1" xfId="2" applyFont="1" applyFill="1" applyBorder="1" applyAlignment="1" applyProtection="1">
      <alignment horizontal="center" vertic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4" fontId="23" fillId="4" borderId="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3" fillId="4" borderId="0" xfId="0" applyFont="1" applyFill="1"/>
    <xf numFmtId="0" fontId="16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44" fontId="16" fillId="3" borderId="1" xfId="2" applyFont="1" applyFill="1" applyBorder="1" applyAlignment="1" applyProtection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44" fontId="20" fillId="0" borderId="1" xfId="2" applyFont="1" applyFill="1" applyBorder="1" applyAlignment="1" applyProtection="1">
      <alignment horizontal="center" vertical="center" wrapText="1"/>
    </xf>
    <xf numFmtId="44" fontId="20" fillId="0" borderId="6" xfId="2" applyFont="1" applyFill="1" applyBorder="1" applyAlignment="1" applyProtection="1">
      <alignment horizontal="center" vertical="center" wrapText="1"/>
    </xf>
    <xf numFmtId="0" fontId="11" fillId="4" borderId="0" xfId="0" applyFont="1" applyFill="1" applyAlignment="1">
      <alignment vertical="center"/>
    </xf>
    <xf numFmtId="0" fontId="15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24" fillId="5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4" fontId="6" fillId="0" borderId="1" xfId="2" applyFont="1" applyFill="1" applyBorder="1" applyAlignment="1" applyProtection="1">
      <alignment horizontal="center" vertical="center" wrapText="1"/>
      <protection locked="0"/>
    </xf>
    <xf numFmtId="44" fontId="8" fillId="0" borderId="1" xfId="2" applyFont="1" applyBorder="1" applyAlignment="1" applyProtection="1">
      <alignment horizontal="center" vertical="center"/>
      <protection locked="0"/>
    </xf>
    <xf numFmtId="44" fontId="23" fillId="6" borderId="1" xfId="2" applyFont="1" applyFill="1" applyBorder="1" applyAlignment="1" applyProtection="1">
      <alignment horizontal="center" vertical="center" wrapText="1"/>
      <protection locked="0"/>
    </xf>
    <xf numFmtId="0" fontId="25" fillId="5" borderId="1" xfId="0" applyFont="1" applyFill="1" applyBorder="1" applyAlignment="1">
      <alignment horizontal="center" vertical="center" wrapText="1"/>
    </xf>
    <xf numFmtId="44" fontId="15" fillId="2" borderId="2" xfId="2" applyFont="1" applyFill="1" applyBorder="1" applyAlignment="1" applyProtection="1">
      <alignment horizontal="center" vertical="center" wrapText="1"/>
    </xf>
    <xf numFmtId="44" fontId="15" fillId="2" borderId="1" xfId="2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  <protection locked="0"/>
    </xf>
    <xf numFmtId="0" fontId="14" fillId="4" borderId="7" xfId="0" applyFont="1" applyFill="1" applyBorder="1" applyAlignment="1">
      <alignment horizontal="center" vertical="center" wrapText="1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23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tabSelected="1" workbookViewId="0">
      <selection sqref="A1:I22"/>
    </sheetView>
  </sheetViews>
  <sheetFormatPr defaultRowHeight="15" x14ac:dyDescent="0.25"/>
  <cols>
    <col min="1" max="1" width="6.42578125" style="2" customWidth="1"/>
    <col min="2" max="2" width="42.42578125" style="2" customWidth="1"/>
    <col min="3" max="3" width="8" style="2" customWidth="1"/>
    <col min="4" max="4" width="12.28515625" style="2" customWidth="1"/>
    <col min="5" max="5" width="11.7109375" style="2" customWidth="1"/>
    <col min="6" max="6" width="15.7109375" style="2" customWidth="1"/>
    <col min="7" max="7" width="8.7109375" style="2" customWidth="1"/>
    <col min="8" max="8" width="10.28515625" style="2" customWidth="1"/>
    <col min="9" max="10" width="12.28515625" style="2" customWidth="1"/>
    <col min="11" max="16384" width="9.140625" style="2"/>
  </cols>
  <sheetData>
    <row r="1" spans="1:10" ht="22.5" x14ac:dyDescent="0.25">
      <c r="A1" s="33"/>
      <c r="B1" s="45" t="s">
        <v>24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8" t="s">
        <v>27</v>
      </c>
      <c r="B2" s="58"/>
      <c r="C2" s="58"/>
      <c r="D2" s="58"/>
      <c r="E2" s="58"/>
      <c r="F2" s="58"/>
      <c r="G2" s="58"/>
      <c r="H2" s="58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11</v>
      </c>
      <c r="E3" s="39" t="s">
        <v>10</v>
      </c>
      <c r="F3" s="39" t="s">
        <v>22</v>
      </c>
      <c r="G3" s="39" t="s">
        <v>19</v>
      </c>
      <c r="H3" s="39" t="s">
        <v>23</v>
      </c>
      <c r="I3" s="53" t="s">
        <v>25</v>
      </c>
      <c r="J3" s="4"/>
    </row>
    <row r="4" spans="1:10" x14ac:dyDescent="0.25">
      <c r="A4" s="40" t="s">
        <v>2</v>
      </c>
      <c r="B4" s="41" t="s">
        <v>3</v>
      </c>
      <c r="C4" s="41" t="s">
        <v>5</v>
      </c>
      <c r="D4" s="42" t="s">
        <v>4</v>
      </c>
      <c r="E4" s="43" t="s">
        <v>8</v>
      </c>
      <c r="F4" s="43" t="s">
        <v>6</v>
      </c>
      <c r="G4" s="43" t="s">
        <v>7</v>
      </c>
      <c r="H4" s="44" t="s">
        <v>20</v>
      </c>
      <c r="I4" s="51" t="s">
        <v>26</v>
      </c>
      <c r="J4" s="5"/>
    </row>
    <row r="5" spans="1:10" ht="38.25" x14ac:dyDescent="0.25">
      <c r="A5" s="46">
        <v>1</v>
      </c>
      <c r="B5" s="48" t="s">
        <v>28</v>
      </c>
      <c r="C5" s="54" t="s">
        <v>29</v>
      </c>
      <c r="D5" s="49">
        <v>840</v>
      </c>
      <c r="E5" s="9"/>
      <c r="F5" s="10">
        <f>D5*E5</f>
        <v>0</v>
      </c>
      <c r="G5" s="11"/>
      <c r="H5" s="10">
        <f>F5*G5</f>
        <v>0</v>
      </c>
      <c r="I5" s="52">
        <f>E5+(E5*G5)</f>
        <v>0</v>
      </c>
      <c r="J5" s="7"/>
    </row>
    <row r="6" spans="1:10" ht="38.25" x14ac:dyDescent="0.25">
      <c r="A6" s="47">
        <v>2</v>
      </c>
      <c r="B6" s="48" t="s">
        <v>30</v>
      </c>
      <c r="C6" s="54" t="s">
        <v>31</v>
      </c>
      <c r="D6" s="49">
        <v>35</v>
      </c>
      <c r="E6" s="9"/>
      <c r="F6" s="10">
        <f t="shared" ref="F6:F12" si="0">D6*E6</f>
        <v>0</v>
      </c>
      <c r="G6" s="11"/>
      <c r="H6" s="10">
        <f t="shared" ref="H6:H12" si="1">F6*G6</f>
        <v>0</v>
      </c>
      <c r="I6" s="52">
        <f t="shared" ref="I6:I12" si="2">E6+(E6*G6)</f>
        <v>0</v>
      </c>
      <c r="J6" s="7"/>
    </row>
    <row r="7" spans="1:10" ht="38.25" x14ac:dyDescent="0.25">
      <c r="A7" s="46">
        <v>3</v>
      </c>
      <c r="B7" s="48" t="s">
        <v>32</v>
      </c>
      <c r="C7" s="54" t="s">
        <v>31</v>
      </c>
      <c r="D7" s="49">
        <v>15</v>
      </c>
      <c r="E7" s="9"/>
      <c r="F7" s="10">
        <f t="shared" si="0"/>
        <v>0</v>
      </c>
      <c r="G7" s="11"/>
      <c r="H7" s="10">
        <f t="shared" si="1"/>
        <v>0</v>
      </c>
      <c r="I7" s="52">
        <f t="shared" si="2"/>
        <v>0</v>
      </c>
      <c r="J7" s="7"/>
    </row>
    <row r="8" spans="1:10" ht="38.25" x14ac:dyDescent="0.25">
      <c r="A8" s="47">
        <v>4</v>
      </c>
      <c r="B8" s="48" t="s">
        <v>33</v>
      </c>
      <c r="C8" s="54" t="s">
        <v>31</v>
      </c>
      <c r="D8" s="49">
        <v>170</v>
      </c>
      <c r="E8" s="9"/>
      <c r="F8" s="10">
        <f t="shared" si="0"/>
        <v>0</v>
      </c>
      <c r="G8" s="11"/>
      <c r="H8" s="10">
        <f t="shared" si="1"/>
        <v>0</v>
      </c>
      <c r="I8" s="52">
        <f t="shared" si="2"/>
        <v>0</v>
      </c>
      <c r="J8" s="7"/>
    </row>
    <row r="9" spans="1:10" ht="25.5" x14ac:dyDescent="0.25">
      <c r="A9" s="46">
        <v>5</v>
      </c>
      <c r="B9" s="48" t="s">
        <v>34</v>
      </c>
      <c r="C9" s="50" t="s">
        <v>35</v>
      </c>
      <c r="D9" s="49">
        <v>1800</v>
      </c>
      <c r="E9" s="9"/>
      <c r="F9" s="10">
        <f t="shared" si="0"/>
        <v>0</v>
      </c>
      <c r="G9" s="11"/>
      <c r="H9" s="10">
        <f t="shared" si="1"/>
        <v>0</v>
      </c>
      <c r="I9" s="52">
        <f t="shared" si="2"/>
        <v>0</v>
      </c>
      <c r="J9" s="7"/>
    </row>
    <row r="10" spans="1:10" ht="38.25" x14ac:dyDescent="0.25">
      <c r="A10" s="47">
        <v>6</v>
      </c>
      <c r="B10" s="48" t="s">
        <v>36</v>
      </c>
      <c r="C10" s="50" t="s">
        <v>29</v>
      </c>
      <c r="D10" s="49">
        <v>250</v>
      </c>
      <c r="E10" s="9"/>
      <c r="F10" s="10">
        <f t="shared" si="0"/>
        <v>0</v>
      </c>
      <c r="G10" s="11"/>
      <c r="H10" s="10">
        <f t="shared" si="1"/>
        <v>0</v>
      </c>
      <c r="I10" s="52">
        <f t="shared" si="2"/>
        <v>0</v>
      </c>
      <c r="J10" s="7"/>
    </row>
    <row r="11" spans="1:10" ht="25.5" x14ac:dyDescent="0.25">
      <c r="A11" s="46">
        <v>7</v>
      </c>
      <c r="B11" s="48" t="s">
        <v>37</v>
      </c>
      <c r="C11" s="50" t="s">
        <v>31</v>
      </c>
      <c r="D11" s="49">
        <v>230</v>
      </c>
      <c r="E11" s="9"/>
      <c r="F11" s="10">
        <f t="shared" si="0"/>
        <v>0</v>
      </c>
      <c r="G11" s="11"/>
      <c r="H11" s="10">
        <f t="shared" si="1"/>
        <v>0</v>
      </c>
      <c r="I11" s="52">
        <f t="shared" si="2"/>
        <v>0</v>
      </c>
      <c r="J11" s="7"/>
    </row>
    <row r="12" spans="1:10" ht="25.5" x14ac:dyDescent="0.25">
      <c r="A12" s="47">
        <v>8</v>
      </c>
      <c r="B12" s="48" t="s">
        <v>38</v>
      </c>
      <c r="C12" s="50" t="s">
        <v>31</v>
      </c>
      <c r="D12" s="49">
        <v>15</v>
      </c>
      <c r="E12" s="9"/>
      <c r="F12" s="10">
        <f t="shared" si="0"/>
        <v>0</v>
      </c>
      <c r="G12" s="11"/>
      <c r="H12" s="10">
        <f t="shared" si="1"/>
        <v>0</v>
      </c>
      <c r="I12" s="52">
        <f t="shared" si="2"/>
        <v>0</v>
      </c>
      <c r="J12" s="7"/>
    </row>
    <row r="13" spans="1:10" ht="37.5" customHeight="1" x14ac:dyDescent="0.25">
      <c r="A13" s="12"/>
      <c r="B13" s="55" t="s">
        <v>12</v>
      </c>
      <c r="C13" s="55"/>
      <c r="D13" s="55"/>
      <c r="E13" s="56"/>
      <c r="F13" s="13">
        <f>F16*70%</f>
        <v>0</v>
      </c>
      <c r="G13" s="14"/>
      <c r="H13" s="15"/>
      <c r="I13" s="6"/>
      <c r="J13" s="7"/>
    </row>
    <row r="14" spans="1:10" ht="27" customHeight="1" x14ac:dyDescent="0.25">
      <c r="A14" s="12"/>
      <c r="B14" s="56" t="s">
        <v>16</v>
      </c>
      <c r="C14" s="56"/>
      <c r="D14" s="56"/>
      <c r="E14" s="56"/>
      <c r="F14" s="13">
        <f>F17*70%</f>
        <v>0</v>
      </c>
      <c r="G14" s="14"/>
      <c r="H14" s="15"/>
      <c r="I14" s="6"/>
      <c r="J14" s="7"/>
    </row>
    <row r="15" spans="1:10" ht="39.75" customHeight="1" x14ac:dyDescent="0.25">
      <c r="A15" s="12"/>
      <c r="B15" s="60" t="s">
        <v>17</v>
      </c>
      <c r="C15" s="60"/>
      <c r="D15" s="60"/>
      <c r="E15" s="60"/>
      <c r="F15" s="13">
        <f>F18*70%</f>
        <v>0</v>
      </c>
      <c r="G15" s="14"/>
      <c r="H15" s="15"/>
      <c r="I15" s="6"/>
      <c r="J15" s="7"/>
    </row>
    <row r="16" spans="1:10" ht="42.75" customHeight="1" x14ac:dyDescent="0.25">
      <c r="A16" s="16"/>
      <c r="B16" s="56" t="s">
        <v>13</v>
      </c>
      <c r="C16" s="56"/>
      <c r="D16" s="56"/>
      <c r="E16" s="56"/>
      <c r="F16" s="13">
        <f>SUM(F5:F12)</f>
        <v>0</v>
      </c>
      <c r="G16" s="14"/>
      <c r="H16" s="14"/>
      <c r="I16" s="8"/>
      <c r="J16" s="7"/>
    </row>
    <row r="17" spans="1:10" ht="31.5" customHeight="1" x14ac:dyDescent="0.25">
      <c r="A17" s="16"/>
      <c r="B17" s="56" t="s">
        <v>14</v>
      </c>
      <c r="C17" s="56"/>
      <c r="D17" s="56"/>
      <c r="E17" s="56"/>
      <c r="F17" s="17">
        <f>SUM(H5:H12)</f>
        <v>0</v>
      </c>
      <c r="G17" s="14"/>
      <c r="H17" s="14"/>
      <c r="I17" s="8"/>
      <c r="J17" s="7"/>
    </row>
    <row r="18" spans="1:10" ht="63.75" customHeight="1" x14ac:dyDescent="0.25">
      <c r="A18" s="16"/>
      <c r="B18" s="60" t="s">
        <v>15</v>
      </c>
      <c r="C18" s="60"/>
      <c r="D18" s="60"/>
      <c r="E18" s="60"/>
      <c r="F18" s="18">
        <f>F16+F17</f>
        <v>0</v>
      </c>
      <c r="G18" s="19"/>
      <c r="H18" s="19"/>
      <c r="I18" s="8"/>
      <c r="J18" s="7"/>
    </row>
    <row r="19" spans="1:10" x14ac:dyDescent="0.25">
      <c r="A19" s="16"/>
      <c r="B19" s="20"/>
      <c r="C19" s="20"/>
      <c r="D19" s="20"/>
      <c r="E19" s="20"/>
      <c r="F19" s="14"/>
      <c r="G19" s="14"/>
      <c r="H19" s="14"/>
      <c r="I19" s="8"/>
      <c r="J19" s="7"/>
    </row>
    <row r="20" spans="1:10" x14ac:dyDescent="0.25">
      <c r="A20" s="16"/>
      <c r="B20" s="30" t="s">
        <v>21</v>
      </c>
      <c r="C20" s="30"/>
      <c r="D20" s="30"/>
      <c r="E20" s="30"/>
      <c r="F20" s="14"/>
      <c r="G20" s="14"/>
      <c r="H20" s="14"/>
      <c r="I20" s="8"/>
      <c r="J20" s="7"/>
    </row>
    <row r="21" spans="1:10" x14ac:dyDescent="0.25">
      <c r="A21" s="16"/>
      <c r="B21" s="31" t="s">
        <v>18</v>
      </c>
      <c r="C21" s="30"/>
      <c r="D21" s="30"/>
      <c r="E21" s="30"/>
      <c r="F21" s="19"/>
      <c r="G21" s="19"/>
      <c r="H21" s="19"/>
      <c r="I21" s="8"/>
      <c r="J21" s="7"/>
    </row>
    <row r="22" spans="1:10" x14ac:dyDescent="0.25">
      <c r="A22" s="16"/>
      <c r="B22" s="22"/>
      <c r="C22" s="21"/>
      <c r="D22" s="21"/>
      <c r="E22" s="21"/>
      <c r="F22" s="19"/>
      <c r="G22" s="19"/>
      <c r="H22" s="19"/>
      <c r="I22" s="8"/>
      <c r="J22" s="7"/>
    </row>
    <row r="23" spans="1:10" x14ac:dyDescent="0.25">
      <c r="A23" s="16"/>
      <c r="B23" s="22"/>
      <c r="C23" s="21"/>
      <c r="D23" s="21"/>
      <c r="E23" s="21"/>
      <c r="F23" s="19"/>
      <c r="G23" s="19"/>
      <c r="H23" s="19"/>
      <c r="I23" s="8"/>
      <c r="J23" s="7"/>
    </row>
    <row r="24" spans="1:10" x14ac:dyDescent="0.25">
      <c r="A24" s="16"/>
      <c r="B24" s="23"/>
      <c r="C24" s="24"/>
      <c r="D24" s="25"/>
      <c r="E24" s="25"/>
      <c r="F24" s="19"/>
      <c r="G24" s="19"/>
      <c r="H24" s="19"/>
      <c r="I24" s="8"/>
      <c r="J24" s="7"/>
    </row>
    <row r="25" spans="1:10" x14ac:dyDescent="0.25">
      <c r="A25" s="26"/>
      <c r="B25" s="27"/>
      <c r="C25" s="57"/>
      <c r="D25" s="57"/>
      <c r="E25" s="57"/>
      <c r="F25" s="32"/>
      <c r="G25" s="32"/>
      <c r="H25" s="32"/>
      <c r="I25" s="8"/>
      <c r="J25" s="7"/>
    </row>
    <row r="26" spans="1:10" x14ac:dyDescent="0.25">
      <c r="A26" s="26"/>
      <c r="B26" s="28"/>
      <c r="C26" s="59"/>
      <c r="D26" s="59"/>
      <c r="E26" s="59"/>
      <c r="F26" s="29"/>
      <c r="G26" s="29"/>
      <c r="H26" s="29"/>
      <c r="I26" s="8"/>
      <c r="J26" s="7"/>
    </row>
  </sheetData>
  <mergeCells count="9">
    <mergeCell ref="B13:E13"/>
    <mergeCell ref="C25:E25"/>
    <mergeCell ref="A2:H2"/>
    <mergeCell ref="C26:E26"/>
    <mergeCell ref="B16:E16"/>
    <mergeCell ref="B17:E17"/>
    <mergeCell ref="B18:E18"/>
    <mergeCell ref="B14:E14"/>
    <mergeCell ref="B15:E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III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2024-10-25T07:22:35Z</cp:lastPrinted>
  <dcterms:created xsi:type="dcterms:W3CDTF">2013-10-02T05:33:07Z</dcterms:created>
  <dcterms:modified xsi:type="dcterms:W3CDTF">2024-10-25T07:22:58Z</dcterms:modified>
</cp:coreProperties>
</file>