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47" activeTab="0"/>
  </bookViews>
  <sheets>
    <sheet name="OBŁOŻENIA" sheetId="1" r:id="rId1"/>
  </sheets>
  <definedNames>
    <definedName name="_xlnm.Print_Area" localSheetId="0">'OBŁOŻENIA'!$A$1:$O$29</definedName>
  </definedNames>
  <calcPr fullCalcOnLoad="1"/>
</workbook>
</file>

<file path=xl/sharedStrings.xml><?xml version="1.0" encoding="utf-8"?>
<sst xmlns="http://schemas.openxmlformats.org/spreadsheetml/2006/main" count="80" uniqueCount="63">
  <si>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</si>
  <si>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</si>
  <si>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</si>
  <si>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</si>
  <si>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</si>
  <si>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</si>
  <si>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</si>
  <si>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</si>
  <si>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</si>
  <si>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</si>
  <si>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</si>
  <si>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Lp.</t>
  </si>
  <si>
    <t>Nazwa przedmiotu zamówienia</t>
  </si>
  <si>
    <t>Nazwa handlowa przedm.zam.</t>
  </si>
  <si>
    <t>Pełny numer katalogowy</t>
  </si>
  <si>
    <t>Zestaw do artroskopii stawu kolanowego. W skład zestawu wchodzi: 1 x serweta na stolik narzędziowy min. 140x190 cm;  1 x serweta na stolik Mayo min. 75x140 cm; 1 x serweta do artroskopii min. 230/300cm z podwójnym, elastycznym, samouszczelniającym się otworem Ø 6 cm, ze wzmocnieniem chłonnym min. min. 65 * 105cm cm wokół otworu, ze zintegrowaną torbą na płyny z kształtką usztywniającą umożliwiającą uformowanie i utrzymanie kształtu worka oraz z portem do ssaka, zintegrowane 3 podwójne organizatory przewodów; osłona na nogę wykonana z bilaminatu, rozmiar min. 35 * 70 cm ± 2cm z taśmą lepną 9 * 50cm pakowana oddzielnie. Serweta  wykonana w części okrywającej pacjenta z laminatu trójwarstwowego (polipropylen, polietylen, polipropylen) o gramaturze 66g/m2 ± 1 g pozbawiona pylących i łatwopalnych włókien celulozy lub wiskozy. Odporność na penetrację płynów min. 200 cm H2O, wytrzymałość na rozerwanie na sucho/mokro min. 190kPa, odporność na rozciąganie wzdłużne na sucho/mokro min. 88N, boki serwety wykonane z pełnobarierowej folii. Zestaw zgodny z normą EN 13795-1, 2, 3 pakowany sterylnie w przezroczystą foliową torbę z portami do sterylizacji, posiada min. 2  etykiety samoprzylepne do dokumentacji medycznej zawierające: numer katalogowy, numer lot, datę ważności oraz nazwę producenta.</t>
  </si>
  <si>
    <r>
      <t xml:space="preserve">Sterylny zestaw ginekologiczny z torbą na płyny:
- 1x serweta na stolik narzędziowy 140x190cm, 
- 1x serweta pod pośladki 96x126cm 
- 1x uchwyt do mocowania przewodów typu rzep  2,5x13cm 
- 1x taśma przylepna min. 9x50cm
- 2x ręcznik chłonny min. 30x20cm 
-1x serweta do zabiegów ginekologicznych  220/300x279cm </t>
    </r>
    <r>
      <rPr>
        <sz val="9"/>
        <rFont val="Calibri"/>
        <family val="2"/>
      </rPr>
      <t xml:space="preserve">± </t>
    </r>
    <r>
      <rPr>
        <sz val="9"/>
        <rFont val="Arial"/>
        <family val="2"/>
      </rPr>
      <t xml:space="preserve">3cm z trapezoidalnym, przylepnym otworem 15x11x18cm, ze zintegrowanymi osłonami na kończyny  i torbą na płyny z portem do ssaka. Serweta główna wykonana z  jednorodnego, chłonnego, 2-warstwowego laminatu (polipropylen, polietylen), pozbawiona pylących włókien celulozy i wiskozy o gramaturze 58g/m2. Odporność na przenikanie płynów &gt; 200 cm H2O, odporność na rozerwanie na mokro &gt;200 kPa.
Zestaw  spełnia wymagania  dla  procedur wysokiego ryzyka wg normy PN EN 13795, pakowany sterylnie w przezroczystą, foliową torbę z portami do sterylizacji, posiada min. 2 etykiety samoprzylepne do dokumentacji medycznej zawierające: numer katalogowy, numer lot, datę ważności oraz nazwę producenta
</t>
    </r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</si>
  <si>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</si>
  <si>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</si>
  <si>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</si>
  <si>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</si>
  <si>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</si>
  <si>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Razem:</t>
  </si>
  <si>
    <t xml:space="preserve">Sterylny zestaw  do zabiegów ginekologicznych.
Skład zestawu:
- 1 x serweta na stolik narzędziowy 125x230 cm  (folia o grubości 50 µ ze wzmocnieniem)
- 2x  osłona na kończyny 79x140cm  z SMMMS,
- 1x serweta przylepna z bilaminatu 45x50 cm
- 1x ręcznik chłonny 58x39cm
- 1x  serweta do litomii typu T  74/137/192 cm  z przylepnym otworem na krocze 15x6 cm  ze wzmocnieniem chłonnym wokół otworu 50x30 +- 1cm. Serweta wykonana z jednorodnego, chłonnego laminatu, trójwarstwowego (polipropylen, polietylen, polipropylen) o gramaturze 66 g/m2 na całej powierzchni, pozbawiona pylących i łatwopalnych włókien  celulozy i wiskozy, odporność na przenikanie płynów &gt; 200 cm H2O, wytrzymałość na rozrywanie na mokro/sucho min. 190kPa,w obszarze wzmocnień min.570kPa.
Zestaw  spełnia wymagania  dla  procedur wysokiego ryzyka wg normy  EN 13795, pakowany sterylnie w przezroczystą, foliową torbę z portami do sterylizacji, posiada min. 2 etykiety samoprzylepne do dokumentacji medycznej zawierające: numer katalogowy, numer lot, datę ważności oraz nazwę producenta
</t>
  </si>
  <si>
    <t>Iloczyn kolumny 11 i 9</t>
  </si>
  <si>
    <t>Suma kolumn 11 i 12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</si>
  <si>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</si>
  <si>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</si>
  <si>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</si>
  <si>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</si>
  <si>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</si>
  <si>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</si>
  <si>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</si>
  <si>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</si>
  <si>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</si>
  <si>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9.</t>
  </si>
  <si>
    <t>Sterylny podkład porodowy o wymiarach 102x113 cm składający się z 2 części: serwety z folii PE zabezpieczającej łóżko przed zanieczyszczeniem, ze wzmocnieniem 23x51cm w części podpośladkowej oraz  ze zintegrowanej z serwetą torby na płyny z filtrem, portem do ssaka, taśmą przylepną, kształtką usztywniającą, pakowana w papier zabezpieczający i wentylowaną torbę foliową do sterylizacji. Opakowanie jednostkowe zawiera  min. 3 etykiety samoprzylepne do dokumentacji medycznej zawierające: numer katalogowy, numer lot, datę ważności oraz nazwę producenta</t>
  </si>
  <si>
    <t>Sterylny zestaw do laparotomii 
Skład zestawu:
-1x serweta na stolik narzędziowy min. 152x190 cm 50 µ (owinięcie zestawu)
-1x serweta na stolik Mayo 80x142 cm  
-4x ręcznik  34x36 cm
-1x serweta do laparotomii  198/259x310cm z obłożeniem ramion stołu, z przylepnym otworem brzusznym 25x28 cm, z obszernym wzmocnieniem wokół otworu 40x100 cm +/- 3 cm  ze zintegrowanymi 4 rzepami, z obustronnymi torbami 25x76 cm wyposażonymi w rzepy do regulacji. Serweta wykonana w części okrywającej pacjenta z włókniny typu Spunlace (poliester, celuloza) o gramaturze 70g/m2, wzmocnienie chłonne wykonane z laminatu, łączna gramatura materiału min. 140 g/m2 boki z folii PE. Serweta dobrze układająca się na pacjencie, w części niekrytycznej „oddychająca”, paroprzepuszczalna. Zestaw zgodny z normą EN 13795 pakowany sterylnie w przezroczystą, foliową torbę z portami do sterylizacji, posiada min. 3 etykiety samoprzylepne do dokumentacji medycznej  zawierające:  numer katalogowy, numer lot, datę ważności oraz nazwę producenta. Producent spełnia wymogi normy środowiskowej ISO 14001 potwierdzonej certyfikatem</t>
  </si>
  <si>
    <t>Zestaw do artroskopii stawu barkowego ze wzmocnieniem. W skład zestawu wchodzi:                                                                                                                                                                                                                      -1x serweta na stolik narzędziowy min. 150x190 cm
-1x serweta  na stolik Mayo min. 75x140cm ze wzmocnieniem 
-1x serweta PE  typu U min. 135x190cm, przylepne wycięcie 15x61cm ± 1 cm
-1x serweta do operacji barku min.  260x400cm ze  wzmocnieniem chłonnym min. 45x70cm, posiada elastyczny otwór 9 * 10cm, zintegrowaną torbę na płyny, 3 uchwyty na przewody typu rzep 
- Osłona na rękę wykonana z bilaminatu rozmiar min. 35 * 70cm ± 2cm pakowana oddzielnie.
Serweta główna wykonana z włókniny polipropylenowej typu SMS o gramaturze 43g/m2, w strefie krytycznej ze wzmocnieniem chłonnym z laminatu, o łącznej gramaturze materiału min. 115 g/m2. Odporność na penetrację płynów min. 200 cm H2O, wytrzymałość na rozerwanie na sucho/mokro min. 250kPa. Absorpcja w obszarze wzmocnień min. 400%. Serweta dobrze układające się na pacjencie, w części niekrytycznej „oddychająca”, paroprzepuszczalna. Zestaw zgodny z normą EN 13795 pakowany sterylnie w przezroczystą, foliową torbę z portami do sterylizacji, posiada min. 2 etykiety samoprzylepne do dokumentacji medycznej  zawierające:  numer katalogowy, numer lot, datę ważności oraz nazwę producenta.</t>
  </si>
  <si>
    <t>10.</t>
  </si>
  <si>
    <t>11.</t>
  </si>
  <si>
    <t>12.</t>
  </si>
  <si>
    <t>13.</t>
  </si>
  <si>
    <t>14.</t>
  </si>
  <si>
    <t xml:space="preserve">Sterylny zestaw do cięcia cesarskiego. W skład zestawu wchodzi:
-1 x serweta na stolik narzędziowy min. 140x190cm (owinięcie zestawu)
-1 x serweta na stolik Mayo min. 80x142 cm
-1 x kocyk dla noworodka 100x105 cm
-1 x serweta do cięcia cesarskiego 196/249x300cm z obłożeniem ramion stołu, z otworem  30x36cm  z dodatkowymi przylepcami do umocowania serwety, wypełniony folią chirurgiczną wokół brzegów otworu, ze zintegrowaną torbą na płyny 270⁰ z kształtką usztywniającą, która umożliwia uformowanie i utrzymanie kształu wokół worka oraz z dwoma portami do ssaka, wzmocnienie chłonne  w rozmiarze 52x67 cm wokół otworu, zinegrowane cztery podwójne organizatory przewodów  oraz dodatkowe wzmocnienie chłonne na kończynach pacjentki w rozmiarze 43x57 cm. Część główna serwety osłaniająca pacjentkę wykonana z laminatu trójwarstwowego (polipropylen, polietylen, polipropylen), nie zawierająca włókien celulozy i wiskozy o gramaturze 66g/m2, boki wykonane z pełnobarierowej folii, ekran anestezjologiczny wykonany z  dwuwarstwowego laminatu (polipropylen, polietylen). Zestaw zgodny z normą EN 13795 pakowany sterylnie w przezroczystą, foliową torbę z portami do sterylizacji, zawiera min. 2 etykiety samoprzylepne do dokumentacji medycznej.   </t>
  </si>
  <si>
    <t>Jałowa osłona na stolik Mayo 80x145 cm wykonana z folii PE z warstwą chłonną 76x85cm składana teleskopowo do wewnątrz, pakowana sterylnie w rozrywaną torebkę papierowo-foliowa. Zawierająca min. 2 etykiety samoprzylepne do archiwizacji danych. Opakowanie zbiorcze -karton zabezpieczone dodatkowo workiem z foli PE</t>
  </si>
  <si>
    <t>Jałowa serweta do zabiegów chirurgicznych z przylepcem , o wymiarach 180x150 cm, wykonana na całej powierzchni z laminatu dwuwarstwowego o gramaturze 56g/m2. Serwety pakowane  sterylnie w rozrywana torebkę papierowo-foliową. Zawierające min. 2 etykiety samoprzylepne do archiwizacji danych.</t>
  </si>
  <si>
    <t xml:space="preserve">Zestaw jałowych  serwet chirurgicznych z regulowanym otworem. W zestawie 2 serwety 90x74 cm z wycięciem 15x10 cm, wokół wycięcia przylepiec. Wykonane na całej powierzchni z laminatu dwuwarstwowego o gramaturze min. 56g/m2. Zawierająca min. 2 etykiety samoprzylepne do archiwizacji danych. Opakowanie zbiorcze -karton zabezpieczone dodatkowo workiem z foli PE. </t>
  </si>
  <si>
    <t>Sterylny jednorazowy  pokrowiec na kończynę 80x45 pakowany wraz z taśmą lepną  50x9 cm,  wykonany z nieprzepuszczalnego bilaminatu,  o gramaturze max. 58g/m2, odpornego na przenikanie płynów. Opakowanie jednostkowe typu peel pouch zaopatrzone w min. W dwie etykiety samoprzylepne do archiwizacji danych. Opakowanie zbiorcze –karton zabezpieczone dodatkowo workiem z folii PE.</t>
  </si>
  <si>
    <t>15.</t>
  </si>
  <si>
    <t>16.</t>
  </si>
  <si>
    <t>Sterylny Fartuch Chirurgiczny wykonany z włókniny SMMMS o gramaturze 41 g/m2, repelentnej dla alkoholi (min. 7 stopień), wzmocniony włókniną SMMMS na rękawach i na przodzie o gramaturze w miejscu wzmocnień 85 g/m2, łączenie rękawów wykonane metodą  klejena w obszarze krytycznym, rękaw fartucha zakończony mankietem, fartuch po założeniu posiada widoczne oznaczenie stopnia barierowości,  wskaźnik odporności na penetrację płynów powyżej 65 cm H2O poza obszarem wzmocnień i powyżej 86 cm H2O w obszarze krytycznym, odporność na penetrację mikrobiologiczną na mokro (Barrier Index) min. 5,5 na całej powierzchni, opakowanie zawierające min. 2 szt. ręczników chłonnych, posiadający min.2 etykiety samoprzylepne do archiwizacji danych,  dokumenty potwierdzające spełnienie wymagań. Dostępne rozmiary: L-130 cm, XL- 140 cm, XLL-150 cm, 2XLL- 170 cm.</t>
  </si>
  <si>
    <t>Serweta operacyjna z przylepcem, dwuwarstwowa, jałowa, jednorazowego użytku, rozmiar 45x50cm lub 50x60 cm</t>
  </si>
  <si>
    <t xml:space="preserve">Sterylna samoprzylepna serweta do zabiegów chirurgicznych  75x90cm wykonana z bilaminatu o gramaturze max. 58g/m2, odpornego na penetracje płynów , końcówka przy paskach zabezpieczających taśmę lepną ułatwiająca mocowanie serwet na pacjencie.
Serweta pakowana sterylnie w rozrywaną typu peel pouch, posiada min. 2 etykiety samoprzylepne do archiwizacji danych.Sterylizacja tlenkiem etylenu. Serwety pakowane w opakowanie papierowo foliowe, następnie kartonowy dyspenser i karton transportowy. </t>
  </si>
  <si>
    <t>17.</t>
  </si>
  <si>
    <t>Serweta absorbcyjna na stół operacyjny 102 x 229 cm 
Serweta ochronna na stół operacyjny, przeciwodleżynowa 5-cio warstwowa, zintegrowana
wielopunktowo na całej powierzchni chłonnej bez przeszyć, samowygładzająca się, zapobiegająca
przesuwaniu się warstwy zewnętrznej względem rdzenia; wykonana z włókniny polipropylenowej.
wysokochłonnej polimerowej warstwy środkowej i spodniej pełnobarierowej teksturowanej folii
polietylenowej. Zabezpieczającej przed przesuwaniem się i ślizganiem podkładu po powierzchni.
- chłonność min 35ml/100cm2
gramatura podstawowa 295g/m2
- wymiar min. 100 x 225cm ±5cm, rdzeń chłonny o długości co najmniej 51x205+/-3cm zakończony
dodatkowymi marginesami z nieprzeziernego laminatu o szerokości nie większej niż 10 +/-3 cm po obu 
stronach na całej szerokości podkładu
- zgodne z ISO 9073-8 odprowadzanie wilgoci min. 45 mm w czasie 50s, wskaźnik chłonności min. 2650 %</t>
  </si>
  <si>
    <t xml:space="preserve">Jałowy zestaw chirurgiczny uniwersalny wzmocniony.- wykonany z laminatu dwuwarstwowego polipropylen i polietylen o min gramatrurze 58 kg/m2, w krytycznym obszarze wzmocnienie chłonne z polipropylenu o gramaturze 60g/m2 pozbawione pylących włókien, odporny na przenikanie cieczy &gt;175cmH20, wytrzymałość na rozerwanie na sucho/mokro min 145kPa, współczynnik pylenia ≤ 1,7, nie zawierający lateksu 
Skład zestawu:
- 1 x serweta na stolik Mayo 80x142 cm składana rewersowo z folii PE ze wzmocnieniem z polipropylenu 55x88 cm
- 2 x serwety boczne 75x90 cm, ze wzmocnieniem 60x25cm z przylepna o długości 84cm
- 1 x  serweta dolna 175x190 cm, ze wzmocnieniem 67x25 cm, przylepna o długości 98 cm, posiadająca organizer na przewody
- 1 x  serwetę górna 150x240 cm, ze wzmocnieniem 67x25 cm, przylepna o długości 98 cm, posiadająca organizer na przewody
- 1 x taśma lepna 9x50 cm
Całość zawinięta w serwetę na stół instrumentariuszki 152x190 cm z  folii PE 50µ ze wzmocnieniem i mikroteksturą
Tolerancja rozmiarów  serwet+/-2 cm
Taśmy lepne ułatwiają mocowanie w rękawiczkach
Zestaw zgodny  z  normą  EN 13795,  pakowany sterylnie w przezroczystą, foliową torbę.  Zawierający min. 2 etykiety samoprzylepne do archiwizacji danych.  Opakowanie  zbiorcze (karton) zabezpieczone dodatkowo workiem z folii PE. </t>
  </si>
  <si>
    <r>
      <t xml:space="preserve">Fartuch chirurgiczny, jednorazowego użytku, pełnobarierowy, zgodny z normą PN EN 13795 1-3*. Wykonany z materiału włóknina SMS lub SMMMS o gram. min. 35g/m2. Rękaw typu reglan lub prosty zakończony elastycznym poliestrowym/ dzianinowym mankietem. Tylne części fartucha zachodzące na siebie. Troki umiejscowione  w kartoniku. Fartuch pod szyją zapinany na jednoczęściową taśmę typu Combi Tape lub standardowe zapięcie na rzep pod szyją bądź w okolicy karku, umożliwiające wielokrotne zapięcie w dowolnym miejscu. W celu identyfikacji rozmiaru fartuch posiada wszywkę lub lamówkę przy szyi lub na wewnętrznej stronie fartucha bądź w innym widocznym miejscu. Szwy wykonane techniką ultradźwiękową lub klejone. Rozmiary M-XXL. Fartuch powinien posiadać  min. 2 etykiety samoprzylepne do archiwizacji danych.                                                                                                                                                                                              Zamawiający dopuszcza asortyment równoważny, spełniający conajmniej poniższe wymagania:                                                                                                  Fartuch chirurgiczny, pełnobarierowy, zgodny z normą PN EN 13795 1-3*. Wykonany z włókniny polipropylenowej o gramaturze minimum 35g/m2, rękaw zakończony niepylącym mankietem o długości minimum 6cm, szwy wykonane techniką ultradźwiekową lub klejone, z dołączonymi ręcznikami do osuszania rąk. Fartuch powinien posiadać  min. 2 etykiety samoprzylepne do archiwizacji danych. Rozmiar: M, minimalna długość rękawa 63cm; L (lub M/L), minimalna długość rękawa 69cm; XL, minimalna długość rękawa 77cm; XXL, minimalna długość rękawa 82cm (długość rękawa mierzona od wycięcia przy szyi, bez mankietów).                                                                                                                                                                                                                                         Zamawiający wymaga, aby oferowany asortyment był zarejestrowany jako wyrób medyczny klasy I, II lub III.                                                          </t>
    </r>
    <r>
      <rPr>
        <b/>
        <sz val="9"/>
        <rFont val="Arial"/>
        <family val="2"/>
      </rPr>
      <t xml:space="preserve">* - potwierdzone kartą techniczną  </t>
    </r>
  </si>
  <si>
    <t>Dopuszcza się składanie ofert częściowych - na poszczególne pozycje asortymentowe.</t>
  </si>
  <si>
    <t xml:space="preserve"> Klasa wyrobu medycznego</t>
  </si>
  <si>
    <t>Nr i data ważności świadectwa dopuszczenia</t>
  </si>
  <si>
    <t>Załącznik Nr 2</t>
  </si>
  <si>
    <t>FORMULARZ 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</si>
</sst>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60"/>
      <name val="Arial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6" fillId="0" borderId="0" xfId="0" applyFont="1" applyAlignment="1">
      <alignment/>
    </xf>
    <xf numFmtId="49" fontId="21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vertical="center"/>
    </xf>
    <xf numFmtId="166" fontId="19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/>
    </xf>
    <xf numFmtId="0" fontId="25" fillId="34" borderId="10" xfId="54" applyNumberFormat="1" applyFont="1" applyFill="1" applyBorder="1" applyAlignment="1" applyProtection="1">
      <alignment horizontal="left" vertical="top" wrapText="1"/>
      <protection/>
    </xf>
    <xf numFmtId="0" fontId="25" fillId="34" borderId="10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center"/>
    </xf>
    <xf numFmtId="2" fontId="19" fillId="34" borderId="12" xfId="0" applyNumberFormat="1" applyFont="1" applyFill="1" applyBorder="1" applyAlignment="1">
      <alignment vertical="center"/>
    </xf>
    <xf numFmtId="166" fontId="26" fillId="34" borderId="13" xfId="0" applyNumberFormat="1" applyFont="1" applyFill="1" applyBorder="1" applyAlignment="1">
      <alignment horizontal="right"/>
    </xf>
    <xf numFmtId="0" fontId="20" fillId="34" borderId="14" xfId="0" applyFont="1" applyFill="1" applyBorder="1" applyAlignment="1">
      <alignment vertical="center"/>
    </xf>
    <xf numFmtId="2" fontId="19" fillId="34" borderId="15" xfId="0" applyNumberFormat="1" applyFont="1" applyFill="1" applyBorder="1" applyAlignment="1">
      <alignment vertical="center"/>
    </xf>
    <xf numFmtId="166" fontId="26" fillId="34" borderId="16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0" fontId="25" fillId="34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6" fillId="36" borderId="21" xfId="0" applyFont="1" applyFill="1" applyBorder="1" applyAlignment="1">
      <alignment/>
    </xf>
    <xf numFmtId="9" fontId="0" fillId="0" borderId="21" xfId="0" applyNumberFormat="1" applyFont="1" applyBorder="1" applyAlignment="1">
      <alignment vertical="center"/>
    </xf>
    <xf numFmtId="0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34" borderId="21" xfId="55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vertical="center"/>
    </xf>
    <xf numFmtId="44" fontId="16" fillId="34" borderId="22" xfId="0" applyNumberFormat="1" applyFont="1" applyFill="1" applyBorder="1" applyAlignment="1">
      <alignment/>
    </xf>
    <xf numFmtId="4" fontId="20" fillId="33" borderId="23" xfId="0" applyNumberFormat="1" applyFont="1" applyFill="1" applyBorder="1" applyAlignment="1">
      <alignment horizontal="center"/>
    </xf>
    <xf numFmtId="4" fontId="20" fillId="33" borderId="24" xfId="0" applyNumberFormat="1" applyFont="1" applyFill="1" applyBorder="1" applyAlignment="1">
      <alignment horizontal="center"/>
    </xf>
    <xf numFmtId="44" fontId="16" fillId="0" borderId="25" xfId="0" applyNumberFormat="1" applyFont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 wrapText="1"/>
    </xf>
    <xf numFmtId="0" fontId="50" fillId="34" borderId="10" xfId="55" applyNumberFormat="1" applyFont="1" applyFill="1" applyBorder="1" applyAlignment="1" applyProtection="1">
      <alignment horizontal="center" vertical="center"/>
      <protection/>
    </xf>
    <xf numFmtId="3" fontId="50" fillId="34" borderId="10" xfId="55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>
      <alignment horizontal="center" vertical="center"/>
    </xf>
    <xf numFmtId="166" fontId="52" fillId="0" borderId="10" xfId="0" applyNumberFormat="1" applyFont="1" applyBorder="1" applyAlignment="1">
      <alignment vertical="center" wrapText="1"/>
    </xf>
    <xf numFmtId="9" fontId="50" fillId="0" borderId="10" xfId="0" applyNumberFormat="1" applyFont="1" applyBorder="1" applyAlignment="1">
      <alignment vertical="center"/>
    </xf>
    <xf numFmtId="44" fontId="50" fillId="34" borderId="10" xfId="0" applyNumberFormat="1" applyFont="1" applyFill="1" applyBorder="1" applyAlignment="1">
      <alignment vertical="center"/>
    </xf>
    <xf numFmtId="3" fontId="0" fillId="34" borderId="21" xfId="55" applyNumberFormat="1" applyFont="1" applyFill="1" applyBorder="1" applyAlignment="1" applyProtection="1">
      <alignment horizontal="center" vertical="center"/>
      <protection/>
    </xf>
    <xf numFmtId="166" fontId="19" fillId="0" borderId="21" xfId="0" applyNumberFormat="1" applyFont="1" applyBorder="1" applyAlignment="1">
      <alignment vertical="center" wrapText="1"/>
    </xf>
    <xf numFmtId="3" fontId="0" fillId="34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166" fontId="23" fillId="0" borderId="0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9" fontId="19" fillId="33" borderId="13" xfId="0" applyNumberFormat="1" applyFont="1" applyFill="1" applyBorder="1" applyAlignment="1">
      <alignment/>
    </xf>
    <xf numFmtId="49" fontId="19" fillId="33" borderId="16" xfId="0" applyNumberFormat="1" applyFont="1" applyFill="1" applyBorder="1" applyAlignment="1">
      <alignment/>
    </xf>
    <xf numFmtId="49" fontId="19" fillId="33" borderId="26" xfId="0" applyNumberFormat="1" applyFont="1" applyFill="1" applyBorder="1" applyAlignment="1">
      <alignment/>
    </xf>
    <xf numFmtId="0" fontId="53" fillId="38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6" fillId="34" borderId="31" xfId="0" applyFont="1" applyFill="1" applyBorder="1" applyAlignment="1">
      <alignment vertical="center"/>
    </xf>
    <xf numFmtId="0" fontId="25" fillId="34" borderId="32" xfId="0" applyNumberFormat="1" applyFont="1" applyFill="1" applyBorder="1" applyAlignment="1" applyProtection="1">
      <alignment vertical="top" wrapText="1"/>
      <protection/>
    </xf>
    <xf numFmtId="0" fontId="0" fillId="0" borderId="32" xfId="0" applyBorder="1" applyAlignment="1">
      <alignment/>
    </xf>
    <xf numFmtId="0" fontId="16" fillId="36" borderId="32" xfId="0" applyFont="1" applyFill="1" applyBorder="1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/>
    </xf>
    <xf numFmtId="4" fontId="0" fillId="0" borderId="32" xfId="0" applyNumberFormat="1" applyBorder="1" applyAlignment="1">
      <alignment vertical="center"/>
    </xf>
    <xf numFmtId="9" fontId="0" fillId="0" borderId="32" xfId="0" applyNumberFormat="1" applyBorder="1" applyAlignment="1">
      <alignment vertical="center"/>
    </xf>
    <xf numFmtId="44" fontId="0" fillId="34" borderId="32" xfId="0" applyNumberFormat="1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7" fillId="34" borderId="21" xfId="0" applyFont="1" applyFill="1" applyBorder="1" applyAlignment="1">
      <alignment wrapText="1"/>
    </xf>
    <xf numFmtId="0" fontId="17" fillId="34" borderId="21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vertical="top" wrapText="1"/>
    </xf>
    <xf numFmtId="0" fontId="0" fillId="39" borderId="21" xfId="0" applyFill="1" applyBorder="1" applyAlignment="1">
      <alignment/>
    </xf>
    <xf numFmtId="0" fontId="0" fillId="39" borderId="30" xfId="0" applyFill="1" applyBorder="1" applyAlignment="1">
      <alignment/>
    </xf>
    <xf numFmtId="0" fontId="17" fillId="39" borderId="10" xfId="0" applyFont="1" applyFill="1" applyBorder="1" applyAlignment="1">
      <alignment horizontal="center"/>
    </xf>
    <xf numFmtId="0" fontId="17" fillId="39" borderId="29" xfId="0" applyFont="1" applyFill="1" applyBorder="1" applyAlignment="1">
      <alignment horizontal="center"/>
    </xf>
    <xf numFmtId="0" fontId="17" fillId="39" borderId="19" xfId="0" applyFont="1" applyFill="1" applyBorder="1" applyAlignment="1">
      <alignment horizontal="center" vertical="center" wrapText="1"/>
    </xf>
    <xf numFmtId="0" fontId="17" fillId="39" borderId="3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akiet 3" xfId="54"/>
    <cellStyle name="Normalny_Pakiet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91.57421875" style="0" customWidth="1"/>
    <col min="3" max="3" width="15.140625" style="0" customWidth="1"/>
    <col min="4" max="9" width="9.28125" style="0" customWidth="1"/>
    <col min="10" max="10" width="9.8515625" style="0" customWidth="1"/>
    <col min="11" max="11" width="13.421875" style="0" customWidth="1"/>
    <col min="12" max="12" width="11.421875" style="0" customWidth="1"/>
    <col min="13" max="13" width="13.57421875" style="0" customWidth="1"/>
    <col min="15" max="15" width="13.8515625" style="0" customWidth="1"/>
  </cols>
  <sheetData>
    <row r="1" spans="1:13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4" ht="15.75">
      <c r="B2" s="1"/>
      <c r="D2" s="92" t="s">
        <v>62</v>
      </c>
    </row>
    <row r="3" ht="15.75" thickBot="1">
      <c r="L3" s="93" t="s">
        <v>61</v>
      </c>
    </row>
    <row r="4" spans="1:15" ht="42">
      <c r="A4" s="32" t="s">
        <v>11</v>
      </c>
      <c r="B4" s="33" t="s">
        <v>12</v>
      </c>
      <c r="C4" s="33" t="s">
        <v>13</v>
      </c>
      <c r="D4" s="33" t="s">
        <v>14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3" t="s">
        <v>9</v>
      </c>
      <c r="M4" s="33" t="s">
        <v>10</v>
      </c>
      <c r="N4" s="90" t="s">
        <v>59</v>
      </c>
      <c r="O4" s="91" t="s">
        <v>60</v>
      </c>
    </row>
    <row r="5" spans="1:15" ht="12.7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88">
        <v>14</v>
      </c>
      <c r="O5" s="89">
        <v>15</v>
      </c>
    </row>
    <row r="6" spans="1:15" ht="33.75" customHeight="1" thickBot="1">
      <c r="A6" s="81"/>
      <c r="B6" s="82"/>
      <c r="C6" s="82"/>
      <c r="D6" s="83"/>
      <c r="E6" s="83"/>
      <c r="F6" s="82"/>
      <c r="G6" s="84"/>
      <c r="H6" s="82"/>
      <c r="I6" s="82"/>
      <c r="J6" s="85" t="s">
        <v>0</v>
      </c>
      <c r="K6" s="85" t="s">
        <v>1</v>
      </c>
      <c r="L6" s="85" t="s">
        <v>24</v>
      </c>
      <c r="M6" s="85" t="s">
        <v>25</v>
      </c>
      <c r="N6" s="86"/>
      <c r="O6" s="87"/>
    </row>
    <row r="7" spans="1:15" ht="161.25" customHeight="1">
      <c r="A7" s="71" t="s">
        <v>26</v>
      </c>
      <c r="B7" s="72" t="s">
        <v>15</v>
      </c>
      <c r="C7" s="73"/>
      <c r="D7" s="74"/>
      <c r="E7" s="74"/>
      <c r="F7" s="75" t="s">
        <v>34</v>
      </c>
      <c r="G7" s="76">
        <v>180</v>
      </c>
      <c r="H7" s="77"/>
      <c r="I7" s="78"/>
      <c r="J7" s="79">
        <f>H7*I7+H7</f>
        <v>0</v>
      </c>
      <c r="K7" s="79">
        <f>G7*H7</f>
        <v>0</v>
      </c>
      <c r="L7" s="79">
        <f>K7*I7</f>
        <v>0</v>
      </c>
      <c r="M7" s="79">
        <f>SUM(K7:L7)</f>
        <v>0</v>
      </c>
      <c r="N7" s="73"/>
      <c r="O7" s="80"/>
    </row>
    <row r="8" spans="1:15" ht="173.25" customHeight="1">
      <c r="A8" s="23" t="s">
        <v>27</v>
      </c>
      <c r="B8" s="14" t="s">
        <v>38</v>
      </c>
      <c r="C8" s="9"/>
      <c r="D8" s="28"/>
      <c r="E8" s="28"/>
      <c r="F8" s="21" t="s">
        <v>34</v>
      </c>
      <c r="G8" s="31">
        <v>120</v>
      </c>
      <c r="H8" s="22"/>
      <c r="I8" s="10"/>
      <c r="J8" s="42">
        <f>H8*I8+H8</f>
        <v>0</v>
      </c>
      <c r="K8" s="42">
        <f>G8*H8</f>
        <v>0</v>
      </c>
      <c r="L8" s="42">
        <f>K8*I8</f>
        <v>0</v>
      </c>
      <c r="M8" s="42">
        <f>SUM(K8:L8)</f>
        <v>0</v>
      </c>
      <c r="N8" s="9"/>
      <c r="O8" s="69"/>
    </row>
    <row r="9" spans="1:15" ht="216.75" customHeight="1">
      <c r="A9" s="23" t="s">
        <v>28</v>
      </c>
      <c r="B9" s="14" t="s">
        <v>56</v>
      </c>
      <c r="C9" s="9"/>
      <c r="D9" s="28"/>
      <c r="E9" s="28"/>
      <c r="F9" s="21" t="s">
        <v>34</v>
      </c>
      <c r="G9" s="53">
        <v>500</v>
      </c>
      <c r="H9" s="22"/>
      <c r="I9" s="10"/>
      <c r="J9" s="42">
        <f aca="true" t="shared" si="0" ref="J9:J21">H9*I9+H9</f>
        <v>0</v>
      </c>
      <c r="K9" s="42">
        <f aca="true" t="shared" si="1" ref="K9:K17">G9*H9</f>
        <v>0</v>
      </c>
      <c r="L9" s="42">
        <f aca="true" t="shared" si="2" ref="L9:L17">K9*I9</f>
        <v>0</v>
      </c>
      <c r="M9" s="42">
        <f aca="true" t="shared" si="3" ref="M9:M17">SUM(K9:L9)</f>
        <v>0</v>
      </c>
      <c r="N9" s="9"/>
      <c r="O9" s="69"/>
    </row>
    <row r="10" spans="1:15" ht="75.75" customHeight="1">
      <c r="A10" s="23" t="s">
        <v>29</v>
      </c>
      <c r="B10" s="24" t="s">
        <v>36</v>
      </c>
      <c r="C10" s="49"/>
      <c r="D10" s="48"/>
      <c r="E10" s="48"/>
      <c r="F10" s="51" t="s">
        <v>34</v>
      </c>
      <c r="G10" s="52">
        <v>240</v>
      </c>
      <c r="H10" s="54"/>
      <c r="I10" s="55"/>
      <c r="J10" s="56">
        <f t="shared" si="0"/>
        <v>0</v>
      </c>
      <c r="K10" s="56">
        <f t="shared" si="1"/>
        <v>0</v>
      </c>
      <c r="L10" s="56">
        <f t="shared" si="2"/>
        <v>0</v>
      </c>
      <c r="M10" s="56">
        <f t="shared" si="3"/>
        <v>0</v>
      </c>
      <c r="N10" s="9"/>
      <c r="O10" s="69"/>
    </row>
    <row r="11" spans="1:15" ht="168.75" customHeight="1">
      <c r="A11" s="23" t="s">
        <v>30</v>
      </c>
      <c r="B11" s="13" t="s">
        <v>23</v>
      </c>
      <c r="C11" s="9"/>
      <c r="D11" s="28"/>
      <c r="E11" s="28"/>
      <c r="F11" s="40" t="s">
        <v>34</v>
      </c>
      <c r="G11" s="52">
        <v>200</v>
      </c>
      <c r="H11" s="11"/>
      <c r="I11" s="34"/>
      <c r="J11" s="42">
        <f t="shared" si="0"/>
        <v>0</v>
      </c>
      <c r="K11" s="42">
        <f t="shared" si="1"/>
        <v>0</v>
      </c>
      <c r="L11" s="42">
        <f t="shared" si="2"/>
        <v>0</v>
      </c>
      <c r="M11" s="42">
        <f t="shared" si="3"/>
        <v>0</v>
      </c>
      <c r="N11" s="9"/>
      <c r="O11" s="69"/>
    </row>
    <row r="12" spans="1:15" ht="168.75" customHeight="1">
      <c r="A12" s="23" t="s">
        <v>31</v>
      </c>
      <c r="B12" s="13" t="s">
        <v>16</v>
      </c>
      <c r="C12" s="9"/>
      <c r="D12" s="28"/>
      <c r="E12" s="28"/>
      <c r="F12" s="40" t="s">
        <v>34</v>
      </c>
      <c r="G12" s="52">
        <v>100</v>
      </c>
      <c r="H12" s="11"/>
      <c r="I12" s="12"/>
      <c r="J12" s="42">
        <f t="shared" si="0"/>
        <v>0</v>
      </c>
      <c r="K12" s="42">
        <f t="shared" si="1"/>
        <v>0</v>
      </c>
      <c r="L12" s="42">
        <f t="shared" si="2"/>
        <v>0</v>
      </c>
      <c r="M12" s="42">
        <f t="shared" si="3"/>
        <v>0</v>
      </c>
      <c r="N12" s="9"/>
      <c r="O12" s="69"/>
    </row>
    <row r="13" spans="1:15" ht="28.5" customHeight="1">
      <c r="A13" s="23" t="s">
        <v>32</v>
      </c>
      <c r="B13" s="25" t="s">
        <v>52</v>
      </c>
      <c r="C13" s="9"/>
      <c r="D13" s="29"/>
      <c r="E13" s="48"/>
      <c r="F13" s="40" t="s">
        <v>34</v>
      </c>
      <c r="G13" s="52">
        <v>1500</v>
      </c>
      <c r="H13" s="11"/>
      <c r="I13" s="12"/>
      <c r="J13" s="42">
        <f t="shared" si="0"/>
        <v>0</v>
      </c>
      <c r="K13" s="42">
        <f t="shared" si="1"/>
        <v>0</v>
      </c>
      <c r="L13" s="42">
        <f t="shared" si="2"/>
        <v>0</v>
      </c>
      <c r="M13" s="42">
        <f t="shared" si="3"/>
        <v>0</v>
      </c>
      <c r="N13" s="9"/>
      <c r="O13" s="69"/>
    </row>
    <row r="14" spans="1:15" ht="168" customHeight="1">
      <c r="A14" s="23" t="s">
        <v>33</v>
      </c>
      <c r="B14" s="24" t="s">
        <v>37</v>
      </c>
      <c r="C14" s="9"/>
      <c r="D14" s="28"/>
      <c r="E14" s="28"/>
      <c r="F14" s="40" t="s">
        <v>34</v>
      </c>
      <c r="G14" s="30">
        <v>80</v>
      </c>
      <c r="H14" s="11"/>
      <c r="I14" s="12"/>
      <c r="J14" s="42">
        <f t="shared" si="0"/>
        <v>0</v>
      </c>
      <c r="K14" s="42">
        <f t="shared" si="1"/>
        <v>0</v>
      </c>
      <c r="L14" s="42">
        <f t="shared" si="2"/>
        <v>0</v>
      </c>
      <c r="M14" s="42">
        <f t="shared" si="3"/>
        <v>0</v>
      </c>
      <c r="N14" s="9"/>
      <c r="O14" s="69"/>
    </row>
    <row r="15" spans="1:15" ht="46.5" customHeight="1">
      <c r="A15" s="23" t="s">
        <v>35</v>
      </c>
      <c r="B15" s="24" t="s">
        <v>45</v>
      </c>
      <c r="C15" s="9"/>
      <c r="D15" s="28"/>
      <c r="E15" s="28"/>
      <c r="F15" s="40" t="s">
        <v>34</v>
      </c>
      <c r="G15" s="30">
        <v>150</v>
      </c>
      <c r="H15" s="11"/>
      <c r="I15" s="12"/>
      <c r="J15" s="42">
        <f t="shared" si="0"/>
        <v>0</v>
      </c>
      <c r="K15" s="42">
        <f t="shared" si="1"/>
        <v>0</v>
      </c>
      <c r="L15" s="42">
        <f t="shared" si="2"/>
        <v>0</v>
      </c>
      <c r="M15" s="42">
        <f t="shared" si="3"/>
        <v>0</v>
      </c>
      <c r="N15" s="9"/>
      <c r="O15" s="69"/>
    </row>
    <row r="16" spans="1:15" ht="84.75" customHeight="1">
      <c r="A16" s="23" t="s">
        <v>39</v>
      </c>
      <c r="B16" s="24" t="s">
        <v>53</v>
      </c>
      <c r="C16" s="9"/>
      <c r="D16" s="28"/>
      <c r="E16" s="28"/>
      <c r="F16" s="40" t="s">
        <v>34</v>
      </c>
      <c r="G16" s="30">
        <v>150</v>
      </c>
      <c r="H16" s="11"/>
      <c r="I16" s="12"/>
      <c r="J16" s="42">
        <f t="shared" si="0"/>
        <v>0</v>
      </c>
      <c r="K16" s="42">
        <f t="shared" si="1"/>
        <v>0</v>
      </c>
      <c r="L16" s="42">
        <f t="shared" si="2"/>
        <v>0</v>
      </c>
      <c r="M16" s="42">
        <f t="shared" si="3"/>
        <v>0</v>
      </c>
      <c r="N16" s="9"/>
      <c r="O16" s="69"/>
    </row>
    <row r="17" spans="1:15" ht="36">
      <c r="A17" s="23" t="s">
        <v>40</v>
      </c>
      <c r="B17" s="24" t="s">
        <v>46</v>
      </c>
      <c r="C17" s="9"/>
      <c r="D17" s="28"/>
      <c r="E17" s="28"/>
      <c r="F17" s="40" t="s">
        <v>34</v>
      </c>
      <c r="G17" s="30">
        <v>100</v>
      </c>
      <c r="H17" s="11"/>
      <c r="I17" s="12"/>
      <c r="J17" s="42">
        <f t="shared" si="0"/>
        <v>0</v>
      </c>
      <c r="K17" s="42">
        <f t="shared" si="1"/>
        <v>0</v>
      </c>
      <c r="L17" s="42">
        <f t="shared" si="2"/>
        <v>0</v>
      </c>
      <c r="M17" s="42">
        <f t="shared" si="3"/>
        <v>0</v>
      </c>
      <c r="N17" s="9"/>
      <c r="O17" s="69"/>
    </row>
    <row r="18" spans="1:15" ht="48">
      <c r="A18" s="23" t="s">
        <v>41</v>
      </c>
      <c r="B18" s="24" t="s">
        <v>48</v>
      </c>
      <c r="C18" s="9"/>
      <c r="D18" s="28"/>
      <c r="E18" s="28"/>
      <c r="F18" s="40" t="s">
        <v>34</v>
      </c>
      <c r="G18" s="30">
        <v>100</v>
      </c>
      <c r="H18" s="11"/>
      <c r="I18" s="12"/>
      <c r="J18" s="42">
        <f t="shared" si="0"/>
        <v>0</v>
      </c>
      <c r="K18" s="42">
        <f aca="true" t="shared" si="4" ref="K18:K23">G18*H18</f>
        <v>0</v>
      </c>
      <c r="L18" s="42">
        <f aca="true" t="shared" si="5" ref="L18:L23">K18*I18</f>
        <v>0</v>
      </c>
      <c r="M18" s="42">
        <f aca="true" t="shared" si="6" ref="M18:M23">SUM(K18:L18)</f>
        <v>0</v>
      </c>
      <c r="N18" s="9"/>
      <c r="O18" s="69"/>
    </row>
    <row r="19" spans="1:15" ht="96">
      <c r="A19" s="23" t="s">
        <v>42</v>
      </c>
      <c r="B19" s="24" t="s">
        <v>51</v>
      </c>
      <c r="C19" s="9"/>
      <c r="D19" s="28"/>
      <c r="E19" s="28"/>
      <c r="F19" s="40" t="s">
        <v>34</v>
      </c>
      <c r="G19" s="59">
        <v>200</v>
      </c>
      <c r="H19" s="11"/>
      <c r="I19" s="12"/>
      <c r="J19" s="42">
        <f>H19*I19+H19</f>
        <v>0</v>
      </c>
      <c r="K19" s="42">
        <f t="shared" si="4"/>
        <v>0</v>
      </c>
      <c r="L19" s="42">
        <f t="shared" si="5"/>
        <v>0</v>
      </c>
      <c r="M19" s="42">
        <f t="shared" si="6"/>
        <v>0</v>
      </c>
      <c r="N19" s="9"/>
      <c r="O19" s="69"/>
    </row>
    <row r="20" spans="1:15" ht="204">
      <c r="A20" s="23" t="s">
        <v>43</v>
      </c>
      <c r="B20" s="24" t="s">
        <v>57</v>
      </c>
      <c r="C20" s="60"/>
      <c r="D20" s="28"/>
      <c r="E20" s="28"/>
      <c r="F20" s="40" t="s">
        <v>34</v>
      </c>
      <c r="G20" s="30">
        <v>3700</v>
      </c>
      <c r="H20" s="11"/>
      <c r="I20" s="12"/>
      <c r="J20" s="42">
        <f>H20*I20+H20</f>
        <v>0</v>
      </c>
      <c r="K20" s="42">
        <f t="shared" si="4"/>
        <v>0</v>
      </c>
      <c r="L20" s="42">
        <f t="shared" si="5"/>
        <v>0</v>
      </c>
      <c r="M20" s="42">
        <f t="shared" si="6"/>
        <v>0</v>
      </c>
      <c r="N20" s="9"/>
      <c r="O20" s="69"/>
    </row>
    <row r="21" spans="1:15" ht="48">
      <c r="A21" s="23" t="s">
        <v>49</v>
      </c>
      <c r="B21" s="24" t="s">
        <v>47</v>
      </c>
      <c r="C21" s="9"/>
      <c r="D21" s="28"/>
      <c r="E21" s="28"/>
      <c r="F21" s="40" t="s">
        <v>34</v>
      </c>
      <c r="G21" s="30">
        <v>50</v>
      </c>
      <c r="H21" s="11"/>
      <c r="I21" s="12"/>
      <c r="J21" s="42">
        <f t="shared" si="0"/>
        <v>0</v>
      </c>
      <c r="K21" s="42">
        <f t="shared" si="4"/>
        <v>0</v>
      </c>
      <c r="L21" s="42">
        <f t="shared" si="5"/>
        <v>0</v>
      </c>
      <c r="M21" s="42">
        <f t="shared" si="6"/>
        <v>0</v>
      </c>
      <c r="N21" s="9"/>
      <c r="O21" s="69"/>
    </row>
    <row r="22" spans="1:15" ht="144">
      <c r="A22" s="23" t="s">
        <v>50</v>
      </c>
      <c r="B22" s="24" t="s">
        <v>55</v>
      </c>
      <c r="C22" s="9"/>
      <c r="D22" s="28"/>
      <c r="E22" s="28"/>
      <c r="F22" s="40" t="s">
        <v>34</v>
      </c>
      <c r="G22" s="30">
        <v>200</v>
      </c>
      <c r="H22" s="11"/>
      <c r="I22" s="12"/>
      <c r="J22" s="42">
        <f>H22*I22+H22</f>
        <v>0</v>
      </c>
      <c r="K22" s="42">
        <f t="shared" si="4"/>
        <v>0</v>
      </c>
      <c r="L22" s="42">
        <f t="shared" si="5"/>
        <v>0</v>
      </c>
      <c r="M22" s="42">
        <f t="shared" si="6"/>
        <v>0</v>
      </c>
      <c r="N22" s="9"/>
      <c r="O22" s="69"/>
    </row>
    <row r="23" spans="1:15" ht="168.75" thickBot="1">
      <c r="A23" s="35" t="s">
        <v>54</v>
      </c>
      <c r="B23" s="36" t="s">
        <v>44</v>
      </c>
      <c r="C23" s="37"/>
      <c r="D23" s="38"/>
      <c r="E23" s="38"/>
      <c r="F23" s="41" t="s">
        <v>34</v>
      </c>
      <c r="G23" s="57">
        <v>140</v>
      </c>
      <c r="H23" s="58"/>
      <c r="I23" s="39"/>
      <c r="J23" s="43">
        <f>H23*I23+H23</f>
        <v>0</v>
      </c>
      <c r="K23" s="43">
        <f t="shared" si="4"/>
        <v>0</v>
      </c>
      <c r="L23" s="43">
        <f t="shared" si="5"/>
        <v>0</v>
      </c>
      <c r="M23" s="43">
        <f t="shared" si="6"/>
        <v>0</v>
      </c>
      <c r="N23" s="37"/>
      <c r="O23" s="70"/>
    </row>
    <row r="24" spans="3:13" ht="16.5" customHeight="1" thickBot="1">
      <c r="C24" s="50"/>
      <c r="J24" s="47" t="s">
        <v>22</v>
      </c>
      <c r="K24" s="44">
        <f>SUM(K7:K23)</f>
        <v>0</v>
      </c>
      <c r="L24" s="44">
        <f>SUM(L7:L23)</f>
        <v>0</v>
      </c>
      <c r="M24" s="44">
        <f>SUM(M7:M23)</f>
        <v>0</v>
      </c>
    </row>
    <row r="25" spans="1:9" ht="13.5" thickBot="1">
      <c r="A25" s="15" t="s">
        <v>17</v>
      </c>
      <c r="B25" s="16"/>
      <c r="C25" s="17">
        <f>K24</f>
        <v>0</v>
      </c>
      <c r="D25" s="45" t="s">
        <v>18</v>
      </c>
      <c r="E25" s="64"/>
      <c r="F25" s="64"/>
      <c r="G25" s="64"/>
      <c r="H25" s="64"/>
      <c r="I25" s="64"/>
    </row>
    <row r="26" spans="1:9" ht="13.5" thickBot="1">
      <c r="A26" s="18" t="s">
        <v>19</v>
      </c>
      <c r="B26" s="19"/>
      <c r="C26" s="20">
        <f>M24</f>
        <v>0</v>
      </c>
      <c r="D26" s="46" t="s">
        <v>18</v>
      </c>
      <c r="E26" s="65"/>
      <c r="F26" s="65"/>
      <c r="G26" s="65"/>
      <c r="H26" s="65"/>
      <c r="I26" s="66"/>
    </row>
    <row r="27" spans="1:9" ht="12.75">
      <c r="A27" s="2" t="s">
        <v>20</v>
      </c>
      <c r="B27" s="8"/>
      <c r="C27" s="3"/>
      <c r="D27" s="4"/>
      <c r="E27" s="5"/>
      <c r="F27" s="5"/>
      <c r="G27" s="5"/>
      <c r="H27" s="6"/>
      <c r="I27" s="7"/>
    </row>
    <row r="28" ht="13.5" thickBot="1"/>
    <row r="29" spans="1:2" ht="13.5" thickBot="1">
      <c r="A29" s="67" t="s">
        <v>58</v>
      </c>
      <c r="B29" s="68"/>
    </row>
    <row r="32" spans="11:13" ht="12.75" customHeight="1">
      <c r="K32" s="61" t="s">
        <v>21</v>
      </c>
      <c r="L32" s="61"/>
      <c r="M32" s="61"/>
    </row>
    <row r="33" spans="11:13" ht="12.75" customHeight="1">
      <c r="K33" s="62"/>
      <c r="L33" s="62"/>
      <c r="M33" s="62"/>
    </row>
  </sheetData>
  <sheetProtection selectLockedCells="1" selectUnlockedCells="1"/>
  <mergeCells count="6">
    <mergeCell ref="K32:M32"/>
    <mergeCell ref="K33:M33"/>
    <mergeCell ref="A1:M1"/>
    <mergeCell ref="E25:I25"/>
    <mergeCell ref="E26:I26"/>
    <mergeCell ref="A29:B29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scale="59" r:id="rId1"/>
  <rowBreaks count="1" manualBreakCount="1">
    <brk id="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Joanna Wasiluk</cp:lastModifiedBy>
  <cp:lastPrinted>2023-05-05T06:53:22Z</cp:lastPrinted>
  <dcterms:created xsi:type="dcterms:W3CDTF">2013-09-20T09:39:05Z</dcterms:created>
  <dcterms:modified xsi:type="dcterms:W3CDTF">2023-05-05T06:53:51Z</dcterms:modified>
  <cp:category/>
  <cp:version/>
  <cp:contentType/>
  <cp:contentStatus/>
</cp:coreProperties>
</file>