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8151FDD-68B1-433C-9AB3-159A63DA87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posażenie" sheetId="6" r:id="rId1"/>
  </sheets>
  <calcPr calcId="181029"/>
</workbook>
</file>

<file path=xl/calcChain.xml><?xml version="1.0" encoding="utf-8"?>
<calcChain xmlns="http://schemas.openxmlformats.org/spreadsheetml/2006/main">
  <c r="F56" i="6" l="1"/>
  <c r="G56" i="6"/>
  <c r="H56" i="6"/>
  <c r="F49" i="6"/>
  <c r="F43" i="6"/>
  <c r="H43" i="6" s="1"/>
  <c r="F44" i="6"/>
  <c r="H44" i="6" s="1"/>
  <c r="G44" i="6" s="1"/>
  <c r="F45" i="6"/>
  <c r="H45" i="6" s="1"/>
  <c r="F40" i="6"/>
  <c r="H40" i="6" s="1"/>
  <c r="G40" i="6" s="1"/>
  <c r="F41" i="6"/>
  <c r="H41" i="6" s="1"/>
  <c r="F42" i="6"/>
  <c r="H42" i="6" s="1"/>
  <c r="F37" i="6"/>
  <c r="F38" i="6"/>
  <c r="H38" i="6" s="1"/>
  <c r="F39" i="6"/>
  <c r="H39" i="6" s="1"/>
  <c r="F36" i="6"/>
  <c r="H36" i="6" s="1"/>
  <c r="G36" i="6" s="1"/>
  <c r="F35" i="6"/>
  <c r="H35" i="6" s="1"/>
  <c r="F34" i="6"/>
  <c r="H34" i="6" s="1"/>
  <c r="F33" i="6"/>
  <c r="F32" i="6"/>
  <c r="H32" i="6" s="1"/>
  <c r="G32" i="6" s="1"/>
  <c r="F30" i="6"/>
  <c r="H30" i="6" s="1"/>
  <c r="F29" i="6"/>
  <c r="H29" i="6" s="1"/>
  <c r="F28" i="6"/>
  <c r="H28" i="6" s="1"/>
  <c r="G28" i="6" s="1"/>
  <c r="F26" i="6"/>
  <c r="F25" i="6"/>
  <c r="F24" i="6"/>
  <c r="H24" i="6" s="1"/>
  <c r="G24" i="6" s="1"/>
  <c r="F22" i="6"/>
  <c r="H22" i="6" s="1"/>
  <c r="F21" i="6"/>
  <c r="H21" i="6" s="1"/>
  <c r="F20" i="6"/>
  <c r="H20" i="6" s="1"/>
  <c r="F19" i="6"/>
  <c r="H19" i="6" s="1"/>
  <c r="G19" i="6" s="1"/>
  <c r="F18" i="6"/>
  <c r="H18" i="6" s="1"/>
  <c r="F17" i="6"/>
  <c r="F16" i="6"/>
  <c r="H16" i="6" s="1"/>
  <c r="F15" i="6"/>
  <c r="H15" i="6" s="1"/>
  <c r="F14" i="6"/>
  <c r="H14" i="6" s="1"/>
  <c r="F13" i="6"/>
  <c r="F12" i="6"/>
  <c r="H12" i="6" s="1"/>
  <c r="F11" i="6"/>
  <c r="H11" i="6" s="1"/>
  <c r="F10" i="6"/>
  <c r="H10" i="6" s="1"/>
  <c r="F9" i="6"/>
  <c r="H9" i="6" s="1"/>
  <c r="F8" i="6"/>
  <c r="F7" i="6"/>
  <c r="H7" i="6" s="1"/>
  <c r="F6" i="6"/>
  <c r="H6" i="6" s="1"/>
  <c r="F31" i="6"/>
  <c r="H31" i="6" s="1"/>
  <c r="F23" i="6"/>
  <c r="H23" i="6" s="1"/>
  <c r="F27" i="6"/>
  <c r="H27" i="6" s="1"/>
  <c r="F53" i="6"/>
  <c r="H53" i="6" s="1"/>
  <c r="F46" i="6"/>
  <c r="H46" i="6" s="1"/>
  <c r="F47" i="6" l="1"/>
  <c r="H49" i="6"/>
  <c r="G45" i="6"/>
  <c r="H25" i="6"/>
  <c r="G25" i="6" s="1"/>
  <c r="H8" i="6"/>
  <c r="G8" i="6" s="1"/>
  <c r="H26" i="6"/>
  <c r="G26" i="6" s="1"/>
  <c r="H37" i="6"/>
  <c r="G37" i="6" s="1"/>
  <c r="H13" i="6"/>
  <c r="G13" i="6" s="1"/>
  <c r="H17" i="6"/>
  <c r="G17" i="6" s="1"/>
  <c r="H33" i="6"/>
  <c r="G33" i="6" s="1"/>
  <c r="G43" i="6"/>
  <c r="G42" i="6"/>
  <c r="G41" i="6"/>
  <c r="G39" i="6"/>
  <c r="G38" i="6"/>
  <c r="G35" i="6"/>
  <c r="G34" i="6"/>
  <c r="G31" i="6"/>
  <c r="G30" i="6"/>
  <c r="G29" i="6"/>
  <c r="G27" i="6"/>
  <c r="G23" i="6"/>
  <c r="G22" i="6"/>
  <c r="G21" i="6"/>
  <c r="G20" i="6"/>
  <c r="G18" i="6"/>
  <c r="G16" i="6"/>
  <c r="G15" i="6"/>
  <c r="G14" i="6"/>
  <c r="G12" i="6"/>
  <c r="G11" i="6"/>
  <c r="G10" i="6"/>
  <c r="G9" i="6"/>
  <c r="G7" i="6"/>
  <c r="G46" i="6"/>
  <c r="G47" i="6" l="1"/>
  <c r="H47" i="6"/>
  <c r="F55" i="6"/>
  <c r="H55" i="6" s="1"/>
  <c r="F54" i="6"/>
  <c r="H54" i="6" s="1"/>
  <c r="G53" i="6"/>
  <c r="F52" i="6"/>
  <c r="F51" i="6"/>
  <c r="H51" i="6" s="1"/>
  <c r="F50" i="6"/>
  <c r="H52" i="6" l="1"/>
  <c r="G52" i="6" s="1"/>
  <c r="H50" i="6"/>
  <c r="G51" i="6"/>
  <c r="G55" i="6"/>
  <c r="G54" i="6"/>
  <c r="G50" i="6" l="1"/>
  <c r="G49" i="6"/>
</calcChain>
</file>

<file path=xl/sharedStrings.xml><?xml version="1.0" encoding="utf-8"?>
<sst xmlns="http://schemas.openxmlformats.org/spreadsheetml/2006/main" count="166" uniqueCount="117">
  <si>
    <t>kpl</t>
  </si>
  <si>
    <t>Wartość netto</t>
  </si>
  <si>
    <t>j.m.</t>
  </si>
  <si>
    <t>Vat</t>
  </si>
  <si>
    <t xml:space="preserve">Ilość </t>
  </si>
  <si>
    <t xml:space="preserve">Wartość brutto </t>
  </si>
  <si>
    <t>L. p.</t>
  </si>
  <si>
    <t>FORMULARZ CENOWY</t>
  </si>
  <si>
    <t xml:space="preserve">Cena jednostkowa netto </t>
  </si>
  <si>
    <t>Aktywny Maluch- Pierwszy Dzienny Opiekun w Gminie 2024</t>
  </si>
  <si>
    <t>Załącznik Nr 14 do SWZ</t>
  </si>
  <si>
    <t>Czajnik</t>
  </si>
  <si>
    <t>Kuchenka mikrofalowa</t>
  </si>
  <si>
    <t>1</t>
  </si>
  <si>
    <t>2</t>
  </si>
  <si>
    <t>3</t>
  </si>
  <si>
    <t>Lodówka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</si>
  <si>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</si>
  <si>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</si>
  <si>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</si>
  <si>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</si>
  <si>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</si>
  <si>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</si>
  <si>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</si>
  <si>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</si>
  <si>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</si>
  <si>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Zestaw stołówkowy</t>
  </si>
  <si>
    <t>Osłona grzejnika</t>
  </si>
  <si>
    <t>Zestaw noży wraz z deską do krojenia</t>
  </si>
  <si>
    <t>Wieszak ubraniowy</t>
  </si>
  <si>
    <t>szt.</t>
  </si>
  <si>
    <t>Zestaw mebli kuchennych</t>
  </si>
  <si>
    <t>Stół duży</t>
  </si>
  <si>
    <t>Krzesła</t>
  </si>
  <si>
    <t>Szafa ubraniowa</t>
  </si>
  <si>
    <t>Lustro naścienne</t>
  </si>
  <si>
    <t>13</t>
  </si>
  <si>
    <t>14</t>
  </si>
  <si>
    <t>15</t>
  </si>
  <si>
    <t>16</t>
  </si>
  <si>
    <t>17</t>
  </si>
  <si>
    <t>18</t>
  </si>
  <si>
    <t>19</t>
  </si>
  <si>
    <t>Zestaw dodatków i akcesoriów łazienkowych</t>
  </si>
  <si>
    <t>kpl.</t>
  </si>
  <si>
    <t>Apteczka</t>
  </si>
  <si>
    <t>Dywan</t>
  </si>
  <si>
    <t>Kuchenka gazowa -gazówka</t>
  </si>
  <si>
    <t>Radioodtwarzacz CD</t>
  </si>
  <si>
    <t>Telewizor</t>
  </si>
  <si>
    <t>Rolety na okna dzień - nov</t>
  </si>
  <si>
    <t>20</t>
  </si>
  <si>
    <t>21</t>
  </si>
  <si>
    <t>22</t>
  </si>
  <si>
    <t>23</t>
  </si>
  <si>
    <t>24</t>
  </si>
  <si>
    <t>25</t>
  </si>
  <si>
    <t>26</t>
  </si>
  <si>
    <t>Szafka z motywem dla dzieci</t>
  </si>
  <si>
    <t>Szafka na pojemniki z tkaniny</t>
  </si>
  <si>
    <t>Pojemniki z tkaniny</t>
  </si>
  <si>
    <t>Pojemniki na zabawki</t>
  </si>
  <si>
    <t>Stolik</t>
  </si>
  <si>
    <t>Krzesło do karmienia</t>
  </si>
  <si>
    <t>Krzesła do stolików</t>
  </si>
  <si>
    <t>Łożeczko</t>
  </si>
  <si>
    <t>27</t>
  </si>
  <si>
    <t>28</t>
  </si>
  <si>
    <t>29</t>
  </si>
  <si>
    <t>30</t>
  </si>
  <si>
    <t>Pościel</t>
  </si>
  <si>
    <t>Nocnik</t>
  </si>
  <si>
    <t>Regał na nocki</t>
  </si>
  <si>
    <t>31</t>
  </si>
  <si>
    <t>32</t>
  </si>
  <si>
    <t>33</t>
  </si>
  <si>
    <t>34</t>
  </si>
  <si>
    <t>35</t>
  </si>
  <si>
    <t>36</t>
  </si>
  <si>
    <t>Przewijak z szufladami</t>
  </si>
  <si>
    <t>Biblioteczka</t>
  </si>
  <si>
    <t>Puzzle</t>
  </si>
  <si>
    <t>Układanki</t>
  </si>
  <si>
    <t>37</t>
  </si>
  <si>
    <t>38</t>
  </si>
  <si>
    <t>Samochody</t>
  </si>
  <si>
    <t>Zestaw zwierząt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</si>
  <si>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</si>
  <si>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</si>
  <si>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</si>
  <si>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</si>
  <si>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</si>
  <si>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</si>
  <si>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</si>
  <si>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</si>
  <si>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</si>
  <si>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</si>
  <si>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Lalki</t>
  </si>
  <si>
    <t>Wózek dla lalek</t>
  </si>
  <si>
    <t>Klocki</t>
  </si>
  <si>
    <t>kpl;</t>
  </si>
  <si>
    <t>Sortery</t>
  </si>
  <si>
    <t>Duży składany kojec dla dzieci</t>
  </si>
  <si>
    <t>Zestaw instrumentów</t>
  </si>
  <si>
    <t>Piłki sensoryczne</t>
  </si>
  <si>
    <t>Zestaw fakturowych podkładek</t>
  </si>
  <si>
    <t>Sensoryczna gąsienica</t>
  </si>
  <si>
    <t>Pacynki</t>
  </si>
  <si>
    <t>Książeczki</t>
  </si>
  <si>
    <t>Płyty CD</t>
  </si>
  <si>
    <t>Wyposażenie</t>
  </si>
  <si>
    <t>L.p</t>
  </si>
  <si>
    <t>Pomoce dydaktyczne</t>
  </si>
  <si>
    <t>Cena jednostowa netto</t>
  </si>
  <si>
    <t>RAZEM Pomoce dydaktyczne:</t>
  </si>
  <si>
    <t>RAZEM Wyposażenie:</t>
  </si>
  <si>
    <t xml:space="preserve">
Zadanie Nr 1 Aktywny Maluch Pierwszy Dzienny Opiekun w Gminie Wągrowiec, Dzienny Opiekun 1 Przysieczyn 32, 62-100 Wągrowiec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</si>
</sst>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vertical="top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/>
    <xf numFmtId="49" fontId="9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right"/>
    </xf>
    <xf numFmtId="0" fontId="12" fillId="0" borderId="4" xfId="0" applyFont="1" applyBorder="1"/>
    <xf numFmtId="0" fontId="12" fillId="0" borderId="5" xfId="0" applyFont="1" applyBorder="1"/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right" vertical="center"/>
    </xf>
    <xf numFmtId="0" fontId="0" fillId="4" borderId="4" xfId="0" applyFill="1" applyBorder="1" applyAlignment="1">
      <alignment horizontal="right" vertical="center"/>
    </xf>
    <xf numFmtId="0" fontId="0" fillId="4" borderId="5" xfId="0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56"/>
  <sheetViews>
    <sheetView tabSelected="1" zoomScaleNormal="100" workbookViewId="0">
      <selection activeCell="N5" sqref="N5"/>
    </sheetView>
  </sheetViews>
  <sheetFormatPr defaultRowHeight="15" x14ac:dyDescent="0.25"/>
  <cols>
    <col min="1" max="1" width="9.28515625" style="6" customWidth="1"/>
    <col min="2" max="2" width="37.140625" style="3" customWidth="1"/>
    <col min="3" max="3" width="13.140625" customWidth="1"/>
    <col min="4" max="4" width="19.28515625" customWidth="1"/>
    <col min="5" max="5" width="23.42578125" style="4" customWidth="1"/>
    <col min="6" max="6" width="24.42578125" customWidth="1"/>
    <col min="7" max="7" width="21" customWidth="1"/>
    <col min="8" max="8" width="26.85546875" customWidth="1"/>
  </cols>
  <sheetData>
    <row r="1" spans="1:10" s="2" customFormat="1" ht="25.5" customHeight="1" x14ac:dyDescent="0.35">
      <c r="A1" s="35" t="s">
        <v>10</v>
      </c>
      <c r="B1" s="35"/>
      <c r="C1" s="35"/>
      <c r="D1" s="35"/>
      <c r="E1" s="35"/>
      <c r="F1" s="35"/>
      <c r="G1" s="35"/>
      <c r="H1" s="35"/>
      <c r="I1" s="8"/>
      <c r="J1" s="8"/>
    </row>
    <row r="2" spans="1:10" s="7" customFormat="1" ht="24" customHeight="1" x14ac:dyDescent="0.25">
      <c r="A2" s="33" t="s">
        <v>7</v>
      </c>
      <c r="B2" s="33"/>
      <c r="C2" s="33"/>
      <c r="D2" s="33"/>
      <c r="E2" s="33"/>
      <c r="F2" s="33"/>
      <c r="G2" s="33"/>
      <c r="H2" s="33"/>
      <c r="I2" s="9"/>
      <c r="J2" s="9"/>
    </row>
    <row r="3" spans="1:10" s="7" customFormat="1" ht="22.5" customHeight="1" x14ac:dyDescent="0.25">
      <c r="A3" s="33" t="s">
        <v>9</v>
      </c>
      <c r="B3" s="34"/>
      <c r="C3" s="34"/>
      <c r="D3" s="34"/>
      <c r="E3" s="34"/>
      <c r="F3" s="34"/>
      <c r="G3" s="34"/>
      <c r="H3" s="34"/>
      <c r="I3" s="9"/>
      <c r="J3" s="9"/>
    </row>
    <row r="4" spans="1:10" s="2" customFormat="1" ht="39.75" customHeight="1" x14ac:dyDescent="0.35">
      <c r="A4" s="36" t="s">
        <v>116</v>
      </c>
      <c r="B4" s="36"/>
      <c r="C4" s="36"/>
      <c r="D4" s="36"/>
      <c r="E4" s="36"/>
      <c r="F4" s="36"/>
      <c r="G4" s="36"/>
      <c r="H4" s="36"/>
      <c r="I4" s="8"/>
      <c r="J4" s="8"/>
    </row>
    <row r="5" spans="1:10" s="5" customFormat="1" ht="60" customHeight="1" x14ac:dyDescent="0.25">
      <c r="A5" s="13" t="s">
        <v>6</v>
      </c>
      <c r="B5" s="13" t="s">
        <v>110</v>
      </c>
      <c r="C5" s="13" t="s">
        <v>4</v>
      </c>
      <c r="D5" s="13" t="s">
        <v>2</v>
      </c>
      <c r="E5" s="13" t="s">
        <v>8</v>
      </c>
      <c r="F5" s="13" t="s">
        <v>1</v>
      </c>
      <c r="G5" s="13" t="s">
        <v>3</v>
      </c>
      <c r="H5" s="13" t="s">
        <v>5</v>
      </c>
      <c r="I5" s="1"/>
      <c r="J5" s="1"/>
    </row>
    <row r="6" spans="1:10" s="4" customFormat="1" ht="31.5" customHeight="1" x14ac:dyDescent="0.25">
      <c r="A6" s="23" t="s">
        <v>13</v>
      </c>
      <c r="B6" s="25" t="s">
        <v>11</v>
      </c>
      <c r="C6" s="15">
        <v>1</v>
      </c>
      <c r="D6" s="16" t="s">
        <v>30</v>
      </c>
      <c r="E6" s="17">
        <v>0</v>
      </c>
      <c r="F6" s="15">
        <f t="shared" ref="F6:F22" si="0">ROUND(C6*E6,2)</f>
        <v>0</v>
      </c>
      <c r="G6" s="15">
        <v>0</v>
      </c>
      <c r="H6" s="17">
        <f t="shared" ref="H6:H18" si="1">ROUND(F6*1.23,2)</f>
        <v>0</v>
      </c>
      <c r="I6" s="10"/>
      <c r="J6" s="10"/>
    </row>
    <row r="7" spans="1:10" s="4" customFormat="1" ht="31.5" customHeight="1" x14ac:dyDescent="0.25">
      <c r="A7" s="23" t="s">
        <v>14</v>
      </c>
      <c r="B7" s="25" t="s">
        <v>12</v>
      </c>
      <c r="C7" s="15">
        <v>1</v>
      </c>
      <c r="D7" s="16" t="s">
        <v>30</v>
      </c>
      <c r="E7" s="17">
        <v>0</v>
      </c>
      <c r="F7" s="15">
        <f t="shared" si="0"/>
        <v>0</v>
      </c>
      <c r="G7" s="15">
        <f t="shared" ref="G7:G45" si="2">H7-F7</f>
        <v>0</v>
      </c>
      <c r="H7" s="17">
        <f t="shared" si="1"/>
        <v>0</v>
      </c>
      <c r="I7" s="10"/>
      <c r="J7" s="10"/>
    </row>
    <row r="8" spans="1:10" s="4" customFormat="1" ht="31.5" customHeight="1" x14ac:dyDescent="0.25">
      <c r="A8" s="23" t="s">
        <v>15</v>
      </c>
      <c r="B8" s="25" t="s">
        <v>16</v>
      </c>
      <c r="C8" s="15">
        <v>1</v>
      </c>
      <c r="D8" s="16" t="s">
        <v>30</v>
      </c>
      <c r="E8" s="17">
        <v>0</v>
      </c>
      <c r="F8" s="15">
        <f t="shared" si="0"/>
        <v>0</v>
      </c>
      <c r="G8" s="15">
        <f t="shared" si="2"/>
        <v>0</v>
      </c>
      <c r="H8" s="17">
        <f t="shared" si="1"/>
        <v>0</v>
      </c>
      <c r="I8" s="10"/>
      <c r="J8" s="10"/>
    </row>
    <row r="9" spans="1:10" s="4" customFormat="1" ht="31.5" customHeight="1" x14ac:dyDescent="0.25">
      <c r="A9" s="23" t="s">
        <v>17</v>
      </c>
      <c r="B9" s="25" t="s">
        <v>26</v>
      </c>
      <c r="C9" s="15">
        <v>3</v>
      </c>
      <c r="D9" s="16" t="s">
        <v>0</v>
      </c>
      <c r="E9" s="17">
        <v>0</v>
      </c>
      <c r="F9" s="15">
        <f t="shared" si="0"/>
        <v>0</v>
      </c>
      <c r="G9" s="15">
        <f t="shared" si="2"/>
        <v>0</v>
      </c>
      <c r="H9" s="17">
        <f t="shared" si="1"/>
        <v>0</v>
      </c>
      <c r="I9" s="10"/>
      <c r="J9" s="10"/>
    </row>
    <row r="10" spans="1:10" s="4" customFormat="1" ht="31.5" customHeight="1" x14ac:dyDescent="0.25">
      <c r="A10" s="23" t="s">
        <v>18</v>
      </c>
      <c r="B10" s="25" t="s">
        <v>27</v>
      </c>
      <c r="C10" s="15">
        <v>2</v>
      </c>
      <c r="D10" s="16" t="s">
        <v>30</v>
      </c>
      <c r="E10" s="17">
        <v>0</v>
      </c>
      <c r="F10" s="15">
        <f t="shared" si="0"/>
        <v>0</v>
      </c>
      <c r="G10" s="15">
        <f t="shared" si="2"/>
        <v>0</v>
      </c>
      <c r="H10" s="17">
        <f t="shared" si="1"/>
        <v>0</v>
      </c>
      <c r="I10" s="10"/>
      <c r="J10" s="10"/>
    </row>
    <row r="11" spans="1:10" s="4" customFormat="1" ht="31.5" customHeight="1" x14ac:dyDescent="0.25">
      <c r="A11" s="23" t="s">
        <v>19</v>
      </c>
      <c r="B11" s="25" t="s">
        <v>28</v>
      </c>
      <c r="C11" s="15">
        <v>1</v>
      </c>
      <c r="D11" s="16" t="s">
        <v>0</v>
      </c>
      <c r="E11" s="17">
        <v>0</v>
      </c>
      <c r="F11" s="15">
        <f t="shared" si="0"/>
        <v>0</v>
      </c>
      <c r="G11" s="15">
        <f t="shared" si="2"/>
        <v>0</v>
      </c>
      <c r="H11" s="17">
        <f t="shared" si="1"/>
        <v>0</v>
      </c>
      <c r="I11" s="10"/>
      <c r="J11" s="10"/>
    </row>
    <row r="12" spans="1:10" s="4" customFormat="1" ht="31.5" customHeight="1" x14ac:dyDescent="0.25">
      <c r="A12" s="23" t="s">
        <v>20</v>
      </c>
      <c r="B12" s="25" t="s">
        <v>29</v>
      </c>
      <c r="C12" s="15">
        <v>1</v>
      </c>
      <c r="D12" s="16" t="s">
        <v>30</v>
      </c>
      <c r="E12" s="17">
        <v>0</v>
      </c>
      <c r="F12" s="15">
        <f t="shared" si="0"/>
        <v>0</v>
      </c>
      <c r="G12" s="15">
        <f t="shared" si="2"/>
        <v>0</v>
      </c>
      <c r="H12" s="17">
        <f t="shared" si="1"/>
        <v>0</v>
      </c>
      <c r="I12" s="10"/>
      <c r="J12" s="10"/>
    </row>
    <row r="13" spans="1:10" s="4" customFormat="1" ht="31.5" customHeight="1" x14ac:dyDescent="0.25">
      <c r="A13" s="23" t="s">
        <v>21</v>
      </c>
      <c r="B13" s="26" t="s">
        <v>31</v>
      </c>
      <c r="C13" s="15">
        <v>1</v>
      </c>
      <c r="D13" s="16" t="s">
        <v>0</v>
      </c>
      <c r="E13" s="17">
        <v>0</v>
      </c>
      <c r="F13" s="15">
        <f t="shared" si="0"/>
        <v>0</v>
      </c>
      <c r="G13" s="15">
        <f t="shared" si="2"/>
        <v>0</v>
      </c>
      <c r="H13" s="17">
        <f t="shared" si="1"/>
        <v>0</v>
      </c>
      <c r="I13" s="10"/>
      <c r="J13" s="10"/>
    </row>
    <row r="14" spans="1:10" s="4" customFormat="1" ht="31.5" customHeight="1" x14ac:dyDescent="0.25">
      <c r="A14" s="23" t="s">
        <v>22</v>
      </c>
      <c r="B14" s="26" t="s">
        <v>32</v>
      </c>
      <c r="C14" s="15">
        <v>1</v>
      </c>
      <c r="D14" s="16" t="s">
        <v>30</v>
      </c>
      <c r="E14" s="17">
        <v>0</v>
      </c>
      <c r="F14" s="15">
        <f t="shared" si="0"/>
        <v>0</v>
      </c>
      <c r="G14" s="15">
        <f t="shared" si="2"/>
        <v>0</v>
      </c>
      <c r="H14" s="17">
        <f t="shared" si="1"/>
        <v>0</v>
      </c>
      <c r="I14" s="10"/>
      <c r="J14" s="10"/>
    </row>
    <row r="15" spans="1:10" s="4" customFormat="1" ht="31.5" customHeight="1" x14ac:dyDescent="0.25">
      <c r="A15" s="23" t="s">
        <v>23</v>
      </c>
      <c r="B15" s="26" t="s">
        <v>33</v>
      </c>
      <c r="C15" s="15">
        <v>2</v>
      </c>
      <c r="D15" s="16" t="s">
        <v>30</v>
      </c>
      <c r="E15" s="17">
        <v>0</v>
      </c>
      <c r="F15" s="15">
        <f t="shared" si="0"/>
        <v>0</v>
      </c>
      <c r="G15" s="15">
        <f t="shared" si="2"/>
        <v>0</v>
      </c>
      <c r="H15" s="17">
        <f t="shared" si="1"/>
        <v>0</v>
      </c>
      <c r="I15" s="10"/>
      <c r="J15" s="10"/>
    </row>
    <row r="16" spans="1:10" s="4" customFormat="1" ht="31.5" customHeight="1" x14ac:dyDescent="0.25">
      <c r="A16" s="23" t="s">
        <v>24</v>
      </c>
      <c r="B16" s="26" t="s">
        <v>34</v>
      </c>
      <c r="C16" s="15">
        <v>1</v>
      </c>
      <c r="D16" s="16" t="s">
        <v>30</v>
      </c>
      <c r="E16" s="17">
        <v>0</v>
      </c>
      <c r="F16" s="15">
        <f t="shared" si="0"/>
        <v>0</v>
      </c>
      <c r="G16" s="15">
        <f t="shared" si="2"/>
        <v>0</v>
      </c>
      <c r="H16" s="17">
        <f t="shared" si="1"/>
        <v>0</v>
      </c>
      <c r="I16" s="10"/>
      <c r="J16" s="10"/>
    </row>
    <row r="17" spans="1:10" s="4" customFormat="1" ht="31.5" customHeight="1" x14ac:dyDescent="0.25">
      <c r="A17" s="23" t="s">
        <v>25</v>
      </c>
      <c r="B17" s="26" t="s">
        <v>35</v>
      </c>
      <c r="C17" s="15">
        <v>1</v>
      </c>
      <c r="D17" s="16" t="s">
        <v>30</v>
      </c>
      <c r="E17" s="17">
        <v>0</v>
      </c>
      <c r="F17" s="15">
        <f t="shared" si="0"/>
        <v>0</v>
      </c>
      <c r="G17" s="15">
        <f t="shared" si="2"/>
        <v>0</v>
      </c>
      <c r="H17" s="17">
        <f t="shared" si="1"/>
        <v>0</v>
      </c>
      <c r="I17" s="10"/>
      <c r="J17" s="10"/>
    </row>
    <row r="18" spans="1:10" s="4" customFormat="1" ht="31.5" customHeight="1" x14ac:dyDescent="0.25">
      <c r="A18" s="23" t="s">
        <v>36</v>
      </c>
      <c r="B18" s="26" t="s">
        <v>43</v>
      </c>
      <c r="C18" s="15">
        <v>1</v>
      </c>
      <c r="D18" s="16" t="s">
        <v>44</v>
      </c>
      <c r="E18" s="17">
        <v>0</v>
      </c>
      <c r="F18" s="15">
        <f t="shared" si="0"/>
        <v>0</v>
      </c>
      <c r="G18" s="15">
        <f t="shared" si="2"/>
        <v>0</v>
      </c>
      <c r="H18" s="17">
        <f t="shared" si="1"/>
        <v>0</v>
      </c>
      <c r="I18" s="10"/>
      <c r="J18" s="10"/>
    </row>
    <row r="19" spans="1:10" s="4" customFormat="1" ht="31.5" customHeight="1" x14ac:dyDescent="0.25">
      <c r="A19" s="23" t="s">
        <v>37</v>
      </c>
      <c r="B19" s="24" t="s">
        <v>45</v>
      </c>
      <c r="C19" s="15">
        <v>1</v>
      </c>
      <c r="D19" s="16" t="s">
        <v>30</v>
      </c>
      <c r="E19" s="17">
        <v>0</v>
      </c>
      <c r="F19" s="15">
        <f t="shared" si="0"/>
        <v>0</v>
      </c>
      <c r="G19" s="15">
        <f t="shared" si="2"/>
        <v>0</v>
      </c>
      <c r="H19" s="17">
        <f t="shared" ref="H19:H44" si="3">ROUND(F19*1.23,2)</f>
        <v>0</v>
      </c>
      <c r="I19" s="10"/>
      <c r="J19" s="10"/>
    </row>
    <row r="20" spans="1:10" s="4" customFormat="1" ht="31.5" customHeight="1" x14ac:dyDescent="0.25">
      <c r="A20" s="23" t="s">
        <v>38</v>
      </c>
      <c r="B20" s="14" t="s">
        <v>46</v>
      </c>
      <c r="C20" s="15">
        <v>1</v>
      </c>
      <c r="D20" s="16" t="s">
        <v>30</v>
      </c>
      <c r="E20" s="17">
        <v>0</v>
      </c>
      <c r="F20" s="15">
        <f t="shared" si="0"/>
        <v>0</v>
      </c>
      <c r="G20" s="15">
        <f t="shared" si="2"/>
        <v>0</v>
      </c>
      <c r="H20" s="17">
        <f>ROUND(F20*1.23,2)</f>
        <v>0</v>
      </c>
      <c r="I20" s="10"/>
      <c r="J20" s="10"/>
    </row>
    <row r="21" spans="1:10" s="4" customFormat="1" ht="31.5" customHeight="1" x14ac:dyDescent="0.25">
      <c r="A21" s="23" t="s">
        <v>39</v>
      </c>
      <c r="B21" s="14" t="s">
        <v>47</v>
      </c>
      <c r="C21" s="15">
        <v>1</v>
      </c>
      <c r="D21" s="16" t="s">
        <v>30</v>
      </c>
      <c r="E21" s="17">
        <v>0</v>
      </c>
      <c r="F21" s="15">
        <f t="shared" si="0"/>
        <v>0</v>
      </c>
      <c r="G21" s="15">
        <f t="shared" si="2"/>
        <v>0</v>
      </c>
      <c r="H21" s="17">
        <f>ROUND(F21*1.23,2)</f>
        <v>0</v>
      </c>
      <c r="I21" s="10"/>
      <c r="J21" s="10"/>
    </row>
    <row r="22" spans="1:10" s="4" customFormat="1" ht="31.5" customHeight="1" x14ac:dyDescent="0.25">
      <c r="A22" s="23" t="s">
        <v>40</v>
      </c>
      <c r="B22" s="14" t="s">
        <v>48</v>
      </c>
      <c r="C22" s="15">
        <v>1</v>
      </c>
      <c r="D22" s="16" t="s">
        <v>30</v>
      </c>
      <c r="E22" s="17">
        <v>0</v>
      </c>
      <c r="F22" s="15">
        <f t="shared" si="0"/>
        <v>0</v>
      </c>
      <c r="G22" s="15">
        <f t="shared" si="2"/>
        <v>0</v>
      </c>
      <c r="H22" s="17">
        <f>ROUND(F22*1.23,2)</f>
        <v>0</v>
      </c>
      <c r="I22" s="10"/>
      <c r="J22" s="10"/>
    </row>
    <row r="23" spans="1:10" s="4" customFormat="1" ht="31.5" customHeight="1" x14ac:dyDescent="0.25">
      <c r="A23" s="23" t="s">
        <v>41</v>
      </c>
      <c r="B23" s="14" t="s">
        <v>49</v>
      </c>
      <c r="C23" s="15">
        <v>1</v>
      </c>
      <c r="D23" s="16" t="s">
        <v>30</v>
      </c>
      <c r="E23" s="17">
        <v>0</v>
      </c>
      <c r="F23" s="15">
        <f t="shared" ref="F23:F31" si="4">ROUND(C23*E23,2)</f>
        <v>0</v>
      </c>
      <c r="G23" s="15">
        <f t="shared" si="2"/>
        <v>0</v>
      </c>
      <c r="H23" s="17">
        <f>ROUND(F23*1.23,2)</f>
        <v>0</v>
      </c>
      <c r="I23" s="10"/>
      <c r="J23" s="10"/>
    </row>
    <row r="24" spans="1:10" s="4" customFormat="1" ht="31.5" customHeight="1" x14ac:dyDescent="0.25">
      <c r="A24" s="23" t="s">
        <v>42</v>
      </c>
      <c r="B24" s="14" t="s">
        <v>50</v>
      </c>
      <c r="C24" s="15">
        <v>3</v>
      </c>
      <c r="D24" s="16" t="s">
        <v>30</v>
      </c>
      <c r="E24" s="17">
        <v>0</v>
      </c>
      <c r="F24" s="15">
        <f>ROUND(C24*E24,2)</f>
        <v>0</v>
      </c>
      <c r="G24" s="15">
        <f t="shared" si="2"/>
        <v>0</v>
      </c>
      <c r="H24" s="17">
        <f t="shared" si="3"/>
        <v>0</v>
      </c>
      <c r="I24" s="10"/>
      <c r="J24" s="10"/>
    </row>
    <row r="25" spans="1:10" s="4" customFormat="1" ht="31.5" customHeight="1" x14ac:dyDescent="0.25">
      <c r="A25" s="23" t="s">
        <v>51</v>
      </c>
      <c r="B25" s="14" t="s">
        <v>58</v>
      </c>
      <c r="C25" s="15">
        <v>2</v>
      </c>
      <c r="D25" s="16" t="s">
        <v>0</v>
      </c>
      <c r="E25" s="17">
        <v>0</v>
      </c>
      <c r="F25" s="15">
        <f>ROUND(C25*E25,2)</f>
        <v>0</v>
      </c>
      <c r="G25" s="15">
        <f t="shared" si="2"/>
        <v>0</v>
      </c>
      <c r="H25" s="17">
        <f>ROUND(F25*1.23,2)</f>
        <v>0</v>
      </c>
      <c r="I25" s="10"/>
      <c r="J25" s="10"/>
    </row>
    <row r="26" spans="1:10" s="4" customFormat="1" ht="31.5" customHeight="1" x14ac:dyDescent="0.25">
      <c r="A26" s="23" t="s">
        <v>52</v>
      </c>
      <c r="B26" s="14" t="s">
        <v>59</v>
      </c>
      <c r="C26" s="15">
        <v>1</v>
      </c>
      <c r="D26" s="16" t="s">
        <v>0</v>
      </c>
      <c r="E26" s="17">
        <v>0</v>
      </c>
      <c r="F26" s="15">
        <f>ROUND(C26*E26,2)</f>
        <v>0</v>
      </c>
      <c r="G26" s="15">
        <f t="shared" si="2"/>
        <v>0</v>
      </c>
      <c r="H26" s="17">
        <f>ROUND(F26*1.23,2)</f>
        <v>0</v>
      </c>
      <c r="I26" s="10"/>
      <c r="J26" s="10"/>
    </row>
    <row r="27" spans="1:10" s="4" customFormat="1" ht="31.5" customHeight="1" x14ac:dyDescent="0.25">
      <c r="A27" s="23" t="s">
        <v>53</v>
      </c>
      <c r="B27" s="14" t="s">
        <v>60</v>
      </c>
      <c r="C27" s="15">
        <v>4</v>
      </c>
      <c r="D27" s="16" t="s">
        <v>30</v>
      </c>
      <c r="E27" s="17">
        <v>0</v>
      </c>
      <c r="F27" s="15">
        <f t="shared" si="4"/>
        <v>0</v>
      </c>
      <c r="G27" s="15">
        <f t="shared" si="2"/>
        <v>0</v>
      </c>
      <c r="H27" s="17">
        <f>ROUND(F27*1.23,2)</f>
        <v>0</v>
      </c>
      <c r="I27" s="10"/>
      <c r="J27" s="10"/>
    </row>
    <row r="28" spans="1:10" s="4" customFormat="1" ht="31.5" customHeight="1" x14ac:dyDescent="0.25">
      <c r="A28" s="23" t="s">
        <v>54</v>
      </c>
      <c r="B28" s="14" t="s">
        <v>61</v>
      </c>
      <c r="C28" s="15">
        <v>1</v>
      </c>
      <c r="D28" s="16" t="s">
        <v>30</v>
      </c>
      <c r="E28" s="17">
        <v>0</v>
      </c>
      <c r="F28" s="15">
        <f>ROUND(C28*E28,2)</f>
        <v>0</v>
      </c>
      <c r="G28" s="15">
        <f t="shared" si="2"/>
        <v>0</v>
      </c>
      <c r="H28" s="17">
        <f t="shared" si="3"/>
        <v>0</v>
      </c>
      <c r="I28" s="10"/>
      <c r="J28" s="10"/>
    </row>
    <row r="29" spans="1:10" s="4" customFormat="1" ht="31.5" customHeight="1" x14ac:dyDescent="0.25">
      <c r="A29" s="23" t="s">
        <v>55</v>
      </c>
      <c r="B29" s="14" t="s">
        <v>62</v>
      </c>
      <c r="C29" s="15">
        <v>1</v>
      </c>
      <c r="D29" s="16" t="s">
        <v>30</v>
      </c>
      <c r="E29" s="17">
        <v>0</v>
      </c>
      <c r="F29" s="15">
        <f>ROUND(C29*E29,2)</f>
        <v>0</v>
      </c>
      <c r="G29" s="15">
        <f t="shared" si="2"/>
        <v>0</v>
      </c>
      <c r="H29" s="17">
        <f>ROUND(F29*1.23,2)</f>
        <v>0</v>
      </c>
      <c r="I29" s="10"/>
      <c r="J29" s="10"/>
    </row>
    <row r="30" spans="1:10" s="4" customFormat="1" ht="31.5" customHeight="1" x14ac:dyDescent="0.25">
      <c r="A30" s="23" t="s">
        <v>56</v>
      </c>
      <c r="B30" s="14" t="s">
        <v>63</v>
      </c>
      <c r="C30" s="15">
        <v>3</v>
      </c>
      <c r="D30" s="16" t="s">
        <v>30</v>
      </c>
      <c r="E30" s="17">
        <v>0</v>
      </c>
      <c r="F30" s="15">
        <f>ROUND(C30*E30,2)</f>
        <v>0</v>
      </c>
      <c r="G30" s="15">
        <f t="shared" si="2"/>
        <v>0</v>
      </c>
      <c r="H30" s="17">
        <f>ROUND(F30*1.23,2)</f>
        <v>0</v>
      </c>
      <c r="I30" s="10"/>
      <c r="J30" s="10"/>
    </row>
    <row r="31" spans="1:10" s="4" customFormat="1" ht="31.5" customHeight="1" x14ac:dyDescent="0.25">
      <c r="A31" s="23" t="s">
        <v>57</v>
      </c>
      <c r="B31" s="14" t="s">
        <v>64</v>
      </c>
      <c r="C31" s="15">
        <v>3</v>
      </c>
      <c r="D31" s="16" t="s">
        <v>30</v>
      </c>
      <c r="E31" s="17">
        <v>0</v>
      </c>
      <c r="F31" s="15">
        <f t="shared" si="4"/>
        <v>0</v>
      </c>
      <c r="G31" s="15">
        <f t="shared" si="2"/>
        <v>0</v>
      </c>
      <c r="H31" s="17">
        <f>ROUND(F31*1.23,2)</f>
        <v>0</v>
      </c>
      <c r="I31" s="10"/>
      <c r="J31" s="10"/>
    </row>
    <row r="32" spans="1:10" s="4" customFormat="1" ht="31.5" customHeight="1" x14ac:dyDescent="0.25">
      <c r="A32" s="23" t="s">
        <v>66</v>
      </c>
      <c r="B32" s="14" t="s">
        <v>65</v>
      </c>
      <c r="C32" s="15">
        <v>3</v>
      </c>
      <c r="D32" s="16" t="s">
        <v>30</v>
      </c>
      <c r="E32" s="17">
        <v>0</v>
      </c>
      <c r="F32" s="15">
        <f>ROUND(C32*E32,2)</f>
        <v>0</v>
      </c>
      <c r="G32" s="15">
        <f t="shared" si="2"/>
        <v>0</v>
      </c>
      <c r="H32" s="17">
        <f t="shared" si="3"/>
        <v>0</v>
      </c>
      <c r="I32" s="10"/>
      <c r="J32" s="10"/>
    </row>
    <row r="33" spans="1:10" s="4" customFormat="1" ht="31.5" customHeight="1" x14ac:dyDescent="0.25">
      <c r="A33" s="23" t="s">
        <v>67</v>
      </c>
      <c r="B33" s="14" t="s">
        <v>70</v>
      </c>
      <c r="C33" s="15">
        <v>3</v>
      </c>
      <c r="D33" s="16" t="s">
        <v>0</v>
      </c>
      <c r="E33" s="17">
        <v>0</v>
      </c>
      <c r="F33" s="15">
        <f>ROUND(C33*E33,2)</f>
        <v>0</v>
      </c>
      <c r="G33" s="15">
        <f t="shared" si="2"/>
        <v>0</v>
      </c>
      <c r="H33" s="17">
        <f>ROUND(F33*1.23,2)</f>
        <v>0</v>
      </c>
      <c r="I33" s="10"/>
      <c r="J33" s="10"/>
    </row>
    <row r="34" spans="1:10" s="4" customFormat="1" ht="31.5" customHeight="1" x14ac:dyDescent="0.25">
      <c r="A34" s="23" t="s">
        <v>68</v>
      </c>
      <c r="B34" s="14" t="s">
        <v>71</v>
      </c>
      <c r="C34" s="15">
        <v>3</v>
      </c>
      <c r="D34" s="16" t="s">
        <v>30</v>
      </c>
      <c r="E34" s="17">
        <v>0</v>
      </c>
      <c r="F34" s="15">
        <f>ROUND(C34*E34,2)</f>
        <v>0</v>
      </c>
      <c r="G34" s="15">
        <f t="shared" si="2"/>
        <v>0</v>
      </c>
      <c r="H34" s="17">
        <f>ROUND(F34*1.23,2)</f>
        <v>0</v>
      </c>
      <c r="I34" s="10"/>
      <c r="J34" s="10"/>
    </row>
    <row r="35" spans="1:10" s="4" customFormat="1" ht="31.5" customHeight="1" x14ac:dyDescent="0.25">
      <c r="A35" s="23" t="s">
        <v>69</v>
      </c>
      <c r="B35" s="14" t="s">
        <v>72</v>
      </c>
      <c r="C35" s="15">
        <v>1</v>
      </c>
      <c r="D35" s="16" t="s">
        <v>30</v>
      </c>
      <c r="E35" s="17">
        <v>0</v>
      </c>
      <c r="F35" s="15">
        <f>ROUND(C35*E35,2)</f>
        <v>0</v>
      </c>
      <c r="G35" s="15">
        <f t="shared" si="2"/>
        <v>0</v>
      </c>
      <c r="H35" s="17">
        <f>ROUND(F35*1.23,2)</f>
        <v>0</v>
      </c>
      <c r="I35" s="10"/>
      <c r="J35" s="10"/>
    </row>
    <row r="36" spans="1:10" s="4" customFormat="1" ht="31.5" customHeight="1" x14ac:dyDescent="0.25">
      <c r="A36" s="23" t="s">
        <v>73</v>
      </c>
      <c r="B36" s="14" t="s">
        <v>79</v>
      </c>
      <c r="C36" s="15">
        <v>1</v>
      </c>
      <c r="D36" s="16" t="s">
        <v>30</v>
      </c>
      <c r="E36" s="17">
        <v>0</v>
      </c>
      <c r="F36" s="15">
        <f>ROUND(C36*E36,2)</f>
        <v>0</v>
      </c>
      <c r="G36" s="15">
        <f t="shared" si="2"/>
        <v>0</v>
      </c>
      <c r="H36" s="17">
        <f t="shared" si="3"/>
        <v>0</v>
      </c>
      <c r="I36" s="10"/>
      <c r="J36" s="10"/>
    </row>
    <row r="37" spans="1:10" s="4" customFormat="1" ht="31.5" customHeight="1" x14ac:dyDescent="0.25">
      <c r="A37" s="23" t="s">
        <v>74</v>
      </c>
      <c r="B37" s="14" t="s">
        <v>80</v>
      </c>
      <c r="C37" s="15">
        <v>1</v>
      </c>
      <c r="D37" s="16" t="s">
        <v>30</v>
      </c>
      <c r="E37" s="17">
        <v>0</v>
      </c>
      <c r="F37" s="15">
        <f t="shared" ref="F37:F45" si="5">ROUND(C37*E37,2)</f>
        <v>0</v>
      </c>
      <c r="G37" s="15">
        <f t="shared" si="2"/>
        <v>0</v>
      </c>
      <c r="H37" s="17">
        <f>ROUND(F37*1.23,2)</f>
        <v>0</v>
      </c>
      <c r="I37" s="10"/>
      <c r="J37" s="10"/>
    </row>
    <row r="38" spans="1:10" s="4" customFormat="1" ht="31.5" customHeight="1" x14ac:dyDescent="0.25">
      <c r="A38" s="23" t="s">
        <v>75</v>
      </c>
      <c r="B38" s="14" t="s">
        <v>81</v>
      </c>
      <c r="C38" s="15">
        <v>1</v>
      </c>
      <c r="D38" s="16" t="s">
        <v>44</v>
      </c>
      <c r="E38" s="17">
        <v>0</v>
      </c>
      <c r="F38" s="15">
        <f t="shared" si="5"/>
        <v>0</v>
      </c>
      <c r="G38" s="15">
        <f t="shared" si="2"/>
        <v>0</v>
      </c>
      <c r="H38" s="17">
        <f>ROUND(F38*1.23,2)</f>
        <v>0</v>
      </c>
      <c r="I38" s="10"/>
      <c r="J38" s="10"/>
    </row>
    <row r="39" spans="1:10" s="4" customFormat="1" ht="31.5" customHeight="1" x14ac:dyDescent="0.25">
      <c r="A39" s="23" t="s">
        <v>76</v>
      </c>
      <c r="B39" s="14" t="s">
        <v>82</v>
      </c>
      <c r="C39" s="15">
        <v>1</v>
      </c>
      <c r="D39" s="16" t="s">
        <v>0</v>
      </c>
      <c r="E39" s="17">
        <v>0</v>
      </c>
      <c r="F39" s="15">
        <f t="shared" si="5"/>
        <v>0</v>
      </c>
      <c r="G39" s="15">
        <f t="shared" si="2"/>
        <v>0</v>
      </c>
      <c r="H39" s="17">
        <f>ROUND(F39*1.23,2)</f>
        <v>0</v>
      </c>
      <c r="I39" s="10"/>
      <c r="J39" s="10"/>
    </row>
    <row r="40" spans="1:10" s="4" customFormat="1" ht="31.5" customHeight="1" x14ac:dyDescent="0.25">
      <c r="A40" s="23" t="s">
        <v>77</v>
      </c>
      <c r="B40" s="14" t="s">
        <v>85</v>
      </c>
      <c r="C40" s="15">
        <v>1</v>
      </c>
      <c r="D40" s="16" t="s">
        <v>0</v>
      </c>
      <c r="E40" s="17">
        <v>0</v>
      </c>
      <c r="F40" s="15">
        <f t="shared" si="5"/>
        <v>0</v>
      </c>
      <c r="G40" s="15">
        <f t="shared" si="2"/>
        <v>0</v>
      </c>
      <c r="H40" s="17">
        <f t="shared" si="3"/>
        <v>0</v>
      </c>
      <c r="I40" s="10"/>
      <c r="J40" s="10"/>
    </row>
    <row r="41" spans="1:10" s="4" customFormat="1" ht="31.5" customHeight="1" x14ac:dyDescent="0.25">
      <c r="A41" s="23" t="s">
        <v>78</v>
      </c>
      <c r="B41" s="14" t="s">
        <v>86</v>
      </c>
      <c r="C41" s="15">
        <v>1</v>
      </c>
      <c r="D41" s="16" t="s">
        <v>0</v>
      </c>
      <c r="E41" s="17">
        <v>0</v>
      </c>
      <c r="F41" s="15">
        <f t="shared" si="5"/>
        <v>0</v>
      </c>
      <c r="G41" s="15">
        <f t="shared" si="2"/>
        <v>0</v>
      </c>
      <c r="H41" s="17">
        <f>ROUND(F41*1.23,2)</f>
        <v>0</v>
      </c>
      <c r="I41" s="10"/>
      <c r="J41" s="10"/>
    </row>
    <row r="42" spans="1:10" s="4" customFormat="1" ht="31.5" customHeight="1" x14ac:dyDescent="0.25">
      <c r="A42" s="23" t="s">
        <v>83</v>
      </c>
      <c r="B42" s="14" t="s">
        <v>97</v>
      </c>
      <c r="C42" s="15">
        <v>1</v>
      </c>
      <c r="D42" s="16" t="s">
        <v>0</v>
      </c>
      <c r="E42" s="17">
        <v>0</v>
      </c>
      <c r="F42" s="15">
        <f t="shared" si="5"/>
        <v>0</v>
      </c>
      <c r="G42" s="15">
        <f t="shared" si="2"/>
        <v>0</v>
      </c>
      <c r="H42" s="17">
        <f>ROUND(F42*1.23,2)</f>
        <v>0</v>
      </c>
      <c r="I42" s="10"/>
      <c r="J42" s="10"/>
    </row>
    <row r="43" spans="1:10" s="4" customFormat="1" ht="31.5" customHeight="1" x14ac:dyDescent="0.25">
      <c r="A43" s="23" t="s">
        <v>84</v>
      </c>
      <c r="B43" s="14" t="s">
        <v>98</v>
      </c>
      <c r="C43" s="15">
        <v>1</v>
      </c>
      <c r="D43" s="16" t="s">
        <v>30</v>
      </c>
      <c r="E43" s="17">
        <v>0</v>
      </c>
      <c r="F43" s="15">
        <f t="shared" si="5"/>
        <v>0</v>
      </c>
      <c r="G43" s="15">
        <f t="shared" si="2"/>
        <v>0</v>
      </c>
      <c r="H43" s="17">
        <f>ROUND(F43*1.23,2)</f>
        <v>0</v>
      </c>
      <c r="I43" s="10"/>
      <c r="J43" s="10"/>
    </row>
    <row r="44" spans="1:10" s="4" customFormat="1" ht="31.5" customHeight="1" x14ac:dyDescent="0.25">
      <c r="A44" s="23" t="s">
        <v>87</v>
      </c>
      <c r="B44" s="14" t="s">
        <v>99</v>
      </c>
      <c r="C44" s="15">
        <v>1</v>
      </c>
      <c r="D44" s="16" t="s">
        <v>100</v>
      </c>
      <c r="E44" s="17">
        <v>0</v>
      </c>
      <c r="F44" s="15">
        <f t="shared" si="5"/>
        <v>0</v>
      </c>
      <c r="G44" s="15">
        <f t="shared" si="2"/>
        <v>0</v>
      </c>
      <c r="H44" s="17">
        <f t="shared" si="3"/>
        <v>0</v>
      </c>
      <c r="I44" s="10"/>
      <c r="J44" s="10"/>
    </row>
    <row r="45" spans="1:10" s="4" customFormat="1" ht="31.5" customHeight="1" x14ac:dyDescent="0.25">
      <c r="A45" s="23" t="s">
        <v>88</v>
      </c>
      <c r="B45" s="14" t="s">
        <v>101</v>
      </c>
      <c r="C45" s="15">
        <v>2</v>
      </c>
      <c r="D45" s="16" t="s">
        <v>0</v>
      </c>
      <c r="E45" s="17">
        <v>0</v>
      </c>
      <c r="F45" s="15">
        <f t="shared" si="5"/>
        <v>0</v>
      </c>
      <c r="G45" s="15">
        <f t="shared" si="2"/>
        <v>0</v>
      </c>
      <c r="H45" s="17">
        <f>ROUND(F45*1.23,2)</f>
        <v>0</v>
      </c>
      <c r="I45" s="10"/>
      <c r="J45" s="10"/>
    </row>
    <row r="46" spans="1:10" s="4" customFormat="1" ht="24.75" customHeight="1" x14ac:dyDescent="0.25">
      <c r="A46" s="23" t="s">
        <v>89</v>
      </c>
      <c r="B46" s="14" t="s">
        <v>102</v>
      </c>
      <c r="C46" s="15">
        <v>1</v>
      </c>
      <c r="D46" s="16" t="s">
        <v>0</v>
      </c>
      <c r="E46" s="17">
        <v>0</v>
      </c>
      <c r="F46" s="15">
        <f t="shared" ref="F46:F55" si="6">ROUND(C46*E46,2)</f>
        <v>0</v>
      </c>
      <c r="G46" s="15">
        <f t="shared" ref="G46:G55" si="7">H46-F46</f>
        <v>0</v>
      </c>
      <c r="H46" s="17">
        <f>ROUND(F46*1.23,2)</f>
        <v>0</v>
      </c>
      <c r="I46" s="10"/>
      <c r="J46" s="10"/>
    </row>
    <row r="47" spans="1:10" s="4" customFormat="1" ht="24.75" customHeight="1" x14ac:dyDescent="0.25">
      <c r="A47" s="37" t="s">
        <v>115</v>
      </c>
      <c r="B47" s="38"/>
      <c r="C47" s="38"/>
      <c r="D47" s="38"/>
      <c r="E47" s="39"/>
      <c r="F47" s="29">
        <f>F6+F7+F8+F9+F10+F11+F12+F13+F14+F15+F16+F17+F18+F19+F20+F21+F22+F23+F24+F25+F26+F27+F28+F29+F30+F31+F32+F33+F34+F35+F36+F37+F38+F39+F40+F41+F42+F43+F44+F45+F46</f>
        <v>0</v>
      </c>
      <c r="G47" s="29">
        <f>G6+G7+G8+G9+G10+G11+G12+G13+G14+G15+G16+G17+G18+G19+G20+G21+G22+G23+G24+G25+G26+G27+G28+G29+G30+G31+G32+G33+G34+G35+G36+G37+G38+G39+G40+G41+G42+G43+G44+G45+G46</f>
        <v>0</v>
      </c>
      <c r="H47" s="29">
        <f>H6+H7+H8+H9+H10+H11+H12+H13+H14+H15+H16+H17+H18+H19+H20+H21+H22+H23+H24+H25+H26+H27+H28+H29+H30+H31+H32+H33+H34+H35+H36+H37+H38+H39+H40+H41+H42+H43+H44+H45+H46</f>
        <v>0</v>
      </c>
      <c r="I47" s="10"/>
      <c r="J47" s="10"/>
    </row>
    <row r="48" spans="1:10" s="4" customFormat="1" ht="24.75" customHeight="1" x14ac:dyDescent="0.25">
      <c r="A48" s="27" t="s">
        <v>111</v>
      </c>
      <c r="B48" s="28" t="s">
        <v>112</v>
      </c>
      <c r="C48" s="28" t="s">
        <v>4</v>
      </c>
      <c r="D48" s="28" t="s">
        <v>2</v>
      </c>
      <c r="E48" s="28" t="s">
        <v>113</v>
      </c>
      <c r="F48" s="28" t="s">
        <v>1</v>
      </c>
      <c r="G48" s="28" t="s">
        <v>3</v>
      </c>
      <c r="H48" s="28" t="s">
        <v>5</v>
      </c>
      <c r="I48" s="10"/>
      <c r="J48" s="10"/>
    </row>
    <row r="49" spans="1:10" s="4" customFormat="1" ht="30.75" customHeight="1" x14ac:dyDescent="0.25">
      <c r="A49" s="23" t="s">
        <v>90</v>
      </c>
      <c r="B49" s="14" t="s">
        <v>103</v>
      </c>
      <c r="C49" s="15">
        <v>1</v>
      </c>
      <c r="D49" s="16" t="s">
        <v>0</v>
      </c>
      <c r="E49" s="17">
        <v>0</v>
      </c>
      <c r="F49" s="15">
        <f>ROUND(C49*E49,2)</f>
        <v>0</v>
      </c>
      <c r="G49" s="15">
        <f t="shared" si="7"/>
        <v>0</v>
      </c>
      <c r="H49" s="17">
        <f t="shared" ref="H49:H55" si="8">ROUND(F49*1.23,2)</f>
        <v>0</v>
      </c>
      <c r="I49" s="10"/>
      <c r="J49" s="10"/>
    </row>
    <row r="50" spans="1:10" s="4" customFormat="1" ht="31.5" customHeight="1" x14ac:dyDescent="0.25">
      <c r="A50" s="23" t="s">
        <v>91</v>
      </c>
      <c r="B50" s="14" t="s">
        <v>104</v>
      </c>
      <c r="C50" s="15">
        <v>1</v>
      </c>
      <c r="D50" s="16" t="s">
        <v>0</v>
      </c>
      <c r="E50" s="17">
        <v>0</v>
      </c>
      <c r="F50" s="15">
        <f t="shared" si="6"/>
        <v>0</v>
      </c>
      <c r="G50" s="15">
        <f t="shared" si="7"/>
        <v>0</v>
      </c>
      <c r="H50" s="17">
        <f t="shared" si="8"/>
        <v>0</v>
      </c>
      <c r="I50" s="10"/>
      <c r="J50" s="10"/>
    </row>
    <row r="51" spans="1:10" s="4" customFormat="1" ht="28.5" customHeight="1" x14ac:dyDescent="0.25">
      <c r="A51" s="23" t="s">
        <v>92</v>
      </c>
      <c r="B51" s="14" t="s">
        <v>105</v>
      </c>
      <c r="C51" s="15">
        <v>1</v>
      </c>
      <c r="D51" s="16" t="s">
        <v>0</v>
      </c>
      <c r="E51" s="17">
        <v>0</v>
      </c>
      <c r="F51" s="15">
        <f t="shared" si="6"/>
        <v>0</v>
      </c>
      <c r="G51" s="15">
        <f t="shared" si="7"/>
        <v>0</v>
      </c>
      <c r="H51" s="17">
        <f t="shared" si="8"/>
        <v>0</v>
      </c>
      <c r="I51" s="10"/>
      <c r="J51" s="10"/>
    </row>
    <row r="52" spans="1:10" s="12" customFormat="1" ht="27.75" customHeight="1" x14ac:dyDescent="0.25">
      <c r="A52" s="23" t="s">
        <v>93</v>
      </c>
      <c r="B52" s="18" t="s">
        <v>106</v>
      </c>
      <c r="C52" s="19">
        <v>1</v>
      </c>
      <c r="D52" s="20" t="s">
        <v>0</v>
      </c>
      <c r="E52" s="21">
        <v>0</v>
      </c>
      <c r="F52" s="19">
        <f t="shared" si="6"/>
        <v>0</v>
      </c>
      <c r="G52" s="19">
        <f t="shared" si="7"/>
        <v>0</v>
      </c>
      <c r="H52" s="21">
        <f t="shared" si="8"/>
        <v>0</v>
      </c>
      <c r="I52" s="11"/>
      <c r="J52" s="11"/>
    </row>
    <row r="53" spans="1:10" s="4" customFormat="1" ht="30" customHeight="1" x14ac:dyDescent="0.25">
      <c r="A53" s="23" t="s">
        <v>94</v>
      </c>
      <c r="B53" s="14" t="s">
        <v>107</v>
      </c>
      <c r="C53" s="15">
        <v>1</v>
      </c>
      <c r="D53" s="20" t="s">
        <v>0</v>
      </c>
      <c r="E53" s="21">
        <v>0</v>
      </c>
      <c r="F53" s="19">
        <f>ROUND(C53*E53,2)</f>
        <v>0</v>
      </c>
      <c r="G53" s="19">
        <f t="shared" si="7"/>
        <v>0</v>
      </c>
      <c r="H53" s="21">
        <f t="shared" si="8"/>
        <v>0</v>
      </c>
      <c r="I53" s="10"/>
      <c r="J53" s="10"/>
    </row>
    <row r="54" spans="1:10" s="4" customFormat="1" ht="25.5" customHeight="1" x14ac:dyDescent="0.25">
      <c r="A54" s="23" t="s">
        <v>95</v>
      </c>
      <c r="B54" s="18" t="s">
        <v>108</v>
      </c>
      <c r="C54" s="19">
        <v>1</v>
      </c>
      <c r="D54" s="20" t="s">
        <v>0</v>
      </c>
      <c r="E54" s="21">
        <v>0</v>
      </c>
      <c r="F54" s="19">
        <f t="shared" si="6"/>
        <v>0</v>
      </c>
      <c r="G54" s="19">
        <f t="shared" si="7"/>
        <v>0</v>
      </c>
      <c r="H54" s="21">
        <f t="shared" si="8"/>
        <v>0</v>
      </c>
      <c r="I54" s="10"/>
      <c r="J54" s="10"/>
    </row>
    <row r="55" spans="1:10" s="12" customFormat="1" ht="33" customHeight="1" x14ac:dyDescent="0.25">
      <c r="A55" s="23" t="s">
        <v>96</v>
      </c>
      <c r="B55" s="18" t="s">
        <v>109</v>
      </c>
      <c r="C55" s="19">
        <v>1</v>
      </c>
      <c r="D55" s="20" t="s">
        <v>44</v>
      </c>
      <c r="E55" s="21">
        <v>0</v>
      </c>
      <c r="F55" s="19">
        <f t="shared" si="6"/>
        <v>0</v>
      </c>
      <c r="G55" s="19">
        <f t="shared" si="7"/>
        <v>0</v>
      </c>
      <c r="H55" s="21">
        <f t="shared" si="8"/>
        <v>0</v>
      </c>
      <c r="I55" s="11"/>
      <c r="J55" s="11"/>
    </row>
    <row r="56" spans="1:10" ht="26.25" customHeight="1" x14ac:dyDescent="0.3">
      <c r="A56" s="30" t="s">
        <v>114</v>
      </c>
      <c r="B56" s="31"/>
      <c r="C56" s="31"/>
      <c r="D56" s="31"/>
      <c r="E56" s="32"/>
      <c r="F56" s="22">
        <f>F49+F50+F51+F52+F53+F54+F55</f>
        <v>0</v>
      </c>
      <c r="G56" s="22">
        <f>G49+G50+G51+G52+G53+G54+G55</f>
        <v>0</v>
      </c>
      <c r="H56" s="22">
        <f>H49+H50+H51+H52+H53+H54+H55</f>
        <v>0</v>
      </c>
    </row>
  </sheetData>
  <mergeCells count="6">
    <mergeCell ref="A56:E56"/>
    <mergeCell ref="A3:H3"/>
    <mergeCell ref="A1:H1"/>
    <mergeCell ref="A2:H2"/>
    <mergeCell ref="A4:H4"/>
    <mergeCell ref="A47:E47"/>
  </mergeCells>
  <phoneticPr fontId="14" type="noConversion"/>
  <printOptions horizontalCentered="1"/>
  <pageMargins left="0.98425196850393704" right="0.98425196850393704" top="0.98425196850393704" bottom="0.98425196850393704" header="0.51181102362204722" footer="0.51181102362204722"/>
  <pageSetup paperSize="12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wyposażenie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2024-11-21T16:02:38Z</dcterms:modified>
</cp:coreProperties>
</file>