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D17" i="1" l="1"/>
  <c r="D11" i="1" l="1"/>
  <c r="D19" i="1" s="1"/>
  <c r="D16" i="1" l="1"/>
  <c r="I16" i="1" s="1"/>
  <c r="J16" i="1" s="1"/>
  <c r="D18" i="1"/>
  <c r="I22" i="1"/>
  <c r="J22" i="1" s="1"/>
  <c r="I21" i="1"/>
  <c r="J21" i="1" s="1"/>
  <c r="I20" i="1"/>
  <c r="J20" i="1" s="1"/>
  <c r="F22" i="1"/>
  <c r="F21" i="1"/>
  <c r="F20" i="1"/>
  <c r="D22" i="1"/>
  <c r="D21" i="1"/>
  <c r="D20" i="1"/>
  <c r="I19" i="1"/>
  <c r="J19" i="1" s="1"/>
  <c r="I18" i="1"/>
  <c r="J18" i="1" s="1"/>
  <c r="D15" i="1"/>
  <c r="I15" i="1" s="1"/>
  <c r="J15" i="1" s="1"/>
  <c r="D14" i="1"/>
  <c r="I14" i="1" s="1"/>
  <c r="J14" i="1" s="1"/>
  <c r="F10" i="1"/>
  <c r="D10" i="1"/>
  <c r="I9" i="1"/>
  <c r="J9" i="1" s="1"/>
  <c r="I8" i="1"/>
  <c r="J8" i="1" s="1"/>
  <c r="I17" i="1" l="1"/>
  <c r="J17" i="1" s="1"/>
  <c r="J23" i="1" s="1"/>
  <c r="I10" i="1"/>
  <c r="J10" i="1" s="1"/>
  <c r="J11" i="1" s="1"/>
  <c r="I23" i="1" l="1"/>
  <c r="I11" i="1"/>
  <c r="J24" i="1"/>
  <c r="I24" i="1" l="1"/>
</calcChain>
</file>

<file path=xl/sharedStrings.xml><?xml version="1.0" encoding="utf-8"?>
<sst xmlns="http://schemas.openxmlformats.org/spreadsheetml/2006/main" count="48" uniqueCount="34">
  <si>
    <t>C12a</t>
  </si>
  <si>
    <t>Opis</t>
  </si>
  <si>
    <t>Ilość szacunkowa podana przez Zamawiającego</t>
  </si>
  <si>
    <t>Cena jednostkowa netto zł</t>
  </si>
  <si>
    <t>Wartość netto zł</t>
  </si>
  <si>
    <t>Wartość brutto zł</t>
  </si>
  <si>
    <t>Uwagi</t>
  </si>
  <si>
    <t>Sprzedaż energii elektrycznej zł/kWh</t>
  </si>
  <si>
    <t xml:space="preserve">Szczyt </t>
  </si>
  <si>
    <t>Poza szczytem</t>
  </si>
  <si>
    <t>Opłata za obsługę rozliczeń – zł/m-c</t>
  </si>
  <si>
    <t>punkty odbioru</t>
  </si>
  <si>
    <t>m-cy</t>
  </si>
  <si>
    <t>Razem energia elektryczna  czynna</t>
  </si>
  <si>
    <t>suma energii</t>
  </si>
  <si>
    <t>Dystrybucja energii elektrycznej</t>
  </si>
  <si>
    <t>Składnik zmienny stawki sieciowej – zł/kWh szczyt</t>
  </si>
  <si>
    <t>Składnik zmienny stawki sieciowej – zł/kWh poza szczytem</t>
  </si>
  <si>
    <t>kWh</t>
  </si>
  <si>
    <t>Stawka jakościowa – zł/kWh</t>
  </si>
  <si>
    <t>Opłata mocowa</t>
  </si>
  <si>
    <t>Opłata kogeneracyjna</t>
  </si>
  <si>
    <t>Opłata OZE</t>
  </si>
  <si>
    <t xml:space="preserve">Stawka opłaty przejściowej – zł/kW/miesiąc </t>
  </si>
  <si>
    <t>Składnik stały stawki sieciowej zł/kW/miesiąc</t>
  </si>
  <si>
    <t>Stawka opłaty abonamentowej zł/układ pom.</t>
  </si>
  <si>
    <t>Razem dystrybucja energii elektrycznej</t>
  </si>
  <si>
    <t xml:space="preserve">OGÓŁEM (razem energia elektryczna + razem dystrybucja </t>
  </si>
  <si>
    <t>Łączna moc umowna</t>
  </si>
  <si>
    <t xml:space="preserve">Czas trwania umowy </t>
  </si>
  <si>
    <t>Ilość punktów odbioru</t>
  </si>
  <si>
    <t>kW/m-c</t>
  </si>
  <si>
    <t>miesiące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</si>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</sst>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8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4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2" fontId="4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7" fillId="4" borderId="1" xfId="1" applyFont="1" applyFill="1" applyBorder="1"/>
    <xf numFmtId="164" fontId="7" fillId="5" borderId="1" xfId="1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1" fontId="0" fillId="0" borderId="1" xfId="0" applyNumberFormat="1" applyBorder="1" applyAlignment="1">
      <alignment horizontal="center" vertical="center"/>
    </xf>
  </cellXfs>
  <cellStyles count="2">
    <cellStyle name="Neutralny" xfId="1" builtinId="28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7"/>
  <sheetViews>
    <sheetView tabSelected="1" workbookViewId="0">
      <selection activeCell="O18" sqref="O18"/>
    </sheetView>
  </sheetViews>
  <sheetFormatPr defaultRowHeight="15" x14ac:dyDescent="0.25"/>
  <cols>
    <col min="1" max="1" width="3" customWidth="1"/>
    <col min="2" max="2" width="27.5703125" style="4" customWidth="1"/>
    <col min="3" max="3" width="19.42578125" style="4" customWidth="1"/>
    <col min="4" max="4" width="4.28515625" style="4" customWidth="1"/>
    <col min="5" max="5" width="12.42578125" style="4" customWidth="1"/>
    <col min="6" max="6" width="5.28515625" style="4" customWidth="1"/>
    <col min="7" max="7" width="4.7109375" style="4" customWidth="1"/>
    <col min="8" max="8" width="13.28515625" style="4" customWidth="1"/>
    <col min="9" max="9" width="11.85546875" style="4" customWidth="1"/>
    <col min="10" max="10" width="12.28515625" style="4" customWidth="1"/>
    <col min="11" max="11" width="11.28515625" style="4" customWidth="1"/>
  </cols>
  <sheetData>
    <row r="3" spans="2:11" x14ac:dyDescent="0.25">
      <c r="B3" s="4" t="s">
        <v>0</v>
      </c>
    </row>
    <row r="4" spans="2:11" ht="15.75" thickBot="1" x14ac:dyDescent="0.3"/>
    <row r="5" spans="2:11" ht="15.75" thickBot="1" x14ac:dyDescent="0.3">
      <c r="B5" s="13" t="s">
        <v>1</v>
      </c>
      <c r="C5" s="13"/>
      <c r="D5" s="14" t="s">
        <v>2</v>
      </c>
      <c r="E5" s="14"/>
      <c r="F5" s="14"/>
      <c r="G5" s="14"/>
      <c r="H5" s="15" t="s">
        <v>3</v>
      </c>
      <c r="I5" s="15" t="s">
        <v>4</v>
      </c>
      <c r="J5" s="15" t="s">
        <v>5</v>
      </c>
      <c r="K5" s="12" t="s">
        <v>6</v>
      </c>
    </row>
    <row r="6" spans="2:11" ht="15.75" thickBot="1" x14ac:dyDescent="0.3">
      <c r="B6" s="13"/>
      <c r="C6" s="13"/>
      <c r="D6" s="14"/>
      <c r="E6" s="14"/>
      <c r="F6" s="14"/>
      <c r="G6" s="14"/>
      <c r="H6" s="15"/>
      <c r="I6" s="15"/>
      <c r="J6" s="15"/>
      <c r="K6" s="12"/>
    </row>
    <row r="7" spans="2:11" ht="15.75" thickBot="1" x14ac:dyDescent="0.3">
      <c r="B7" s="13"/>
      <c r="C7" s="13"/>
      <c r="D7" s="14"/>
      <c r="E7" s="14"/>
      <c r="F7" s="14"/>
      <c r="G7" s="14"/>
      <c r="H7" s="15"/>
      <c r="I7" s="15"/>
      <c r="J7" s="15"/>
      <c r="K7" s="12"/>
    </row>
    <row r="8" spans="2:11" ht="29.25" customHeight="1" thickBot="1" x14ac:dyDescent="0.3">
      <c r="B8" s="15" t="s">
        <v>7</v>
      </c>
      <c r="C8" s="1" t="s">
        <v>8</v>
      </c>
      <c r="D8" s="17">
        <v>86436.24</v>
      </c>
      <c r="E8" s="17"/>
      <c r="F8" s="17" t="s">
        <v>18</v>
      </c>
      <c r="G8" s="17"/>
      <c r="H8" s="11"/>
      <c r="I8" s="5">
        <f>D8*H8</f>
        <v>0</v>
      </c>
      <c r="J8" s="5">
        <f>I8*1.23</f>
        <v>0</v>
      </c>
      <c r="K8" s="2"/>
    </row>
    <row r="9" spans="2:11" ht="29.25" customHeight="1" thickBot="1" x14ac:dyDescent="0.3">
      <c r="B9" s="15"/>
      <c r="C9" s="1" t="s">
        <v>9</v>
      </c>
      <c r="D9" s="17">
        <v>189326.76</v>
      </c>
      <c r="E9" s="17"/>
      <c r="F9" s="17" t="s">
        <v>18</v>
      </c>
      <c r="G9" s="17"/>
      <c r="H9" s="11"/>
      <c r="I9" s="5">
        <f>D9*H9</f>
        <v>0</v>
      </c>
      <c r="J9" s="5">
        <f>I9*1.23</f>
        <v>0</v>
      </c>
      <c r="K9" s="2"/>
    </row>
    <row r="10" spans="2:11" ht="15.75" thickBot="1" x14ac:dyDescent="0.3">
      <c r="B10" s="22" t="s">
        <v>10</v>
      </c>
      <c r="C10" s="22"/>
      <c r="D10" s="8">
        <f>C27</f>
        <v>28</v>
      </c>
      <c r="E10" s="2" t="s">
        <v>11</v>
      </c>
      <c r="F10" s="8">
        <f>C26</f>
        <v>12</v>
      </c>
      <c r="G10" s="2" t="s">
        <v>12</v>
      </c>
      <c r="H10" s="11"/>
      <c r="I10" s="5">
        <f>D10*F10*H10</f>
        <v>0</v>
      </c>
      <c r="J10" s="5">
        <f>I10*1.23</f>
        <v>0</v>
      </c>
      <c r="K10" s="2"/>
    </row>
    <row r="11" spans="2:11" ht="24.75" customHeight="1" thickBot="1" x14ac:dyDescent="0.3">
      <c r="B11" s="7" t="s">
        <v>13</v>
      </c>
      <c r="C11" s="8" t="s">
        <v>14</v>
      </c>
      <c r="D11" s="13">
        <f>D9+D8</f>
        <v>275763</v>
      </c>
      <c r="E11" s="13"/>
      <c r="F11" s="13" t="s">
        <v>18</v>
      </c>
      <c r="G11" s="13"/>
      <c r="H11" s="10"/>
      <c r="I11" s="6">
        <f>SUM(I8:I10)</f>
        <v>0</v>
      </c>
      <c r="J11" s="6">
        <f>SUM(J8:J10)</f>
        <v>0</v>
      </c>
      <c r="K11" s="2"/>
    </row>
    <row r="12" spans="2:11" ht="15.75" thickBot="1" x14ac:dyDescent="0.3">
      <c r="B12" s="18"/>
      <c r="C12" s="18"/>
      <c r="D12" s="18"/>
      <c r="E12" s="18"/>
      <c r="F12" s="18"/>
      <c r="G12" s="18"/>
      <c r="H12" s="18"/>
      <c r="I12" s="18"/>
      <c r="J12" s="18"/>
      <c r="K12" s="18"/>
    </row>
    <row r="13" spans="2:11" ht="15.75" thickBot="1" x14ac:dyDescent="0.3">
      <c r="B13" s="13" t="s">
        <v>15</v>
      </c>
      <c r="C13" s="13"/>
      <c r="D13" s="13"/>
      <c r="E13" s="13"/>
      <c r="F13" s="13"/>
      <c r="G13" s="13"/>
      <c r="H13" s="13"/>
      <c r="I13" s="13"/>
      <c r="J13" s="13"/>
      <c r="K13" s="13"/>
    </row>
    <row r="14" spans="2:11" ht="30" customHeight="1" thickBot="1" x14ac:dyDescent="0.3">
      <c r="B14" s="16" t="s">
        <v>16</v>
      </c>
      <c r="C14" s="16"/>
      <c r="D14" s="17">
        <f>D8</f>
        <v>86436.24</v>
      </c>
      <c r="E14" s="17"/>
      <c r="F14" s="16" t="s">
        <v>18</v>
      </c>
      <c r="G14" s="16"/>
      <c r="H14" s="9"/>
      <c r="I14" s="5">
        <f t="shared" ref="I14:I19" si="0">D14*H14</f>
        <v>0</v>
      </c>
      <c r="J14" s="5">
        <f t="shared" ref="J14:J22" si="1">I14*1.23</f>
        <v>0</v>
      </c>
      <c r="K14" s="2"/>
    </row>
    <row r="15" spans="2:11" ht="30.75" customHeight="1" thickBot="1" x14ac:dyDescent="0.3">
      <c r="B15" s="16" t="s">
        <v>17</v>
      </c>
      <c r="C15" s="16"/>
      <c r="D15" s="17">
        <f>D9</f>
        <v>189326.76</v>
      </c>
      <c r="E15" s="17"/>
      <c r="F15" s="16" t="s">
        <v>18</v>
      </c>
      <c r="G15" s="16"/>
      <c r="H15" s="9"/>
      <c r="I15" s="5">
        <f t="shared" si="0"/>
        <v>0</v>
      </c>
      <c r="J15" s="5">
        <f t="shared" si="1"/>
        <v>0</v>
      </c>
      <c r="K15" s="2"/>
    </row>
    <row r="16" spans="2:11" ht="24" customHeight="1" thickBot="1" x14ac:dyDescent="0.3">
      <c r="B16" s="19" t="s">
        <v>19</v>
      </c>
      <c r="C16" s="17"/>
      <c r="D16" s="17">
        <f>D11</f>
        <v>275763</v>
      </c>
      <c r="E16" s="17"/>
      <c r="F16" s="16" t="s">
        <v>18</v>
      </c>
      <c r="G16" s="16"/>
      <c r="H16" s="9"/>
      <c r="I16" s="5">
        <f t="shared" si="0"/>
        <v>0</v>
      </c>
      <c r="J16" s="5">
        <f t="shared" si="1"/>
        <v>0</v>
      </c>
      <c r="K16" s="2"/>
    </row>
    <row r="17" spans="2:11" ht="24" customHeight="1" thickBot="1" x14ac:dyDescent="0.3">
      <c r="B17" s="16" t="s">
        <v>20</v>
      </c>
      <c r="C17" s="16"/>
      <c r="D17" s="23">
        <f>D11</f>
        <v>275763</v>
      </c>
      <c r="E17" s="23"/>
      <c r="F17" s="16" t="s">
        <v>18</v>
      </c>
      <c r="G17" s="16"/>
      <c r="H17" s="9"/>
      <c r="I17" s="5">
        <f t="shared" si="0"/>
        <v>0</v>
      </c>
      <c r="J17" s="5">
        <f t="shared" si="1"/>
        <v>0</v>
      </c>
      <c r="K17" s="2"/>
    </row>
    <row r="18" spans="2:11" ht="24" customHeight="1" thickBot="1" x14ac:dyDescent="0.3">
      <c r="B18" s="16" t="s">
        <v>21</v>
      </c>
      <c r="C18" s="16"/>
      <c r="D18" s="17">
        <f>D11</f>
        <v>275763</v>
      </c>
      <c r="E18" s="17"/>
      <c r="F18" s="16" t="s">
        <v>18</v>
      </c>
      <c r="G18" s="16"/>
      <c r="H18" s="9"/>
      <c r="I18" s="5">
        <f t="shared" si="0"/>
        <v>0</v>
      </c>
      <c r="J18" s="5">
        <f t="shared" si="1"/>
        <v>0</v>
      </c>
      <c r="K18" s="2"/>
    </row>
    <row r="19" spans="2:11" ht="24" customHeight="1" thickBot="1" x14ac:dyDescent="0.3">
      <c r="B19" s="16" t="s">
        <v>22</v>
      </c>
      <c r="C19" s="16"/>
      <c r="D19" s="17">
        <f>D11</f>
        <v>275763</v>
      </c>
      <c r="E19" s="17"/>
      <c r="F19" s="16" t="s">
        <v>18</v>
      </c>
      <c r="G19" s="16"/>
      <c r="H19" s="9"/>
      <c r="I19" s="5">
        <f t="shared" si="0"/>
        <v>0</v>
      </c>
      <c r="J19" s="5">
        <f t="shared" si="1"/>
        <v>0</v>
      </c>
      <c r="K19" s="2"/>
    </row>
    <row r="20" spans="2:11" ht="27" customHeight="1" thickBot="1" x14ac:dyDescent="0.3">
      <c r="B20" s="16" t="s">
        <v>23</v>
      </c>
      <c r="C20" s="16"/>
      <c r="D20" s="3">
        <f>C27</f>
        <v>28</v>
      </c>
      <c r="E20" s="3" t="s">
        <v>11</v>
      </c>
      <c r="F20" s="3">
        <f>C26</f>
        <v>12</v>
      </c>
      <c r="G20" s="3" t="s">
        <v>12</v>
      </c>
      <c r="H20" s="9"/>
      <c r="I20" s="5">
        <f>H20*C25*C26</f>
        <v>0</v>
      </c>
      <c r="J20" s="5">
        <f t="shared" si="1"/>
        <v>0</v>
      </c>
      <c r="K20" s="2"/>
    </row>
    <row r="21" spans="2:11" ht="32.25" customHeight="1" thickBot="1" x14ac:dyDescent="0.3">
      <c r="B21" s="16" t="s">
        <v>24</v>
      </c>
      <c r="C21" s="16"/>
      <c r="D21" s="3">
        <f>C27</f>
        <v>28</v>
      </c>
      <c r="E21" s="3" t="s">
        <v>11</v>
      </c>
      <c r="F21" s="3">
        <f>C26</f>
        <v>12</v>
      </c>
      <c r="G21" s="3" t="s">
        <v>12</v>
      </c>
      <c r="H21" s="9"/>
      <c r="I21" s="5">
        <f>H21*C25*C26</f>
        <v>0</v>
      </c>
      <c r="J21" s="5">
        <f t="shared" si="1"/>
        <v>0</v>
      </c>
      <c r="K21" s="2"/>
    </row>
    <row r="22" spans="2:11" ht="36.75" customHeight="1" thickBot="1" x14ac:dyDescent="0.3">
      <c r="B22" s="16" t="s">
        <v>25</v>
      </c>
      <c r="C22" s="16"/>
      <c r="D22" s="3">
        <f>C27</f>
        <v>28</v>
      </c>
      <c r="E22" s="3" t="s">
        <v>11</v>
      </c>
      <c r="F22" s="3">
        <f>C26</f>
        <v>12</v>
      </c>
      <c r="G22" s="3" t="s">
        <v>12</v>
      </c>
      <c r="H22" s="9"/>
      <c r="I22" s="5">
        <f>H22*C26*C27</f>
        <v>0</v>
      </c>
      <c r="J22" s="5">
        <f t="shared" si="1"/>
        <v>0</v>
      </c>
      <c r="K22" s="2"/>
    </row>
    <row r="23" spans="2:11" ht="15.75" thickBot="1" x14ac:dyDescent="0.3">
      <c r="B23" s="13" t="s">
        <v>26</v>
      </c>
      <c r="C23" s="20"/>
      <c r="D23" s="20"/>
      <c r="E23" s="20"/>
      <c r="F23" s="20"/>
      <c r="G23" s="20"/>
      <c r="H23" s="20"/>
      <c r="I23" s="5">
        <f>SUM(I14:I22)</f>
        <v>0</v>
      </c>
      <c r="J23" s="5">
        <f>SUM(J14:J22)</f>
        <v>0</v>
      </c>
      <c r="K23" s="2"/>
    </row>
    <row r="24" spans="2:11" ht="24.75" customHeight="1" thickBot="1" x14ac:dyDescent="0.3">
      <c r="B24" s="21" t="s">
        <v>27</v>
      </c>
      <c r="C24" s="21"/>
      <c r="D24" s="21"/>
      <c r="E24" s="21"/>
      <c r="F24" s="13"/>
      <c r="G24" s="13"/>
      <c r="H24" s="13"/>
      <c r="I24" s="5">
        <f>I11+I23</f>
        <v>0</v>
      </c>
      <c r="J24" s="5">
        <f>J11+J23</f>
        <v>0</v>
      </c>
      <c r="K24" s="2"/>
    </row>
    <row r="25" spans="2:11" ht="15.75" thickBot="1" x14ac:dyDescent="0.3">
      <c r="B25" s="3" t="s">
        <v>28</v>
      </c>
      <c r="C25" s="3">
        <v>402.5</v>
      </c>
      <c r="D25" s="2"/>
      <c r="E25" s="3" t="s">
        <v>31</v>
      </c>
    </row>
    <row r="26" spans="2:11" ht="15.75" thickBot="1" x14ac:dyDescent="0.3">
      <c r="B26" s="3" t="s">
        <v>29</v>
      </c>
      <c r="C26" s="3">
        <v>12</v>
      </c>
      <c r="D26" s="2"/>
      <c r="E26" s="3" t="s">
        <v>32</v>
      </c>
    </row>
    <row r="27" spans="2:11" ht="15.75" thickBot="1" x14ac:dyDescent="0.3">
      <c r="B27" s="3" t="s">
        <v>30</v>
      </c>
      <c r="C27" s="3">
        <v>28</v>
      </c>
      <c r="D27" s="2"/>
      <c r="E27" s="3" t="s">
        <v>33</v>
      </c>
    </row>
  </sheetData>
  <mergeCells count="39">
    <mergeCell ref="B18:C18"/>
    <mergeCell ref="B19:C19"/>
    <mergeCell ref="B20:C20"/>
    <mergeCell ref="B21:C21"/>
    <mergeCell ref="B22:C22"/>
    <mergeCell ref="B23:H23"/>
    <mergeCell ref="B24:H24"/>
    <mergeCell ref="D8:E8"/>
    <mergeCell ref="F8:G8"/>
    <mergeCell ref="D9:E9"/>
    <mergeCell ref="F9:G9"/>
    <mergeCell ref="B10:C10"/>
    <mergeCell ref="B15:C15"/>
    <mergeCell ref="B17:C17"/>
    <mergeCell ref="D17:E17"/>
    <mergeCell ref="F17:G17"/>
    <mergeCell ref="D18:E18"/>
    <mergeCell ref="F18:G18"/>
    <mergeCell ref="D19:E19"/>
    <mergeCell ref="F19:G19"/>
    <mergeCell ref="D15:E15"/>
    <mergeCell ref="F15:G15"/>
    <mergeCell ref="B12:K12"/>
    <mergeCell ref="B16:C16"/>
    <mergeCell ref="D16:E16"/>
    <mergeCell ref="F16:G16"/>
    <mergeCell ref="B8:B9"/>
    <mergeCell ref="D11:E11"/>
    <mergeCell ref="F11:G11"/>
    <mergeCell ref="B13:K13"/>
    <mergeCell ref="B14:C14"/>
    <mergeCell ref="D14:E14"/>
    <mergeCell ref="F14:G14"/>
    <mergeCell ref="K5:K7"/>
    <mergeCell ref="B5:C7"/>
    <mergeCell ref="D5:G7"/>
    <mergeCell ref="H5:H7"/>
    <mergeCell ref="I5:I7"/>
    <mergeCell ref="J5:J7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3FAB61196C43F409AF4D42F109B3F78" ma:contentTypeVersion="18" ma:contentTypeDescription="Utwórz nowy dokument." ma:contentTypeScope="" ma:versionID="ea0128ba211177a13f6fdf873ffd6413">
  <xsd:schema xmlns:xsd="http://www.w3.org/2001/XMLSchema" xmlns:xs="http://www.w3.org/2001/XMLSchema" xmlns:p="http://schemas.microsoft.com/office/2006/metadata/properties" xmlns:ns2="2d577696-1229-452a-9b19-cd8e3eef1f68" xmlns:ns3="7041a50b-7d7f-4b12-a622-d747cae9af99" targetNamespace="http://schemas.microsoft.com/office/2006/metadata/properties" ma:root="true" ma:fieldsID="dfdc9250b43937a5e615069733d5229a" ns2:_="" ns3:_="">
    <xsd:import namespace="2d577696-1229-452a-9b19-cd8e3eef1f68"/>
    <xsd:import namespace="7041a50b-7d7f-4b12-a622-d747cae9af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577696-1229-452a-9b19-cd8e3eef1f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i obrazów" ma:readOnly="false" ma:fieldId="{5cf76f15-5ced-4ddc-b409-7134ff3c332f}" ma:taxonomyMulti="true" ma:sspId="d999883f-3841-4191-90fa-aeb93f1dab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41a50b-7d7f-4b12-a622-d747cae9af9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1750c7a-ece7-4d14-a2c9-b146cf83c657}" ma:internalName="TaxCatchAll" ma:showField="CatchAllData" ma:web="7041a50b-7d7f-4b12-a622-d747cae9af9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4E7405-9AC8-413F-94BC-5C4BF4A605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577696-1229-452a-9b19-cd8e3eef1f68"/>
    <ds:schemaRef ds:uri="7041a50b-7d7f-4b12-a622-d747cae9af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290C93-440A-49FD-8370-8FA357810D6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2024-11-26T11:05:02Z</dcterms:modified>
</cp:coreProperties>
</file>