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mopato\Desktop\do podpisu\"/>
    </mc:Choice>
  </mc:AlternateContent>
  <xr:revisionPtr revIDLastSave="0" documentId="13_ncr:1_{A3D63212-51A2-495D-9D8F-6B298BE9B08C}" xr6:coauthVersionLast="47" xr6:coauthVersionMax="47" xr10:uidLastSave="{00000000-0000-0000-0000-000000000000}"/>
  <bookViews>
    <workbookView xWindow="28680" yWindow="-120" windowWidth="29040" windowHeight="15840" activeTab="8" xr2:uid="{00000000-000D-0000-FFFF-FFFF00000000}"/>
  </bookViews>
  <sheets>
    <sheet name="pakiet 1" sheetId="1" r:id="rId1"/>
    <sheet name="pakiet 2" sheetId="2" r:id="rId2"/>
    <sheet name="pakiet 3" sheetId="3" r:id="rId3"/>
    <sheet name="pakiet 4" sheetId="4" r:id="rId4"/>
    <sheet name="pakiet 5" sheetId="5" r:id="rId5"/>
    <sheet name="pakiet 6" sheetId="9" r:id="rId6"/>
    <sheet name="pakiet 7" sheetId="6" r:id="rId7"/>
    <sheet name="pakiet 8" sheetId="7" r:id="rId8"/>
    <sheet name="pakiet 9" sheetId="8" r:id="rId9"/>
    <sheet name="pakiet 10" sheetId="10" r:id="rId10"/>
    <sheet name="pakiet 11" sheetId="11" r:id="rId11"/>
    <sheet name="pakiet 12" sheetId="12" r:id="rId12"/>
    <sheet name="pakiet 13" sheetId="13" r:id="rId13"/>
    <sheet name="pakiet 14" sheetId="14" r:id="rId14"/>
    <sheet name="pakiet 15" sheetId="15" r:id="rId15"/>
    <sheet name="pakiet 16" sheetId="16" r:id="rId16"/>
    <sheet name="pakiet 17" sheetId="17" r:id="rId17"/>
    <sheet name="pakiet 18" sheetId="18" r:id="rId18"/>
    <sheet name="pakiet 19" sheetId="19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7" l="1"/>
  <c r="J4" i="7" s="1"/>
  <c r="I4" i="19" l="1"/>
  <c r="J4" i="19" s="1"/>
  <c r="I4" i="18"/>
  <c r="J4" i="18" s="1"/>
  <c r="I4" i="17"/>
  <c r="J4" i="17" s="1"/>
  <c r="I5" i="16"/>
  <c r="J5" i="16" s="1"/>
  <c r="I4" i="16"/>
  <c r="J4" i="16" s="1"/>
  <c r="I4" i="15"/>
  <c r="J4" i="15" s="1"/>
  <c r="I4" i="14"/>
  <c r="J4" i="14" s="1"/>
  <c r="I4" i="13"/>
  <c r="J4" i="13" s="1"/>
  <c r="I4" i="10"/>
  <c r="J4" i="10" s="1"/>
  <c r="I4" i="8"/>
  <c r="J4" i="8" s="1"/>
  <c r="I4" i="9"/>
  <c r="J4" i="9" s="1"/>
  <c r="I5" i="9"/>
  <c r="J5" i="9" s="1"/>
  <c r="I6" i="9"/>
  <c r="J6" i="9" s="1"/>
  <c r="I4" i="4"/>
  <c r="J4" i="4" s="1"/>
  <c r="I4" i="2" l="1"/>
  <c r="J4" i="2" s="1"/>
  <c r="I4" i="1"/>
  <c r="J4" i="1" s="1"/>
  <c r="I5" i="10" l="1"/>
  <c r="J5" i="10" s="1"/>
  <c r="I5" i="7" l="1"/>
  <c r="I4" i="6"/>
  <c r="J4" i="6" s="1"/>
  <c r="H4" i="5"/>
  <c r="I4" i="5" s="1"/>
  <c r="I4" i="3"/>
  <c r="J4" i="3" s="1"/>
  <c r="J5" i="7" l="1"/>
  <c r="J6" i="7" s="1"/>
  <c r="I6" i="7"/>
  <c r="I7" i="9"/>
  <c r="I4" i="12"/>
  <c r="I4" i="11"/>
  <c r="J4" i="11" s="1"/>
  <c r="J4" i="12" l="1"/>
  <c r="J7" i="9"/>
  <c r="J8" i="9" s="1"/>
</calcChain>
</file>

<file path=xl/sharedStrings.xml><?xml version="1.0" encoding="utf-8"?>
<sst xmlns="http://schemas.openxmlformats.org/spreadsheetml/2006/main" count="398" uniqueCount="145">
  <si>
    <t>lp.</t>
  </si>
  <si>
    <t>postać</t>
  </si>
  <si>
    <t>dawka</t>
  </si>
  <si>
    <t>nazwa międzynarodowa</t>
  </si>
  <si>
    <t>VAT %</t>
  </si>
  <si>
    <t>Nazwa handlowa wielkość oferowanego opakowania, dawka, postać, producent, kod EAN</t>
  </si>
  <si>
    <t>wartość brutto</t>
  </si>
  <si>
    <t>zamawiana ilość w sztukach</t>
  </si>
  <si>
    <t>cena jednostkowa netto za szt.</t>
  </si>
  <si>
    <t xml:space="preserve">wartość netto </t>
  </si>
  <si>
    <t>cena jednostkowa netto za szt. /op.*</t>
  </si>
  <si>
    <t>[9=6*7]</t>
  </si>
  <si>
    <t>[10=9*8]</t>
  </si>
  <si>
    <t>PAKIET 1</t>
  </si>
  <si>
    <t>r-r do wstrzykiwań we wstrzykiwaczu</t>
  </si>
  <si>
    <t>PAKIET 2</t>
  </si>
  <si>
    <t>Sacituzumabum govitecanum</t>
  </si>
  <si>
    <t>proszek do sporządzania roztworu do infuzji</t>
  </si>
  <si>
    <t>PAKIET 3</t>
  </si>
  <si>
    <t>PAKIET 4</t>
  </si>
  <si>
    <t>PAKIET 5</t>
  </si>
  <si>
    <t>tabletki powlekane</t>
  </si>
  <si>
    <t>PAKIET 6</t>
  </si>
  <si>
    <t>PAKIET 7</t>
  </si>
  <si>
    <t>PAKIET 8</t>
  </si>
  <si>
    <t>PAKIET 9</t>
  </si>
  <si>
    <t>PAKIET 10</t>
  </si>
  <si>
    <t>PAKIET 11</t>
  </si>
  <si>
    <t>PAKIET 12</t>
  </si>
  <si>
    <t>zamawiana ilość w miligramach</t>
  </si>
  <si>
    <t xml:space="preserve">oferowana ilość miligramów </t>
  </si>
  <si>
    <t>cena jednostkowa netto za miligram</t>
  </si>
  <si>
    <t>Bimekizumab</t>
  </si>
  <si>
    <t>160 mg/ml</t>
  </si>
  <si>
    <t>200 ( w tym 60 sztuk w opcji)</t>
  </si>
  <si>
    <t>Zamawiający wymaga aby leki znajdowały się na liście leków refundowanych w części B w dniu otwarcia ofert</t>
  </si>
  <si>
    <t>Carboplatinum</t>
  </si>
  <si>
    <t>koncentrat do sporządzania roztworu do infuzji/roztwór do infuzji</t>
  </si>
  <si>
    <t>0,01 g/ml</t>
  </si>
  <si>
    <t>66 000 mg</t>
  </si>
  <si>
    <t>Zamawiający wymaga aby leki znajdowały się na liście leków refundowanych w części C w dniu otwarcia ofert</t>
  </si>
  <si>
    <t xml:space="preserve">Zamawiający wymaga aby zaoferowane leki były produkowane przez tego samego producenta </t>
  </si>
  <si>
    <t>Zamawiający wymagazaoferowania różnch fasunków produktu leczniczego dostępnych na liście leków refundowanych w dniu otwarcia ofert wraz z podaniem kodów EAN.</t>
  </si>
  <si>
    <t>oferowana ilość szt.</t>
  </si>
  <si>
    <t>200 mg</t>
  </si>
  <si>
    <t xml:space="preserve">140 szt. ( w tym 70 sztuk </t>
  </si>
  <si>
    <t>Vinorelbinum</t>
  </si>
  <si>
    <t>0,01 g/1ml</t>
  </si>
  <si>
    <t>konc.do s.rozt.do infuz.fiol. 10ml</t>
  </si>
  <si>
    <t xml:space="preserve">200 szt. ( w tym 100 sztuk </t>
  </si>
  <si>
    <t xml:space="preserve">cena jednostkowa netto za szt. </t>
  </si>
  <si>
    <t>zamawiana ilość w milgramach</t>
  </si>
  <si>
    <t>oferowana ilość miligramów</t>
  </si>
  <si>
    <r>
      <t xml:space="preserve">cena jednostkowa netto </t>
    </r>
    <r>
      <rPr>
        <b/>
        <sz val="10"/>
        <color theme="1"/>
        <rFont val="Ubuntu Light"/>
        <family val="2"/>
        <charset val="238"/>
      </rPr>
      <t>za 100 mg</t>
    </r>
  </si>
  <si>
    <t>droga podania</t>
  </si>
  <si>
    <t>per os</t>
  </si>
  <si>
    <t xml:space="preserve">1 752 000 mg ( w tym 876 000 mg w opcji) </t>
  </si>
  <si>
    <t>Zamawiający wymaga zaoferowania wyceny w odniesieniu do 100 mg substancji czynnej oraz zaoferowania obu dostępnych na liście leków refundowanych dawek produktu leczniczego wraz z podaniem kodów EAN dlakazdego z nich.</t>
  </si>
  <si>
    <t>Imatinib, do kontynuacji terapii pacjentów, u których zgłoszono działania niepożądane po stosowaniu innych preparatów, a u których wykazano skuteczność terapii produktem handlowym Meaxin</t>
  </si>
  <si>
    <t>Ruxolitinibum</t>
  </si>
  <si>
    <t>suma</t>
  </si>
  <si>
    <t>tabl.</t>
  </si>
  <si>
    <t>5 mg</t>
  </si>
  <si>
    <t>10 mg</t>
  </si>
  <si>
    <t>15 mg</t>
  </si>
  <si>
    <t>20 mg</t>
  </si>
  <si>
    <t>34 272 szt. ( w tym w opcji 11 424 szt.)</t>
  </si>
  <si>
    <t xml:space="preserve">8 064 szt. ( w tym  w opcji 2 688 szt.) </t>
  </si>
  <si>
    <t xml:space="preserve">51 408 szt. ( w tym w opcji 17 136 szt. ) </t>
  </si>
  <si>
    <t>11 088 szt. (w tym w opcji 3 696 szt.)</t>
  </si>
  <si>
    <t>Zamawiający wymaga abywszystkie produkty lecznicze były refundowane w programie lekowym B.149 oraz dodatkowo, aby leki z pozycji 1, 3, 4 były refundowane w ramach programu lekowego B.81</t>
  </si>
  <si>
    <t>Pegcetakoplan</t>
  </si>
  <si>
    <t>roztwór do infuzji, fiolka</t>
  </si>
  <si>
    <t>1080mg</t>
  </si>
  <si>
    <t>200 szt. ( w tym w opcji 100 szt.)</t>
  </si>
  <si>
    <t>Rituximabum</t>
  </si>
  <si>
    <t>koncentrat do sporządzania roztworu do infuzji</t>
  </si>
  <si>
    <t>cena jednostkowa netto za mg</t>
  </si>
  <si>
    <t>Zamawiający wymaga zaoferowania obu wskazanych dawek wraz z podaniem kodów EAN</t>
  </si>
  <si>
    <t>Sotorasibum</t>
  </si>
  <si>
    <t>120mg</t>
  </si>
  <si>
    <t>5 760 szt. ( w tym w opcji 2 280 szt. )</t>
  </si>
  <si>
    <t>Trastuzumabum emtansinum</t>
  </si>
  <si>
    <t>proszek do sporządzania koncentratu do infuzji</t>
  </si>
  <si>
    <t>100 mg</t>
  </si>
  <si>
    <t>160 mg</t>
  </si>
  <si>
    <t xml:space="preserve">10 szt. </t>
  </si>
  <si>
    <t>Zamawiający wymaga aby zaoferowane leki z pozycji 1 i 2 były produkowane przez tego samego producenta</t>
  </si>
  <si>
    <r>
      <t xml:space="preserve">120 </t>
    </r>
    <r>
      <rPr>
        <sz val="11"/>
        <color theme="1"/>
        <rFont val="Calibri"/>
        <family val="2"/>
        <charset val="238"/>
        <scheme val="minor"/>
      </rPr>
      <t>szt.</t>
    </r>
    <r>
      <rPr>
        <sz val="10"/>
        <color rgb="FF000000"/>
        <rFont val="Ubuntu Light"/>
        <family val="2"/>
        <charset val="238"/>
      </rPr>
      <t xml:space="preserve">  ( w tym 30 sztuk w opcji)</t>
    </r>
  </si>
  <si>
    <t>Dostarlimabum</t>
  </si>
  <si>
    <t xml:space="preserve"> 50 mg/ml</t>
  </si>
  <si>
    <t>Zamawiający wymaga aby leki znajdowały się na liście leków refundowanych w części B ( leki dostępne w ramach programu lekowego) w dniu otwarcia ofert</t>
  </si>
  <si>
    <t>34 szt. ( w tym w opcji 17 szt. )</t>
  </si>
  <si>
    <t>Nelarabine</t>
  </si>
  <si>
    <t>roztwór do infuzji, fiolka a 50 ml</t>
  </si>
  <si>
    <t>5 mg/ml</t>
  </si>
  <si>
    <t>100 szt. ( w tym 25 szt. w opcji)</t>
  </si>
  <si>
    <t>PAKIET 13</t>
  </si>
  <si>
    <t>Ravulizumabum</t>
  </si>
  <si>
    <t>100 mg oraz 500 mg</t>
  </si>
  <si>
    <t>1 500 000 mg ( w tym w opcji 300 000 mg)</t>
  </si>
  <si>
    <t>Zamawiający wymaga aby leki znajdowały się na liście leków refundowanych w części B i C w dniu otwarcia ofert</t>
  </si>
  <si>
    <t>Zamawiający wymaga aby zaproponowane leki były produkowan prze tego samego producenta.</t>
  </si>
  <si>
    <t>Gemtuzumabum ozoganicinum</t>
  </si>
  <si>
    <t xml:space="preserve"> 5 mg</t>
  </si>
  <si>
    <t>PAKIET 14</t>
  </si>
  <si>
    <t>40 szt. ( w tym w opcji 20 szt. )</t>
  </si>
  <si>
    <t>proszek do sporządzania koncentratu roztworu do infuzji</t>
  </si>
  <si>
    <t>Zoledronic acid</t>
  </si>
  <si>
    <t>koncentrat do sporządzania roztworu do infuzji / roztwór do infuzji</t>
  </si>
  <si>
    <t xml:space="preserve"> 4 mg</t>
  </si>
  <si>
    <t>100 szt. ( w tym w opcji 30 szt. )</t>
  </si>
  <si>
    <t>PAKIET 15</t>
  </si>
  <si>
    <t>PAKIET 16</t>
  </si>
  <si>
    <t>Ifosfamidum</t>
  </si>
  <si>
    <t>pr.do p.roztw.do wstrz.fiolka</t>
  </si>
  <si>
    <t>1g</t>
  </si>
  <si>
    <t>2g</t>
  </si>
  <si>
    <t xml:space="preserve">500 szt. ( w tym 250 szt. w opcji) </t>
  </si>
  <si>
    <t xml:space="preserve">500 szt. ( w tym 150 szt. w opcji) </t>
  </si>
  <si>
    <t>PAKIET 17</t>
  </si>
  <si>
    <t>Everolimusum</t>
  </si>
  <si>
    <t xml:space="preserve">tabl. </t>
  </si>
  <si>
    <t>10 mg oraz 5 mg</t>
  </si>
  <si>
    <t>5 400 mg ( w tym w opcji 1 800 mg)</t>
  </si>
  <si>
    <t>cena jednostkowa netto za 1 mg</t>
  </si>
  <si>
    <t>PAKIET 18</t>
  </si>
  <si>
    <t>Olaparibum</t>
  </si>
  <si>
    <t>150 mg</t>
  </si>
  <si>
    <t>2 800 szt. ( w tym w opcji 1 120 szt. )</t>
  </si>
  <si>
    <t>PAKIET 19</t>
  </si>
  <si>
    <t>Fedratinibum</t>
  </si>
  <si>
    <t>kapsułki</t>
  </si>
  <si>
    <t>14 400 szt. ( w tym w opcji 4 800 szt. )</t>
  </si>
  <si>
    <r>
      <t xml:space="preserve">koncentrat do sporządzania roztworu do infuzji, </t>
    </r>
    <r>
      <rPr>
        <sz val="10"/>
        <color rgb="FFFF0000"/>
        <rFont val="Ubuntu Light"/>
        <family val="2"/>
        <charset val="238"/>
      </rPr>
      <t xml:space="preserve">fiolka </t>
    </r>
  </si>
  <si>
    <r>
      <t xml:space="preserve">cena jednostkowa netto za </t>
    </r>
    <r>
      <rPr>
        <sz val="10"/>
        <color rgb="FFFF0000"/>
        <rFont val="Ubuntu Light"/>
        <family val="2"/>
        <charset val="238"/>
      </rPr>
      <t>szt.</t>
    </r>
  </si>
  <si>
    <r>
      <t xml:space="preserve">oferowana ilość </t>
    </r>
    <r>
      <rPr>
        <sz val="10"/>
        <color rgb="FFFF0000"/>
        <rFont val="Ubuntu Light"/>
        <family val="2"/>
        <charset val="238"/>
      </rPr>
      <t>sztuk</t>
    </r>
  </si>
  <si>
    <r>
      <t xml:space="preserve">zamawiana ilość w </t>
    </r>
    <r>
      <rPr>
        <sz val="10"/>
        <color rgb="FFFF0000"/>
        <rFont val="Ubuntu Light"/>
        <family val="2"/>
        <charset val="238"/>
      </rPr>
      <t>sztukach</t>
    </r>
  </si>
  <si>
    <t>300 mg</t>
  </si>
  <si>
    <t>1100 mg</t>
  </si>
  <si>
    <t>300 szt. ( w tym 100 sztuk w opcji)</t>
  </si>
  <si>
    <t xml:space="preserve">150 szt. ( w tym 50 sztuk w opcji) </t>
  </si>
  <si>
    <t xml:space="preserve">Lumykras 120mg -240 tabl./ Amgen Europe B.V./'08715131024895 </t>
  </si>
  <si>
    <t>cena jednostkowa netto za szt.*</t>
  </si>
  <si>
    <t>*cena jednostkowa netto za szt dotyczy 1szt/tabletki - cena Lumykras 120mg -240 tabl. Za op. wynosi netto - 13,663.20 zł - cena brutto za op. wynosi -14,756.26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</si>
</sst>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#,##0.00&quot; &quot;[$€-407];[Red]&quot;-&quot;#,##0.00&quot; &quot;[$€-407]"/>
    <numFmt numFmtId="167" formatCode="[$-415]#,##0"/>
    <numFmt numFmtId="168" formatCode="_-* #,##0.00\ [$zł-415]_-;\-* #,##0.00\ [$zł-415]_-;_-* &quot;-&quot;??\ [$zł-415]_-;_-@_-"/>
  </numFmts>
  <fonts count="25">
    <font>
      <sz val="11"/>
      <color theme="1"/>
      <name val="Calibri"/>
      <family val="2"/>
      <charset val="238"/>
      <scheme val="minor"/>
    </font>
    <font>
      <sz val="11"/>
      <color rgb="FF000000"/>
      <name val="Arial11"/>
      <charset val="238"/>
    </font>
    <font>
      <sz val="11"/>
      <color rgb="FF000000"/>
      <name val="Arial"/>
      <family val="2"/>
      <charset val="238"/>
    </font>
    <font>
      <sz val="11"/>
      <color rgb="FF000000"/>
      <name val="Arial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sz val="16"/>
      <color rgb="FF000000"/>
      <name val="Arial1"/>
      <charset val="238"/>
    </font>
    <font>
      <b/>
      <i/>
      <sz val="16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b/>
      <i/>
      <u/>
      <sz val="11"/>
      <color rgb="FF000000"/>
      <name val="Arial1"/>
      <charset val="238"/>
    </font>
    <font>
      <b/>
      <i/>
      <u/>
      <sz val="11"/>
      <color rgb="FF000000"/>
      <name val="Arial"/>
      <family val="2"/>
      <charset val="238"/>
    </font>
    <font>
      <sz val="10"/>
      <color theme="1"/>
      <name val="Ubuntu Light"/>
      <family val="2"/>
      <charset val="238"/>
    </font>
    <font>
      <sz val="10"/>
      <color rgb="FF000000"/>
      <name val="Ubuntu Light"/>
      <family val="2"/>
      <charset val="238"/>
    </font>
    <font>
      <b/>
      <sz val="10"/>
      <color theme="1"/>
      <name val="Ubuntu Light"/>
      <family val="2"/>
      <charset val="238"/>
    </font>
    <font>
      <sz val="9"/>
      <color rgb="FF000000"/>
      <name val="Arial"/>
      <family val="2"/>
      <charset val="238"/>
    </font>
    <font>
      <sz val="10"/>
      <color rgb="FFFF0000"/>
      <name val="Ubuntu Light"/>
      <family val="2"/>
      <charset val="238"/>
    </font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32">
    <xf numFmtId="0" fontId="0" fillId="0" borderId="0"/>
    <xf numFmtId="164" fontId="1" fillId="0" borderId="0"/>
    <xf numFmtId="164" fontId="1" fillId="0" borderId="0"/>
    <xf numFmtId="0" fontId="4" fillId="0" borderId="0"/>
    <xf numFmtId="0" fontId="5" fillId="0" borderId="0"/>
    <xf numFmtId="0" fontId="6" fillId="3" borderId="0"/>
    <xf numFmtId="0" fontId="6" fillId="4" borderId="0"/>
    <xf numFmtId="0" fontId="5" fillId="5" borderId="0"/>
    <xf numFmtId="0" fontId="7" fillId="6" borderId="0"/>
    <xf numFmtId="0" fontId="6" fillId="7" borderId="0"/>
    <xf numFmtId="164" fontId="2" fillId="0" borderId="0"/>
    <xf numFmtId="164" fontId="3" fillId="0" borderId="0"/>
    <xf numFmtId="0" fontId="8" fillId="0" borderId="0"/>
    <xf numFmtId="0" fontId="9" fillId="8" borderId="0"/>
    <xf numFmtId="0" fontId="10" fillId="0" borderId="0">
      <alignment horizontal="center"/>
    </xf>
    <xf numFmtId="164" fontId="11" fillId="0" borderId="0">
      <alignment horizontal="center"/>
    </xf>
    <xf numFmtId="164" fontId="12" fillId="0" borderId="0">
      <alignment horizontal="center"/>
    </xf>
    <xf numFmtId="164" fontId="11" fillId="0" borderId="0">
      <alignment horizontal="center" textRotation="90"/>
    </xf>
    <xf numFmtId="164" fontId="12" fillId="0" borderId="0">
      <alignment horizontal="center" textRotation="90"/>
    </xf>
    <xf numFmtId="0" fontId="13" fillId="0" borderId="0"/>
    <xf numFmtId="0" fontId="14" fillId="9" borderId="0"/>
    <xf numFmtId="0" fontId="15" fillId="9" borderId="7"/>
    <xf numFmtId="0" fontId="16" fillId="0" borderId="0"/>
    <xf numFmtId="164" fontId="17" fillId="0" borderId="0"/>
    <xf numFmtId="164" fontId="18" fillId="0" borderId="0"/>
    <xf numFmtId="165" fontId="16" fillId="0" borderId="0"/>
    <xf numFmtId="166" fontId="17" fillId="0" borderId="0"/>
    <xf numFmtId="165" fontId="18" fillId="0" borderId="0"/>
    <xf numFmtId="0" fontId="4" fillId="0" borderId="0"/>
    <xf numFmtId="0" fontId="4" fillId="0" borderId="0"/>
    <xf numFmtId="0" fontId="7" fillId="0" borderId="0"/>
    <xf numFmtId="9" fontId="24" fillId="0" borderId="0" applyFont="0" applyFill="0" applyBorder="0" applyAlignment="0" applyProtection="0"/>
  </cellStyleXfs>
  <cellXfs count="72">
    <xf numFmtId="0" fontId="0" fillId="0" borderId="0" xfId="0"/>
    <xf numFmtId="0" fontId="19" fillId="0" borderId="0" xfId="0" applyFont="1"/>
    <xf numFmtId="0" fontId="19" fillId="2" borderId="1" xfId="0" applyFont="1" applyFill="1" applyBorder="1" applyAlignment="1" applyProtection="1">
      <alignment wrapText="1"/>
    </xf>
    <xf numFmtId="0" fontId="19" fillId="2" borderId="4" xfId="0" applyFont="1" applyFill="1" applyBorder="1" applyAlignment="1" applyProtection="1">
      <alignment horizontal="center" wrapText="1"/>
    </xf>
    <xf numFmtId="0" fontId="19" fillId="2" borderId="1" xfId="0" applyFont="1" applyFill="1" applyBorder="1" applyAlignment="1" applyProtection="1">
      <alignment horizontal="center" wrapText="1"/>
    </xf>
    <xf numFmtId="0" fontId="19" fillId="0" borderId="1" xfId="0" applyFont="1" applyBorder="1" applyAlignment="1" applyProtection="1">
      <alignment wrapText="1"/>
    </xf>
    <xf numFmtId="164" fontId="20" fillId="0" borderId="5" xfId="1" applyFont="1" applyFill="1" applyBorder="1" applyAlignment="1">
      <alignment wrapText="1"/>
    </xf>
    <xf numFmtId="44" fontId="19" fillId="0" borderId="1" xfId="0" applyNumberFormat="1" applyFont="1" applyBorder="1" applyAlignment="1" applyProtection="1">
      <alignment wrapText="1"/>
      <protection locked="0"/>
    </xf>
    <xf numFmtId="9" fontId="19" fillId="0" borderId="1" xfId="0" applyNumberFormat="1" applyFont="1" applyBorder="1" applyAlignment="1" applyProtection="1">
      <alignment wrapText="1"/>
      <protection locked="0"/>
    </xf>
    <xf numFmtId="44" fontId="19" fillId="0" borderId="1" xfId="0" applyNumberFormat="1" applyFont="1" applyBorder="1" applyAlignment="1" applyProtection="1">
      <alignment wrapText="1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0" xfId="0" applyFont="1" applyAlignment="1"/>
    <xf numFmtId="164" fontId="20" fillId="0" borderId="0" xfId="1" applyFont="1" applyFill="1" applyAlignment="1">
      <alignment wrapText="1"/>
    </xf>
    <xf numFmtId="0" fontId="20" fillId="0" borderId="5" xfId="0" applyFont="1" applyFill="1" applyBorder="1" applyAlignment="1">
      <alignment wrapText="1"/>
    </xf>
    <xf numFmtId="164" fontId="20" fillId="0" borderId="5" xfId="2" applyFont="1" applyFill="1" applyBorder="1" applyAlignment="1">
      <alignment wrapText="1"/>
    </xf>
    <xf numFmtId="164" fontId="20" fillId="0" borderId="5" xfId="2" applyFont="1" applyFill="1" applyBorder="1" applyAlignment="1">
      <alignment horizontal="right" wrapText="1"/>
    </xf>
    <xf numFmtId="164" fontId="20" fillId="0" borderId="5" xfId="2" applyFont="1" applyFill="1" applyBorder="1" applyAlignment="1" applyProtection="1">
      <alignment wrapText="1"/>
    </xf>
    <xf numFmtId="164" fontId="20" fillId="0" borderId="5" xfId="11" applyFont="1" applyFill="1" applyBorder="1" applyAlignment="1">
      <alignment horizontal="center" wrapText="1"/>
    </xf>
    <xf numFmtId="164" fontId="20" fillId="0" borderId="6" xfId="11" applyFont="1" applyFill="1" applyBorder="1" applyAlignment="1">
      <alignment horizontal="center" wrapText="1"/>
    </xf>
    <xf numFmtId="0" fontId="19" fillId="0" borderId="0" xfId="0" applyFont="1" applyAlignment="1">
      <alignment wrapText="1"/>
    </xf>
    <xf numFmtId="164" fontId="20" fillId="0" borderId="8" xfId="11" applyFont="1" applyFill="1" applyBorder="1" applyAlignment="1">
      <alignment horizontal="center" wrapText="1"/>
    </xf>
    <xf numFmtId="0" fontId="19" fillId="0" borderId="1" xfId="0" applyFont="1" applyFill="1" applyBorder="1" applyAlignment="1" applyProtection="1">
      <alignment horizontal="center" wrapText="1"/>
    </xf>
    <xf numFmtId="44" fontId="19" fillId="0" borderId="9" xfId="0" applyNumberFormat="1" applyFont="1" applyBorder="1" applyAlignment="1" applyProtection="1">
      <alignment wrapText="1"/>
      <protection locked="0"/>
    </xf>
    <xf numFmtId="9" fontId="19" fillId="0" borderId="9" xfId="0" applyNumberFormat="1" applyFont="1" applyBorder="1" applyAlignment="1" applyProtection="1">
      <alignment wrapText="1"/>
      <protection locked="0"/>
    </xf>
    <xf numFmtId="44" fontId="19" fillId="0" borderId="9" xfId="0" applyNumberFormat="1" applyFont="1" applyBorder="1" applyAlignment="1" applyProtection="1">
      <alignment wrapText="1"/>
    </xf>
    <xf numFmtId="0" fontId="19" fillId="0" borderId="9" xfId="0" applyFont="1" applyBorder="1" applyAlignment="1" applyProtection="1">
      <alignment horizontal="center" wrapText="1"/>
      <protection locked="0"/>
    </xf>
    <xf numFmtId="0" fontId="19" fillId="0" borderId="10" xfId="0" applyFont="1" applyFill="1" applyBorder="1" applyAlignment="1"/>
    <xf numFmtId="164" fontId="20" fillId="0" borderId="10" xfId="2" applyFont="1" applyFill="1" applyBorder="1" applyAlignment="1" applyProtection="1">
      <alignment wrapText="1"/>
    </xf>
    <xf numFmtId="164" fontId="20" fillId="0" borderId="11" xfId="2" applyFont="1" applyFill="1" applyBorder="1" applyAlignment="1">
      <alignment horizontal="right" wrapText="1"/>
    </xf>
    <xf numFmtId="1" fontId="20" fillId="0" borderId="1" xfId="1" applyNumberFormat="1" applyFont="1" applyFill="1" applyBorder="1" applyAlignment="1">
      <alignment horizontal="center" wrapText="1"/>
    </xf>
    <xf numFmtId="164" fontId="20" fillId="0" borderId="0" xfId="2" applyFont="1" applyFill="1" applyAlignment="1" applyProtection="1"/>
    <xf numFmtId="0" fontId="19" fillId="0" borderId="5" xfId="0" applyFont="1" applyFill="1" applyBorder="1" applyAlignment="1">
      <alignment horizontal="center" wrapText="1"/>
    </xf>
    <xf numFmtId="164" fontId="20" fillId="0" borderId="8" xfId="1" applyFont="1" applyFill="1" applyBorder="1" applyAlignment="1">
      <alignment horizontal="center" wrapText="1"/>
    </xf>
    <xf numFmtId="0" fontId="20" fillId="0" borderId="5" xfId="0" applyFont="1" applyFill="1" applyBorder="1" applyAlignment="1"/>
    <xf numFmtId="164" fontId="20" fillId="0" borderId="12" xfId="2" applyFont="1" applyFill="1" applyBorder="1" applyAlignment="1" applyProtection="1">
      <alignment horizontal="right" wrapText="1"/>
    </xf>
    <xf numFmtId="0" fontId="19" fillId="10" borderId="1" xfId="0" applyFont="1" applyFill="1" applyBorder="1" applyAlignment="1" applyProtection="1">
      <alignment horizontal="center" wrapText="1"/>
    </xf>
    <xf numFmtId="0" fontId="19" fillId="0" borderId="13" xfId="0" applyFont="1" applyBorder="1" applyAlignment="1" applyProtection="1">
      <alignment wrapText="1"/>
    </xf>
    <xf numFmtId="164" fontId="20" fillId="0" borderId="14" xfId="2" applyFont="1" applyFill="1" applyBorder="1" applyAlignment="1" applyProtection="1">
      <alignment horizontal="right" wrapText="1"/>
    </xf>
    <xf numFmtId="164" fontId="20" fillId="0" borderId="15" xfId="2" applyFont="1" applyFill="1" applyBorder="1" applyAlignment="1" applyProtection="1">
      <alignment horizontal="right" wrapText="1"/>
    </xf>
    <xf numFmtId="44" fontId="19" fillId="0" borderId="13" xfId="0" applyNumberFormat="1" applyFont="1" applyBorder="1" applyAlignment="1" applyProtection="1">
      <alignment wrapText="1"/>
      <protection locked="0"/>
    </xf>
    <xf numFmtId="9" fontId="19" fillId="0" borderId="13" xfId="0" applyNumberFormat="1" applyFont="1" applyBorder="1" applyAlignment="1" applyProtection="1">
      <alignment wrapText="1"/>
      <protection locked="0"/>
    </xf>
    <xf numFmtId="44" fontId="19" fillId="0" borderId="13" xfId="0" applyNumberFormat="1" applyFont="1" applyBorder="1" applyAlignment="1" applyProtection="1">
      <alignment wrapText="1"/>
    </xf>
    <xf numFmtId="0" fontId="19" fillId="0" borderId="13" xfId="0" applyFont="1" applyBorder="1" applyAlignment="1" applyProtection="1">
      <alignment horizontal="center" wrapText="1"/>
      <protection locked="0"/>
    </xf>
    <xf numFmtId="0" fontId="19" fillId="11" borderId="4" xfId="0" applyFont="1" applyFill="1" applyBorder="1" applyAlignment="1" applyProtection="1">
      <alignment horizontal="center" wrapText="1"/>
      <protection locked="0"/>
    </xf>
    <xf numFmtId="0" fontId="19" fillId="0" borderId="0" xfId="0" applyFont="1" applyAlignment="1">
      <alignment horizontal="right"/>
    </xf>
    <xf numFmtId="164" fontId="20" fillId="0" borderId="14" xfId="2" applyFont="1" applyFill="1" applyBorder="1" applyAlignment="1" applyProtection="1">
      <alignment horizontal="center" vertical="center" wrapText="1"/>
    </xf>
    <xf numFmtId="164" fontId="20" fillId="0" borderId="5" xfId="2" applyFont="1" applyFill="1" applyBorder="1" applyAlignment="1">
      <alignment horizontal="justify"/>
    </xf>
    <xf numFmtId="164" fontId="20" fillId="0" borderId="16" xfId="2" applyFont="1" applyFill="1" applyBorder="1" applyAlignment="1">
      <alignment horizontal="right" wrapText="1"/>
    </xf>
    <xf numFmtId="164" fontId="20" fillId="0" borderId="1" xfId="1" applyFont="1" applyFill="1" applyBorder="1" applyAlignment="1">
      <alignment horizontal="center" wrapText="1"/>
    </xf>
    <xf numFmtId="164" fontId="20" fillId="0" borderId="10" xfId="2" applyFont="1" applyFill="1" applyBorder="1" applyAlignment="1">
      <alignment wrapText="1"/>
    </xf>
    <xf numFmtId="164" fontId="0" fillId="0" borderId="5" xfId="1" applyFont="1" applyFill="1" applyBorder="1" applyAlignment="1">
      <alignment wrapText="1"/>
    </xf>
    <xf numFmtId="167" fontId="0" fillId="0" borderId="5" xfId="1" applyNumberFormat="1" applyFont="1" applyFill="1" applyBorder="1" applyAlignment="1">
      <alignment wrapText="1"/>
    </xf>
    <xf numFmtId="164" fontId="19" fillId="0" borderId="5" xfId="1" applyFont="1" applyFill="1" applyBorder="1" applyAlignment="1">
      <alignment wrapText="1"/>
    </xf>
    <xf numFmtId="167" fontId="19" fillId="0" borderId="5" xfId="1" applyNumberFormat="1" applyFont="1" applyFill="1" applyBorder="1" applyAlignment="1">
      <alignment wrapText="1"/>
    </xf>
    <xf numFmtId="164" fontId="22" fillId="0" borderId="5" xfId="1" applyFont="1" applyFill="1" applyBorder="1" applyAlignment="1" applyProtection="1">
      <alignment wrapText="1"/>
    </xf>
    <xf numFmtId="0" fontId="23" fillId="10" borderId="1" xfId="0" applyFont="1" applyFill="1" applyBorder="1" applyAlignment="1" applyProtection="1">
      <alignment horizontal="center" wrapText="1"/>
    </xf>
    <xf numFmtId="164" fontId="20" fillId="0" borderId="14" xfId="2" applyFont="1" applyFill="1" applyBorder="1" applyAlignment="1">
      <alignment wrapText="1"/>
    </xf>
    <xf numFmtId="164" fontId="23" fillId="0" borderId="17" xfId="2" applyFont="1" applyFill="1" applyBorder="1" applyAlignment="1">
      <alignment horizontal="right" wrapText="1"/>
    </xf>
    <xf numFmtId="164" fontId="20" fillId="0" borderId="13" xfId="1" applyFont="1" applyFill="1" applyBorder="1" applyAlignment="1">
      <alignment horizontal="center" wrapText="1"/>
    </xf>
    <xf numFmtId="9" fontId="19" fillId="0" borderId="1" xfId="31" applyFont="1" applyBorder="1" applyAlignment="1" applyProtection="1">
      <alignment wrapText="1"/>
      <protection locked="0"/>
    </xf>
    <xf numFmtId="168" fontId="0" fillId="0" borderId="0" xfId="0" applyNumberFormat="1"/>
    <xf numFmtId="0" fontId="19" fillId="0" borderId="2" xfId="0" applyFont="1" applyBorder="1" applyAlignment="1" applyProtection="1">
      <alignment horizontal="center"/>
    </xf>
    <xf numFmtId="0" fontId="19" fillId="0" borderId="3" xfId="0" applyFont="1" applyBorder="1" applyAlignment="1" applyProtection="1">
      <alignment horizontal="center"/>
    </xf>
    <xf numFmtId="0" fontId="19" fillId="0" borderId="4" xfId="0" applyFont="1" applyBorder="1" applyAlignment="1" applyProtection="1">
      <alignment horizontal="center"/>
    </xf>
    <xf numFmtId="0" fontId="19" fillId="0" borderId="0" xfId="0" applyFont="1" applyAlignment="1">
      <alignment horizontal="left"/>
    </xf>
    <xf numFmtId="164" fontId="20" fillId="10" borderId="0" xfId="1" applyFont="1" applyFill="1" applyAlignment="1">
      <alignment horizontal="left" wrapText="1"/>
    </xf>
    <xf numFmtId="0" fontId="19" fillId="0" borderId="0" xfId="0" applyFont="1" applyAlignment="1">
      <alignment horizontal="left" wrapText="1"/>
    </xf>
    <xf numFmtId="0" fontId="19" fillId="11" borderId="2" xfId="0" applyFont="1" applyFill="1" applyBorder="1" applyAlignment="1" applyProtection="1">
      <alignment horizontal="right" wrapText="1"/>
    </xf>
    <xf numFmtId="0" fontId="19" fillId="11" borderId="3" xfId="0" applyFont="1" applyFill="1" applyBorder="1" applyAlignment="1" applyProtection="1">
      <alignment horizontal="right" wrapText="1"/>
    </xf>
    <xf numFmtId="0" fontId="19" fillId="11" borderId="4" xfId="0" applyFont="1" applyFill="1" applyBorder="1" applyAlignment="1" applyProtection="1">
      <alignment horizontal="right" wrapText="1"/>
    </xf>
    <xf numFmtId="164" fontId="20" fillId="10" borderId="0" xfId="1" applyFont="1" applyFill="1" applyAlignment="1">
      <alignment horizontal="left"/>
    </xf>
    <xf numFmtId="0" fontId="19" fillId="0" borderId="1" xfId="0" applyFont="1" applyBorder="1" applyAlignment="1" applyProtection="1">
      <alignment horizontal="center" wrapText="1"/>
    </xf>
  </cellXfs>
  <cellStyles count="32">
    <cellStyle name="Accent" xfId="4" xr:uid="{00000000-0005-0000-0000-000000000000}"/>
    <cellStyle name="Accent 1" xfId="5" xr:uid="{00000000-0005-0000-0000-000001000000}"/>
    <cellStyle name="Accent 2" xfId="6" xr:uid="{00000000-0005-0000-0000-000002000000}"/>
    <cellStyle name="Accent 3" xfId="7" xr:uid="{00000000-0005-0000-0000-000003000000}"/>
    <cellStyle name="Bad" xfId="8" xr:uid="{00000000-0005-0000-0000-000004000000}"/>
    <cellStyle name="Error" xfId="9" xr:uid="{00000000-0005-0000-0000-000005000000}"/>
    <cellStyle name="Excel Built-in Normal" xfId="1" xr:uid="{00000000-0005-0000-0000-000006000000}"/>
    <cellStyle name="Excel Built-in Normal 1" xfId="2" xr:uid="{00000000-0005-0000-0000-000007000000}"/>
    <cellStyle name="Excel Built-in Normal 1 2" xfId="11" xr:uid="{00000000-0005-0000-0000-000008000000}"/>
    <cellStyle name="Excel Built-in Normal 2" xfId="10" xr:uid="{00000000-0005-0000-0000-000009000000}"/>
    <cellStyle name="Footnote" xfId="12" xr:uid="{00000000-0005-0000-0000-00000A000000}"/>
    <cellStyle name="Good" xfId="13" xr:uid="{00000000-0005-0000-0000-00000B000000}"/>
    <cellStyle name="Heading" xfId="14" xr:uid="{00000000-0005-0000-0000-00000C000000}"/>
    <cellStyle name="Heading 1" xfId="15" xr:uid="{00000000-0005-0000-0000-00000D000000}"/>
    <cellStyle name="Heading 2" xfId="16" xr:uid="{00000000-0005-0000-0000-00000E000000}"/>
    <cellStyle name="Heading1 1" xfId="17" xr:uid="{00000000-0005-0000-0000-00000F000000}"/>
    <cellStyle name="Heading1 2" xfId="18" xr:uid="{00000000-0005-0000-0000-000010000000}"/>
    <cellStyle name="Hyperlink" xfId="19" xr:uid="{00000000-0005-0000-0000-000011000000}"/>
    <cellStyle name="Neutral" xfId="20" xr:uid="{00000000-0005-0000-0000-000012000000}"/>
    <cellStyle name="Normal" xfId="0" builtinId="0"/>
    <cellStyle name="Normalny 2" xfId="3" xr:uid="{00000000-0005-0000-0000-000014000000}"/>
    <cellStyle name="Note" xfId="21" xr:uid="{00000000-0005-0000-0000-000015000000}"/>
    <cellStyle name="Percent" xfId="31" builtinId="5"/>
    <cellStyle name="Result" xfId="22" xr:uid="{00000000-0005-0000-0000-000016000000}"/>
    <cellStyle name="Result 1" xfId="23" xr:uid="{00000000-0005-0000-0000-000017000000}"/>
    <cellStyle name="Result 2" xfId="24" xr:uid="{00000000-0005-0000-0000-000018000000}"/>
    <cellStyle name="Result2" xfId="25" xr:uid="{00000000-0005-0000-0000-000019000000}"/>
    <cellStyle name="Result2 1" xfId="26" xr:uid="{00000000-0005-0000-0000-00001A000000}"/>
    <cellStyle name="Result2 2" xfId="27" xr:uid="{00000000-0005-0000-0000-00001B000000}"/>
    <cellStyle name="Status" xfId="28" xr:uid="{00000000-0005-0000-0000-00001C000000}"/>
    <cellStyle name="Text" xfId="29" xr:uid="{00000000-0005-0000-0000-00001D000000}"/>
    <cellStyle name="Warning" xfId="30" xr:uid="{00000000-0005-0000-0000-00001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"/>
  <sheetViews>
    <sheetView showGridLines="0" workbookViewId="0">
      <selection activeCell="E19" sqref="E19"/>
    </sheetView>
  </sheetViews>
  <sheetFormatPr defaultRowHeight="14.4"/>
  <cols>
    <col min="1" max="1" width="3.21875" bestFit="1" customWidth="1"/>
    <col min="2" max="2" width="16.21875" customWidth="1"/>
    <col min="3" max="3" width="15.77734375" customWidth="1"/>
    <col min="4" max="4" width="9.44140625" customWidth="1"/>
    <col min="5" max="5" width="14.44140625" customWidth="1"/>
    <col min="6" max="6" width="11.5546875" customWidth="1"/>
    <col min="7" max="7" width="16.21875" customWidth="1"/>
    <col min="9" max="9" width="21" customWidth="1"/>
    <col min="10" max="10" width="21.77734375" customWidth="1"/>
    <col min="11" max="11" width="37.5546875" customWidth="1"/>
  </cols>
  <sheetData>
    <row r="1" spans="1:13">
      <c r="A1" s="61" t="s">
        <v>13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8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43.2">
      <c r="A4" s="21">
        <v>1</v>
      </c>
      <c r="B4" s="26" t="s">
        <v>32</v>
      </c>
      <c r="C4" s="27" t="s">
        <v>14</v>
      </c>
      <c r="D4" s="14" t="s">
        <v>33</v>
      </c>
      <c r="E4" s="28" t="s">
        <v>34</v>
      </c>
      <c r="F4" s="29"/>
      <c r="G4" s="24"/>
      <c r="H4" s="23"/>
      <c r="I4" s="24">
        <f>ROUND(F4*G4,2)</f>
        <v>0</v>
      </c>
      <c r="J4" s="24">
        <f>ROUND(I4*H4+I4,2)</f>
        <v>0</v>
      </c>
      <c r="K4" s="25"/>
      <c r="L4" s="1"/>
      <c r="M4" s="1"/>
    </row>
    <row r="5" spans="1:13">
      <c r="A5" s="64" t="s">
        <v>35</v>
      </c>
      <c r="B5" s="64"/>
      <c r="C5" s="64"/>
      <c r="D5" s="64"/>
      <c r="E5" s="64"/>
      <c r="F5" s="64"/>
      <c r="G5" s="64"/>
      <c r="H5" s="64"/>
      <c r="I5" s="64"/>
      <c r="J5" s="64"/>
      <c r="K5" s="64"/>
    </row>
  </sheetData>
  <mergeCells count="2">
    <mergeCell ref="A1:K1"/>
    <mergeCell ref="A5:K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7"/>
  <sheetViews>
    <sheetView showGridLines="0" workbookViewId="0">
      <selection sqref="A1:K7"/>
    </sheetView>
  </sheetViews>
  <sheetFormatPr defaultRowHeight="14.4"/>
  <cols>
    <col min="1" max="1" width="3.21875" bestFit="1" customWidth="1"/>
    <col min="2" max="2" width="16.21875" customWidth="1"/>
    <col min="3" max="3" width="15.77734375" customWidth="1"/>
    <col min="4" max="4" width="9.44140625" customWidth="1"/>
    <col min="5" max="5" width="14.44140625" customWidth="1"/>
    <col min="6" max="6" width="11.5546875" customWidth="1"/>
    <col min="7" max="7" width="16.21875" customWidth="1"/>
    <col min="9" max="9" width="21" customWidth="1"/>
    <col min="10" max="10" width="21.77734375" customWidth="1"/>
    <col min="11" max="11" width="37.5546875" customWidth="1"/>
  </cols>
  <sheetData>
    <row r="1" spans="1:13">
      <c r="A1" s="61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50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57.6">
      <c r="A4" s="35">
        <v>1</v>
      </c>
      <c r="B4" s="13" t="s">
        <v>82</v>
      </c>
      <c r="C4" s="14" t="s">
        <v>83</v>
      </c>
      <c r="D4" s="49" t="s">
        <v>84</v>
      </c>
      <c r="E4" s="28" t="s">
        <v>88</v>
      </c>
      <c r="F4" s="48"/>
      <c r="G4" s="24"/>
      <c r="H4" s="23"/>
      <c r="I4" s="24">
        <f>ROUND(F4*G4,2)</f>
        <v>0</v>
      </c>
      <c r="J4" s="24">
        <f>ROUND(I4*H4+I4,2)</f>
        <v>0</v>
      </c>
      <c r="K4" s="25"/>
      <c r="L4" s="1"/>
      <c r="M4" s="1"/>
    </row>
    <row r="5" spans="1:13" ht="57.6">
      <c r="A5" s="5">
        <v>2</v>
      </c>
      <c r="B5" s="13" t="s">
        <v>82</v>
      </c>
      <c r="C5" s="14" t="s">
        <v>83</v>
      </c>
      <c r="D5" s="49" t="s">
        <v>85</v>
      </c>
      <c r="E5" s="28" t="s">
        <v>86</v>
      </c>
      <c r="F5" s="48"/>
      <c r="G5" s="24"/>
      <c r="H5" s="23"/>
      <c r="I5" s="24">
        <f>ROUND(F5*G5,2)</f>
        <v>0</v>
      </c>
      <c r="J5" s="24">
        <f>ROUND(I5*H5+I5,2)</f>
        <v>0</v>
      </c>
      <c r="K5" s="25"/>
      <c r="L5" s="1"/>
      <c r="M5" s="1"/>
    </row>
    <row r="6" spans="1:13">
      <c r="A6" s="64" t="s">
        <v>35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12"/>
      <c r="M6" s="12"/>
    </row>
    <row r="7" spans="1:13">
      <c r="A7" s="64" t="s">
        <v>87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1"/>
      <c r="M7" s="1"/>
    </row>
  </sheetData>
  <mergeCells count="3">
    <mergeCell ref="A7:K7"/>
    <mergeCell ref="A6:K6"/>
    <mergeCell ref="A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5"/>
  <sheetViews>
    <sheetView showGridLines="0" workbookViewId="0">
      <selection sqref="A1:K5"/>
    </sheetView>
  </sheetViews>
  <sheetFormatPr defaultColWidth="9.21875" defaultRowHeight="14.4"/>
  <cols>
    <col min="1" max="1" width="3.44140625" style="1" customWidth="1"/>
    <col min="2" max="2" width="15.77734375" style="1" bestFit="1" customWidth="1"/>
    <col min="3" max="3" width="13.21875" style="1" bestFit="1" customWidth="1"/>
    <col min="4" max="4" width="15.21875" style="1" bestFit="1" customWidth="1"/>
    <col min="5" max="6" width="13.77734375" style="1" customWidth="1"/>
    <col min="7" max="7" width="17" style="1" customWidth="1"/>
    <col min="8" max="8" width="11.21875" style="1" customWidth="1"/>
    <col min="9" max="9" width="17.5546875" style="1" customWidth="1"/>
    <col min="10" max="10" width="19.5546875" style="1" customWidth="1"/>
    <col min="11" max="11" width="38.77734375" style="1" customWidth="1"/>
    <col min="12" max="16384" width="9.21875" style="1"/>
  </cols>
  <sheetData>
    <row r="1" spans="1:11">
      <c r="A1" s="61" t="s">
        <v>27</v>
      </c>
      <c r="B1" s="62"/>
      <c r="C1" s="62"/>
      <c r="D1" s="62"/>
      <c r="E1" s="62"/>
      <c r="F1" s="62"/>
      <c r="G1" s="62"/>
      <c r="H1" s="62"/>
      <c r="I1" s="62"/>
      <c r="J1" s="62"/>
      <c r="K1" s="63"/>
    </row>
    <row r="2" spans="1:11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50</v>
      </c>
      <c r="H2" s="2" t="s">
        <v>4</v>
      </c>
      <c r="I2" s="2" t="s">
        <v>9</v>
      </c>
      <c r="J2" s="2" t="s">
        <v>6</v>
      </c>
      <c r="K2" s="3" t="s">
        <v>5</v>
      </c>
    </row>
    <row r="3" spans="1:11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</row>
    <row r="4" spans="1:11" ht="34.5" customHeight="1">
      <c r="A4" s="5">
        <v>1</v>
      </c>
      <c r="B4" s="50" t="s">
        <v>89</v>
      </c>
      <c r="C4" s="50" t="s">
        <v>72</v>
      </c>
      <c r="D4" s="51" t="s">
        <v>90</v>
      </c>
      <c r="E4" s="17" t="s">
        <v>92</v>
      </c>
      <c r="F4" s="20"/>
      <c r="G4" s="7"/>
      <c r="H4" s="8"/>
      <c r="I4" s="9">
        <f>ROUND(F4*G4,2)</f>
        <v>0</v>
      </c>
      <c r="J4" s="9">
        <f>ROUND(I4*H4+I4,2)</f>
        <v>0</v>
      </c>
      <c r="K4" s="10"/>
    </row>
    <row r="5" spans="1:11">
      <c r="A5" s="64" t="s">
        <v>91</v>
      </c>
      <c r="B5" s="64"/>
      <c r="C5" s="64"/>
      <c r="D5" s="64"/>
      <c r="E5" s="64"/>
      <c r="F5" s="64"/>
      <c r="G5" s="64"/>
      <c r="H5" s="64"/>
      <c r="I5" s="64"/>
      <c r="J5" s="64"/>
      <c r="K5" s="64"/>
    </row>
  </sheetData>
  <mergeCells count="2">
    <mergeCell ref="A1:K1"/>
    <mergeCell ref="A5:K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5"/>
  <sheetViews>
    <sheetView showGridLines="0" workbookViewId="0">
      <selection sqref="A1:K5"/>
    </sheetView>
  </sheetViews>
  <sheetFormatPr defaultColWidth="9.21875" defaultRowHeight="14.4"/>
  <cols>
    <col min="1" max="1" width="3.44140625" style="1" customWidth="1"/>
    <col min="2" max="2" width="13.21875" style="1" customWidth="1"/>
    <col min="3" max="3" width="18.5546875" style="1" customWidth="1"/>
    <col min="4" max="4" width="10.21875" style="1" customWidth="1"/>
    <col min="5" max="5" width="15.77734375" style="1" customWidth="1"/>
    <col min="6" max="6" width="17.21875" style="1" customWidth="1"/>
    <col min="7" max="7" width="15.21875" style="1" customWidth="1"/>
    <col min="8" max="8" width="9.21875" style="1"/>
    <col min="9" max="9" width="15.5546875" style="1" customWidth="1"/>
    <col min="10" max="10" width="16.21875" style="1" customWidth="1"/>
    <col min="11" max="11" width="36.21875" style="1" customWidth="1"/>
    <col min="12" max="16384" width="9.21875" style="1"/>
  </cols>
  <sheetData>
    <row r="1" spans="1:11">
      <c r="A1" s="61" t="s">
        <v>28</v>
      </c>
      <c r="B1" s="62"/>
      <c r="C1" s="62"/>
      <c r="D1" s="62"/>
      <c r="E1" s="62"/>
      <c r="F1" s="62"/>
      <c r="G1" s="62"/>
      <c r="H1" s="62"/>
      <c r="I1" s="62"/>
      <c r="J1" s="62"/>
      <c r="K1" s="63"/>
    </row>
    <row r="2" spans="1:11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50</v>
      </c>
      <c r="H2" s="2" t="s">
        <v>4</v>
      </c>
      <c r="I2" s="2" t="s">
        <v>9</v>
      </c>
      <c r="J2" s="2" t="s">
        <v>6</v>
      </c>
      <c r="K2" s="3" t="s">
        <v>5</v>
      </c>
    </row>
    <row r="3" spans="1:11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</row>
    <row r="4" spans="1:11" ht="28.8">
      <c r="A4" s="5">
        <v>1</v>
      </c>
      <c r="B4" s="13" t="s">
        <v>93</v>
      </c>
      <c r="C4" s="13" t="s">
        <v>94</v>
      </c>
      <c r="D4" s="14" t="s">
        <v>95</v>
      </c>
      <c r="E4" s="18" t="s">
        <v>96</v>
      </c>
      <c r="F4" s="20"/>
      <c r="G4" s="7"/>
      <c r="H4" s="8"/>
      <c r="I4" s="9">
        <f>ROUND(F4*G4,2)</f>
        <v>0</v>
      </c>
      <c r="J4" s="9">
        <f>ROUND(I4*H4+I4,2)</f>
        <v>0</v>
      </c>
      <c r="K4" s="10"/>
    </row>
    <row r="5" spans="1:11">
      <c r="A5" s="64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15" spans="1:11" ht="11.25" customHeight="1"/>
  </sheetData>
  <mergeCells count="2">
    <mergeCell ref="A1:K1"/>
    <mergeCell ref="A5:K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7"/>
  <sheetViews>
    <sheetView showGridLines="0" workbookViewId="0">
      <selection sqref="A1:K7"/>
    </sheetView>
  </sheetViews>
  <sheetFormatPr defaultRowHeight="14.4"/>
  <cols>
    <col min="1" max="1" width="3.21875" bestFit="1" customWidth="1"/>
    <col min="2" max="2" width="12.21875" customWidth="1"/>
    <col min="3" max="3" width="19.77734375" customWidth="1"/>
    <col min="4" max="4" width="12.21875" customWidth="1"/>
    <col min="5" max="5" width="14.44140625" customWidth="1"/>
    <col min="6" max="6" width="11.5546875" customWidth="1"/>
    <col min="7" max="7" width="16.21875" customWidth="1"/>
    <col min="9" max="9" width="14.77734375" customWidth="1"/>
    <col min="10" max="10" width="15.5546875" customWidth="1"/>
    <col min="11" max="11" width="37.5546875" customWidth="1"/>
  </cols>
  <sheetData>
    <row r="1" spans="1:13">
      <c r="A1" s="61" t="s">
        <v>97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29</v>
      </c>
      <c r="F2" s="2" t="s">
        <v>52</v>
      </c>
      <c r="G2" s="2" t="s">
        <v>77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43.2">
      <c r="A4" s="5">
        <v>1</v>
      </c>
      <c r="B4" s="14" t="s">
        <v>75</v>
      </c>
      <c r="C4" s="14" t="s">
        <v>76</v>
      </c>
      <c r="D4" s="14" t="s">
        <v>99</v>
      </c>
      <c r="E4" s="47" t="s">
        <v>100</v>
      </c>
      <c r="F4" s="48"/>
      <c r="G4" s="9"/>
      <c r="H4" s="8"/>
      <c r="I4" s="9">
        <f>ROUND(F4*G4,2)</f>
        <v>0</v>
      </c>
      <c r="J4" s="9">
        <f>ROUND(I4*H4+I4,2)</f>
        <v>0</v>
      </c>
      <c r="K4" s="10"/>
      <c r="L4" s="1"/>
      <c r="M4" s="1"/>
    </row>
    <row r="5" spans="1:13">
      <c r="A5" s="64" t="s">
        <v>101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12"/>
      <c r="M5" s="12"/>
    </row>
    <row r="6" spans="1:13">
      <c r="A6" s="1" t="s">
        <v>78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>
      <c r="A7" s="64" t="s">
        <v>102</v>
      </c>
      <c r="B7" s="64"/>
      <c r="C7" s="64"/>
      <c r="D7" s="64"/>
      <c r="E7" s="64"/>
      <c r="F7" s="64"/>
      <c r="G7" s="64"/>
      <c r="H7" s="64"/>
      <c r="I7" s="64"/>
      <c r="J7" s="64"/>
      <c r="K7" s="64"/>
    </row>
  </sheetData>
  <mergeCells count="3">
    <mergeCell ref="A1:K1"/>
    <mergeCell ref="A5:K5"/>
    <mergeCell ref="A7:K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5"/>
  <sheetViews>
    <sheetView showGridLines="0" workbookViewId="0">
      <selection sqref="A1:K5"/>
    </sheetView>
  </sheetViews>
  <sheetFormatPr defaultColWidth="9.21875" defaultRowHeight="14.4"/>
  <cols>
    <col min="1" max="1" width="3.44140625" style="1" customWidth="1"/>
    <col min="2" max="2" width="15.77734375" style="1" bestFit="1" customWidth="1"/>
    <col min="3" max="3" width="13.21875" style="1" bestFit="1" customWidth="1"/>
    <col min="4" max="4" width="15.21875" style="1" bestFit="1" customWidth="1"/>
    <col min="5" max="6" width="13.77734375" style="1" customWidth="1"/>
    <col min="7" max="7" width="17" style="1" customWidth="1"/>
    <col min="8" max="8" width="11.21875" style="1" customWidth="1"/>
    <col min="9" max="9" width="17.5546875" style="1" customWidth="1"/>
    <col min="10" max="10" width="19.5546875" style="1" customWidth="1"/>
    <col min="11" max="11" width="38.77734375" style="1" customWidth="1"/>
    <col min="12" max="16384" width="9.21875" style="1"/>
  </cols>
  <sheetData>
    <row r="1" spans="1:11">
      <c r="A1" s="61" t="s">
        <v>105</v>
      </c>
      <c r="B1" s="62"/>
      <c r="C1" s="62"/>
      <c r="D1" s="62"/>
      <c r="E1" s="62"/>
      <c r="F1" s="62"/>
      <c r="G1" s="62"/>
      <c r="H1" s="62"/>
      <c r="I1" s="62"/>
      <c r="J1" s="62"/>
      <c r="K1" s="63"/>
    </row>
    <row r="2" spans="1:11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50</v>
      </c>
      <c r="H2" s="2" t="s">
        <v>4</v>
      </c>
      <c r="I2" s="2" t="s">
        <v>9</v>
      </c>
      <c r="J2" s="2" t="s">
        <v>6</v>
      </c>
      <c r="K2" s="3" t="s">
        <v>5</v>
      </c>
    </row>
    <row r="3" spans="1:11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</row>
    <row r="4" spans="1:11" ht="72">
      <c r="A4" s="5">
        <v>1</v>
      </c>
      <c r="B4" s="13" t="s">
        <v>103</v>
      </c>
      <c r="C4" s="52" t="s">
        <v>107</v>
      </c>
      <c r="D4" s="53" t="s">
        <v>104</v>
      </c>
      <c r="E4" s="17" t="s">
        <v>106</v>
      </c>
      <c r="F4" s="20"/>
      <c r="G4" s="7"/>
      <c r="H4" s="8"/>
      <c r="I4" s="9">
        <f>ROUND(F4*G4,2)</f>
        <v>0</v>
      </c>
      <c r="J4" s="9">
        <f>ROUND(I4*H4+I4,2)</f>
        <v>0</v>
      </c>
      <c r="K4" s="10"/>
    </row>
    <row r="5" spans="1:11">
      <c r="A5" s="64" t="s">
        <v>35</v>
      </c>
      <c r="B5" s="64"/>
      <c r="C5" s="64"/>
      <c r="D5" s="64"/>
      <c r="E5" s="64"/>
      <c r="F5" s="64"/>
      <c r="G5" s="64"/>
      <c r="H5" s="64"/>
      <c r="I5" s="64"/>
      <c r="J5" s="64"/>
      <c r="K5" s="64"/>
    </row>
  </sheetData>
  <mergeCells count="2">
    <mergeCell ref="A1:K1"/>
    <mergeCell ref="A5:K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5"/>
  <sheetViews>
    <sheetView showGridLines="0" workbookViewId="0">
      <selection sqref="A1:K5"/>
    </sheetView>
  </sheetViews>
  <sheetFormatPr defaultColWidth="9.21875" defaultRowHeight="14.4"/>
  <cols>
    <col min="1" max="1" width="3.44140625" style="1" customWidth="1"/>
    <col min="2" max="2" width="15.77734375" style="1" bestFit="1" customWidth="1"/>
    <col min="3" max="3" width="18.44140625" style="1" customWidth="1"/>
    <col min="4" max="4" width="15.21875" style="1" bestFit="1" customWidth="1"/>
    <col min="5" max="6" width="13.77734375" style="1" customWidth="1"/>
    <col min="7" max="7" width="17" style="1" customWidth="1"/>
    <col min="8" max="8" width="11.21875" style="1" customWidth="1"/>
    <col min="9" max="9" width="17.5546875" style="1" customWidth="1"/>
    <col min="10" max="10" width="19.5546875" style="1" customWidth="1"/>
    <col min="11" max="11" width="38.77734375" style="1" customWidth="1"/>
    <col min="12" max="16384" width="9.21875" style="1"/>
  </cols>
  <sheetData>
    <row r="1" spans="1:11">
      <c r="A1" s="61" t="s">
        <v>112</v>
      </c>
      <c r="B1" s="62"/>
      <c r="C1" s="62"/>
      <c r="D1" s="62"/>
      <c r="E1" s="62"/>
      <c r="F1" s="62"/>
      <c r="G1" s="62"/>
      <c r="H1" s="62"/>
      <c r="I1" s="62"/>
      <c r="J1" s="62"/>
      <c r="K1" s="63"/>
    </row>
    <row r="2" spans="1:11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50</v>
      </c>
      <c r="H2" s="2" t="s">
        <v>4</v>
      </c>
      <c r="I2" s="2" t="s">
        <v>9</v>
      </c>
      <c r="J2" s="2" t="s">
        <v>6</v>
      </c>
      <c r="K2" s="3" t="s">
        <v>5</v>
      </c>
    </row>
    <row r="3" spans="1:11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</row>
    <row r="4" spans="1:11" ht="57.6">
      <c r="A4" s="5">
        <v>1</v>
      </c>
      <c r="B4" s="13" t="s">
        <v>108</v>
      </c>
      <c r="C4" s="16" t="s">
        <v>109</v>
      </c>
      <c r="D4" s="53" t="s">
        <v>110</v>
      </c>
      <c r="E4" s="17" t="s">
        <v>111</v>
      </c>
      <c r="F4" s="20"/>
      <c r="G4" s="7"/>
      <c r="H4" s="8"/>
      <c r="I4" s="9">
        <f>ROUND(F4*G4,2)</f>
        <v>0</v>
      </c>
      <c r="J4" s="9">
        <f>ROUND(I4*H4+I4,2)</f>
        <v>0</v>
      </c>
      <c r="K4" s="10"/>
    </row>
    <row r="5" spans="1:11">
      <c r="A5" s="64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</row>
  </sheetData>
  <mergeCells count="2">
    <mergeCell ref="A1:K1"/>
    <mergeCell ref="A5:K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7"/>
  <sheetViews>
    <sheetView showGridLines="0" workbookViewId="0">
      <selection sqref="A1:K7"/>
    </sheetView>
  </sheetViews>
  <sheetFormatPr defaultRowHeight="14.4"/>
  <cols>
    <col min="1" max="1" width="3.21875" bestFit="1" customWidth="1"/>
    <col min="2" max="2" width="16.21875" customWidth="1"/>
    <col min="3" max="3" width="15.77734375" customWidth="1"/>
    <col min="4" max="4" width="9.44140625" customWidth="1"/>
    <col min="5" max="5" width="14.44140625" customWidth="1"/>
    <col min="6" max="6" width="11.5546875" customWidth="1"/>
    <col min="7" max="7" width="16.21875" customWidth="1"/>
    <col min="9" max="9" width="21" customWidth="1"/>
    <col min="10" max="10" width="21.77734375" customWidth="1"/>
    <col min="11" max="11" width="37.5546875" customWidth="1"/>
  </cols>
  <sheetData>
    <row r="1" spans="1:13">
      <c r="A1" s="61" t="s">
        <v>113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50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43.2">
      <c r="A4" s="35">
        <v>1</v>
      </c>
      <c r="B4" s="13" t="s">
        <v>114</v>
      </c>
      <c r="C4" s="13" t="s">
        <v>115</v>
      </c>
      <c r="D4" s="49" t="s">
        <v>116</v>
      </c>
      <c r="E4" s="28" t="s">
        <v>119</v>
      </c>
      <c r="F4" s="48"/>
      <c r="G4" s="24"/>
      <c r="H4" s="23"/>
      <c r="I4" s="24">
        <f>ROUND(F4*G4,2)</f>
        <v>0</v>
      </c>
      <c r="J4" s="24">
        <f>ROUND(I4*H4+I4,2)</f>
        <v>0</v>
      </c>
      <c r="K4" s="25"/>
      <c r="L4" s="1"/>
      <c r="M4" s="1"/>
    </row>
    <row r="5" spans="1:13" ht="43.2">
      <c r="A5" s="5">
        <v>2</v>
      </c>
      <c r="B5" s="13" t="s">
        <v>114</v>
      </c>
      <c r="C5" s="13" t="s">
        <v>115</v>
      </c>
      <c r="D5" s="49" t="s">
        <v>117</v>
      </c>
      <c r="E5" s="28" t="s">
        <v>118</v>
      </c>
      <c r="F5" s="48"/>
      <c r="G5" s="24"/>
      <c r="H5" s="23"/>
      <c r="I5" s="24">
        <f>ROUND(F5*G5,2)</f>
        <v>0</v>
      </c>
      <c r="J5" s="24">
        <f>ROUND(I5*H5+I5,2)</f>
        <v>0</v>
      </c>
      <c r="K5" s="25"/>
      <c r="L5" s="1"/>
      <c r="M5" s="1"/>
    </row>
    <row r="6" spans="1:13">
      <c r="A6" s="64" t="s">
        <v>40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12"/>
      <c r="M6" s="12"/>
    </row>
    <row r="7" spans="1:13">
      <c r="A7" s="64" t="s">
        <v>87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1"/>
      <c r="M7" s="1"/>
    </row>
  </sheetData>
  <mergeCells count="3">
    <mergeCell ref="A1:K1"/>
    <mergeCell ref="A6:K6"/>
    <mergeCell ref="A7:K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7"/>
  <sheetViews>
    <sheetView showGridLines="0" workbookViewId="0">
      <selection sqref="A1:K7"/>
    </sheetView>
  </sheetViews>
  <sheetFormatPr defaultRowHeight="14.4"/>
  <cols>
    <col min="1" max="1" width="3.21875" bestFit="1" customWidth="1"/>
    <col min="2" max="2" width="12.21875" customWidth="1"/>
    <col min="3" max="3" width="8.44140625" customWidth="1"/>
    <col min="4" max="4" width="12.21875" customWidth="1"/>
    <col min="5" max="5" width="16.21875" customWidth="1"/>
    <col min="6" max="6" width="11.5546875" customWidth="1"/>
    <col min="7" max="7" width="16.21875" customWidth="1"/>
    <col min="9" max="9" width="14.77734375" customWidth="1"/>
    <col min="10" max="10" width="15.5546875" customWidth="1"/>
    <col min="11" max="11" width="37.5546875" customWidth="1"/>
  </cols>
  <sheetData>
    <row r="1" spans="1:13">
      <c r="A1" s="61" t="s">
        <v>120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29</v>
      </c>
      <c r="F2" s="2" t="s">
        <v>52</v>
      </c>
      <c r="G2" s="2" t="s">
        <v>125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28.8">
      <c r="A4" s="5">
        <v>1</v>
      </c>
      <c r="B4" s="54" t="s">
        <v>121</v>
      </c>
      <c r="C4" s="14" t="s">
        <v>122</v>
      </c>
      <c r="D4" s="14" t="s">
        <v>123</v>
      </c>
      <c r="E4" s="47" t="s">
        <v>124</v>
      </c>
      <c r="F4" s="48"/>
      <c r="G4" s="9"/>
      <c r="H4" s="8"/>
      <c r="I4" s="9">
        <f>ROUND(F4*G4,2)</f>
        <v>0</v>
      </c>
      <c r="J4" s="9">
        <f>ROUND(I4*H4+I4,2)</f>
        <v>0</v>
      </c>
      <c r="K4" s="10"/>
      <c r="L4" s="1"/>
      <c r="M4" s="1"/>
    </row>
    <row r="5" spans="1:13">
      <c r="A5" s="64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12"/>
      <c r="M5" s="12"/>
    </row>
    <row r="6" spans="1:13">
      <c r="A6" s="1" t="s">
        <v>78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>
      <c r="A7" s="64" t="s">
        <v>102</v>
      </c>
      <c r="B7" s="64"/>
      <c r="C7" s="64"/>
      <c r="D7" s="64"/>
      <c r="E7" s="64"/>
      <c r="F7" s="64"/>
      <c r="G7" s="64"/>
      <c r="H7" s="64"/>
      <c r="I7" s="64"/>
      <c r="J7" s="64"/>
      <c r="K7" s="64"/>
    </row>
  </sheetData>
  <mergeCells count="3">
    <mergeCell ref="A1:K1"/>
    <mergeCell ref="A5:K5"/>
    <mergeCell ref="A7:K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5"/>
  <sheetViews>
    <sheetView showGridLines="0" workbookViewId="0">
      <selection sqref="A1:K5"/>
    </sheetView>
  </sheetViews>
  <sheetFormatPr defaultColWidth="9.21875" defaultRowHeight="14.4"/>
  <cols>
    <col min="1" max="1" width="3.44140625" style="1" customWidth="1"/>
    <col min="2" max="2" width="15.77734375" style="1" bestFit="1" customWidth="1"/>
    <col min="3" max="3" width="18.44140625" style="1" customWidth="1"/>
    <col min="4" max="4" width="7.77734375" style="1" customWidth="1"/>
    <col min="5" max="5" width="20.5546875" style="1" customWidth="1"/>
    <col min="6" max="6" width="13.77734375" style="1" customWidth="1"/>
    <col min="7" max="7" width="17" style="1" customWidth="1"/>
    <col min="8" max="8" width="11.21875" style="1" customWidth="1"/>
    <col min="9" max="9" width="17.5546875" style="1" customWidth="1"/>
    <col min="10" max="10" width="19.5546875" style="1" customWidth="1"/>
    <col min="11" max="11" width="38.77734375" style="1" customWidth="1"/>
    <col min="12" max="16384" width="9.21875" style="1"/>
  </cols>
  <sheetData>
    <row r="1" spans="1:11">
      <c r="A1" s="61" t="s">
        <v>126</v>
      </c>
      <c r="B1" s="62"/>
      <c r="C1" s="62"/>
      <c r="D1" s="62"/>
      <c r="E1" s="62"/>
      <c r="F1" s="62"/>
      <c r="G1" s="62"/>
      <c r="H1" s="62"/>
      <c r="I1" s="62"/>
      <c r="J1" s="62"/>
      <c r="K1" s="63"/>
    </row>
    <row r="2" spans="1:11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50</v>
      </c>
      <c r="H2" s="2" t="s">
        <v>4</v>
      </c>
      <c r="I2" s="2" t="s">
        <v>9</v>
      </c>
      <c r="J2" s="2" t="s">
        <v>6</v>
      </c>
      <c r="K2" s="3" t="s">
        <v>5</v>
      </c>
    </row>
    <row r="3" spans="1:11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</row>
    <row r="4" spans="1:11" ht="28.8">
      <c r="A4" s="5">
        <v>1</v>
      </c>
      <c r="B4" s="13" t="s">
        <v>127</v>
      </c>
      <c r="C4" s="16" t="s">
        <v>21</v>
      </c>
      <c r="D4" s="53" t="s">
        <v>128</v>
      </c>
      <c r="E4" s="17" t="s">
        <v>129</v>
      </c>
      <c r="F4" s="20"/>
      <c r="G4" s="7"/>
      <c r="H4" s="8"/>
      <c r="I4" s="9">
        <f>ROUND(F4*G4,2)</f>
        <v>0</v>
      </c>
      <c r="J4" s="9">
        <f>ROUND(I4*H4+I4,2)</f>
        <v>0</v>
      </c>
      <c r="K4" s="10"/>
    </row>
    <row r="5" spans="1:11">
      <c r="A5" s="64" t="s">
        <v>35</v>
      </c>
      <c r="B5" s="64"/>
      <c r="C5" s="64"/>
      <c r="D5" s="64"/>
      <c r="E5" s="64"/>
      <c r="F5" s="64"/>
      <c r="G5" s="64"/>
      <c r="H5" s="64"/>
      <c r="I5" s="64"/>
      <c r="J5" s="64"/>
      <c r="K5" s="64"/>
    </row>
  </sheetData>
  <mergeCells count="2">
    <mergeCell ref="A1:K1"/>
    <mergeCell ref="A5:K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5"/>
  <sheetViews>
    <sheetView showGridLines="0" workbookViewId="0">
      <selection sqref="A1:K5"/>
    </sheetView>
  </sheetViews>
  <sheetFormatPr defaultColWidth="9.21875" defaultRowHeight="14.4"/>
  <cols>
    <col min="1" max="1" width="3.44140625" style="1" customWidth="1"/>
    <col min="2" max="2" width="15.77734375" style="1" bestFit="1" customWidth="1"/>
    <col min="3" max="3" width="18.44140625" style="1" customWidth="1"/>
    <col min="4" max="4" width="7.77734375" style="1" customWidth="1"/>
    <col min="5" max="5" width="20.5546875" style="1" customWidth="1"/>
    <col min="6" max="6" width="13.77734375" style="1" customWidth="1"/>
    <col min="7" max="7" width="17" style="1" customWidth="1"/>
    <col min="8" max="8" width="11.21875" style="1" customWidth="1"/>
    <col min="9" max="9" width="17.5546875" style="1" customWidth="1"/>
    <col min="10" max="10" width="19.5546875" style="1" customWidth="1"/>
    <col min="11" max="11" width="38.77734375" style="1" customWidth="1"/>
    <col min="12" max="16384" width="9.21875" style="1"/>
  </cols>
  <sheetData>
    <row r="1" spans="1:11">
      <c r="A1" s="61" t="s">
        <v>130</v>
      </c>
      <c r="B1" s="62"/>
      <c r="C1" s="62"/>
      <c r="D1" s="62"/>
      <c r="E1" s="62"/>
      <c r="F1" s="62"/>
      <c r="G1" s="62"/>
      <c r="H1" s="62"/>
      <c r="I1" s="62"/>
      <c r="J1" s="62"/>
      <c r="K1" s="63"/>
    </row>
    <row r="2" spans="1:11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50</v>
      </c>
      <c r="H2" s="2" t="s">
        <v>4</v>
      </c>
      <c r="I2" s="2" t="s">
        <v>9</v>
      </c>
      <c r="J2" s="2" t="s">
        <v>6</v>
      </c>
      <c r="K2" s="3" t="s">
        <v>5</v>
      </c>
    </row>
    <row r="3" spans="1:11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</row>
    <row r="4" spans="1:11" ht="28.8">
      <c r="A4" s="5">
        <v>1</v>
      </c>
      <c r="B4" s="13" t="s">
        <v>131</v>
      </c>
      <c r="C4" s="16" t="s">
        <v>132</v>
      </c>
      <c r="D4" s="53" t="s">
        <v>84</v>
      </c>
      <c r="E4" s="17" t="s">
        <v>133</v>
      </c>
      <c r="F4" s="20"/>
      <c r="G4" s="7"/>
      <c r="H4" s="8"/>
      <c r="I4" s="9">
        <f>ROUND(F4*G4,2)</f>
        <v>0</v>
      </c>
      <c r="J4" s="9">
        <f>ROUND(I4*H4+I4,2)</f>
        <v>0</v>
      </c>
      <c r="K4" s="10"/>
    </row>
    <row r="5" spans="1:11">
      <c r="A5" s="64" t="s">
        <v>35</v>
      </c>
      <c r="B5" s="64"/>
      <c r="C5" s="64"/>
      <c r="D5" s="64"/>
      <c r="E5" s="64"/>
      <c r="F5" s="64"/>
      <c r="G5" s="64"/>
      <c r="H5" s="64"/>
      <c r="I5" s="64"/>
      <c r="J5" s="64"/>
      <c r="K5" s="64"/>
    </row>
  </sheetData>
  <mergeCells count="2">
    <mergeCell ref="A1:K1"/>
    <mergeCell ref="A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"/>
  <sheetViews>
    <sheetView showGridLines="0" workbookViewId="0">
      <selection sqref="A1:K7"/>
    </sheetView>
  </sheetViews>
  <sheetFormatPr defaultRowHeight="14.4"/>
  <cols>
    <col min="1" max="1" width="3.21875" bestFit="1" customWidth="1"/>
    <col min="2" max="2" width="16.21875" customWidth="1"/>
    <col min="3" max="3" width="15" customWidth="1"/>
    <col min="4" max="4" width="13.21875" customWidth="1"/>
    <col min="5" max="5" width="14.44140625" customWidth="1"/>
    <col min="6" max="6" width="11.5546875" customWidth="1"/>
    <col min="7" max="7" width="16.21875" customWidth="1"/>
    <col min="9" max="9" width="21" customWidth="1"/>
    <col min="10" max="10" width="21.77734375" customWidth="1"/>
    <col min="11" max="11" width="37.5546875" customWidth="1"/>
  </cols>
  <sheetData>
    <row r="1" spans="1:13">
      <c r="A1" s="61" t="s">
        <v>15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29</v>
      </c>
      <c r="F2" s="2" t="s">
        <v>30</v>
      </c>
      <c r="G2" s="2" t="s">
        <v>31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72">
      <c r="A4" s="21">
        <v>1</v>
      </c>
      <c r="B4" s="31" t="s">
        <v>36</v>
      </c>
      <c r="C4" s="13" t="s">
        <v>37</v>
      </c>
      <c r="D4" s="16" t="s">
        <v>38</v>
      </c>
      <c r="E4" s="28" t="s">
        <v>39</v>
      </c>
      <c r="F4" s="29"/>
      <c r="G4" s="24"/>
      <c r="H4" s="23"/>
      <c r="I4" s="24">
        <f>ROUND(F4*G4,2)</f>
        <v>0</v>
      </c>
      <c r="J4" s="24">
        <f>ROUND(I4*H4+I4,2)</f>
        <v>0</v>
      </c>
      <c r="K4" s="25"/>
      <c r="L4" s="1"/>
      <c r="M4" s="1"/>
    </row>
    <row r="5" spans="1:13">
      <c r="A5" s="64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30"/>
      <c r="M5" s="30"/>
    </row>
    <row r="6" spans="1:13" s="1" customFormat="1">
      <c r="A6" s="64" t="s">
        <v>41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3">
      <c r="A7" s="64" t="s">
        <v>42</v>
      </c>
      <c r="B7" s="64"/>
      <c r="C7" s="64"/>
      <c r="D7" s="64"/>
      <c r="E7" s="64"/>
      <c r="F7" s="64"/>
      <c r="G7" s="64"/>
      <c r="H7" s="64"/>
      <c r="I7" s="64"/>
      <c r="J7" s="64"/>
      <c r="K7" s="64"/>
    </row>
  </sheetData>
  <mergeCells count="4">
    <mergeCell ref="A1:K1"/>
    <mergeCell ref="A5:K5"/>
    <mergeCell ref="A6:K6"/>
    <mergeCell ref="A7:K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"/>
  <sheetViews>
    <sheetView showGridLines="0" workbookViewId="0">
      <selection sqref="A1:K5"/>
    </sheetView>
  </sheetViews>
  <sheetFormatPr defaultRowHeight="14.4"/>
  <cols>
    <col min="1" max="1" width="3.21875" bestFit="1" customWidth="1"/>
    <col min="2" max="2" width="16.21875" customWidth="1"/>
    <col min="3" max="3" width="15.77734375" customWidth="1"/>
    <col min="4" max="4" width="9.44140625" customWidth="1"/>
    <col min="5" max="5" width="14.44140625" customWidth="1"/>
    <col min="6" max="6" width="11.5546875" customWidth="1"/>
    <col min="7" max="7" width="16.21875" customWidth="1"/>
    <col min="9" max="9" width="21" customWidth="1"/>
    <col min="10" max="10" width="21.77734375" customWidth="1"/>
    <col min="11" max="11" width="37.5546875" customWidth="1"/>
  </cols>
  <sheetData>
    <row r="1" spans="1:13">
      <c r="A1" s="61" t="s">
        <v>18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10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57.6">
      <c r="A4" s="5">
        <v>1</v>
      </c>
      <c r="B4" s="13" t="s">
        <v>16</v>
      </c>
      <c r="C4" s="13" t="s">
        <v>17</v>
      </c>
      <c r="D4" s="14" t="s">
        <v>44</v>
      </c>
      <c r="E4" s="15" t="s">
        <v>45</v>
      </c>
      <c r="F4" s="32"/>
      <c r="G4" s="9"/>
      <c r="H4" s="8"/>
      <c r="I4" s="9">
        <f>ROUND(F4*G4,2)</f>
        <v>0</v>
      </c>
      <c r="J4" s="9">
        <f>ROUND(I4*H4+I4,2)</f>
        <v>0</v>
      </c>
      <c r="K4" s="10"/>
      <c r="L4" s="1"/>
      <c r="M4" s="1"/>
    </row>
    <row r="5" spans="1:13">
      <c r="A5" s="64" t="s">
        <v>35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12"/>
      <c r="M5" s="12"/>
    </row>
    <row r="6" spans="1:1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</sheetData>
  <mergeCells count="2">
    <mergeCell ref="A1:K1"/>
    <mergeCell ref="A5:K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"/>
  <sheetViews>
    <sheetView showGridLines="0" workbookViewId="0">
      <selection sqref="A1:K5"/>
    </sheetView>
  </sheetViews>
  <sheetFormatPr defaultRowHeight="14.4"/>
  <cols>
    <col min="1" max="1" width="3.21875" bestFit="1" customWidth="1"/>
    <col min="2" max="2" width="16.21875" customWidth="1"/>
    <col min="3" max="3" width="15.77734375" customWidth="1"/>
    <col min="4" max="4" width="9.44140625" customWidth="1"/>
    <col min="5" max="5" width="14.44140625" customWidth="1"/>
    <col min="6" max="6" width="11.5546875" customWidth="1"/>
    <col min="7" max="7" width="16.21875" customWidth="1"/>
    <col min="9" max="9" width="21" customWidth="1"/>
    <col min="10" max="10" width="21.77734375" customWidth="1"/>
    <col min="11" max="11" width="37.5546875" customWidth="1"/>
  </cols>
  <sheetData>
    <row r="1" spans="1:13">
      <c r="A1" s="61" t="s">
        <v>19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50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28.8">
      <c r="A4" s="5">
        <v>1</v>
      </c>
      <c r="B4" s="33" t="s">
        <v>46</v>
      </c>
      <c r="C4" s="13" t="s">
        <v>48</v>
      </c>
      <c r="D4" s="14" t="s">
        <v>47</v>
      </c>
      <c r="E4" s="15" t="s">
        <v>49</v>
      </c>
      <c r="F4" s="32"/>
      <c r="G4" s="9"/>
      <c r="H4" s="8"/>
      <c r="I4" s="9">
        <f>ROUND(F4*G4,2)</f>
        <v>0</v>
      </c>
      <c r="J4" s="9">
        <f>ROUND(I4*H4+I4,2)</f>
        <v>0</v>
      </c>
      <c r="K4" s="10"/>
      <c r="L4" s="1"/>
      <c r="M4" s="1"/>
    </row>
    <row r="5" spans="1:13">
      <c r="A5" s="64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12"/>
      <c r="M5" s="12"/>
    </row>
    <row r="6" spans="1:1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</sheetData>
  <mergeCells count="2">
    <mergeCell ref="A5:K5"/>
    <mergeCell ref="A1:K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showGridLines="0" workbookViewId="0">
      <selection sqref="A1:K6"/>
    </sheetView>
  </sheetViews>
  <sheetFormatPr defaultRowHeight="14.4"/>
  <cols>
    <col min="1" max="1" width="3.21875" bestFit="1" customWidth="1"/>
    <col min="2" max="2" width="23" customWidth="1"/>
    <col min="3" max="3" width="13.44140625" customWidth="1"/>
    <col min="4" max="4" width="18.44140625" customWidth="1"/>
    <col min="5" max="5" width="11.5546875" customWidth="1"/>
    <col min="6" max="6" width="16.21875" customWidth="1"/>
    <col min="8" max="8" width="21" customWidth="1"/>
    <col min="9" max="9" width="21.77734375" customWidth="1"/>
    <col min="10" max="10" width="37.5546875" customWidth="1"/>
  </cols>
  <sheetData>
    <row r="1" spans="1:12">
      <c r="A1" s="61" t="s">
        <v>20</v>
      </c>
      <c r="B1" s="62"/>
      <c r="C1" s="62"/>
      <c r="D1" s="62"/>
      <c r="E1" s="62"/>
      <c r="F1" s="62"/>
      <c r="G1" s="62"/>
      <c r="H1" s="62"/>
      <c r="I1" s="62"/>
      <c r="J1" s="63"/>
      <c r="K1" s="1"/>
      <c r="L1" s="1"/>
    </row>
    <row r="2" spans="1:12" ht="43.2">
      <c r="A2" s="2" t="s">
        <v>0</v>
      </c>
      <c r="B2" s="2" t="s">
        <v>3</v>
      </c>
      <c r="C2" s="2" t="s">
        <v>54</v>
      </c>
      <c r="D2" s="2" t="s">
        <v>51</v>
      </c>
      <c r="E2" s="2" t="s">
        <v>52</v>
      </c>
      <c r="F2" s="2" t="s">
        <v>53</v>
      </c>
      <c r="G2" s="2" t="s">
        <v>4</v>
      </c>
      <c r="H2" s="2" t="s">
        <v>9</v>
      </c>
      <c r="I2" s="2" t="s">
        <v>6</v>
      </c>
      <c r="J2" s="3" t="s">
        <v>5</v>
      </c>
      <c r="K2" s="1"/>
      <c r="L2" s="1"/>
    </row>
    <row r="3" spans="1:12">
      <c r="A3" s="4">
        <v>1</v>
      </c>
      <c r="B3" s="4">
        <v>2</v>
      </c>
      <c r="C3" s="4">
        <v>3</v>
      </c>
      <c r="D3" s="4">
        <v>5</v>
      </c>
      <c r="E3" s="4">
        <v>6</v>
      </c>
      <c r="F3" s="4">
        <v>7</v>
      </c>
      <c r="G3" s="4">
        <v>8</v>
      </c>
      <c r="H3" s="4" t="s">
        <v>11</v>
      </c>
      <c r="I3" s="4" t="s">
        <v>12</v>
      </c>
      <c r="J3" s="3">
        <v>11</v>
      </c>
      <c r="K3" s="1"/>
      <c r="L3" s="1"/>
    </row>
    <row r="4" spans="1:12" ht="129.6">
      <c r="A4" s="5">
        <v>1</v>
      </c>
      <c r="B4" s="16" t="s">
        <v>58</v>
      </c>
      <c r="C4" s="6" t="s">
        <v>55</v>
      </c>
      <c r="D4" s="15" t="s">
        <v>56</v>
      </c>
      <c r="E4" s="32"/>
      <c r="F4" s="9"/>
      <c r="G4" s="8"/>
      <c r="H4" s="9">
        <f>ROUND(E4*F4,2)</f>
        <v>0</v>
      </c>
      <c r="I4" s="9">
        <f>ROUND(H4*G4+H4,2)</f>
        <v>0</v>
      </c>
      <c r="J4" s="10"/>
      <c r="K4" s="1"/>
      <c r="L4" s="1"/>
    </row>
    <row r="5" spans="1:12" ht="32.25" customHeight="1">
      <c r="A5" s="65" t="s">
        <v>57</v>
      </c>
      <c r="B5" s="65"/>
      <c r="C5" s="65"/>
      <c r="D5" s="65"/>
      <c r="E5" s="65"/>
      <c r="F5" s="65"/>
      <c r="G5" s="65"/>
      <c r="H5" s="65"/>
      <c r="I5" s="65"/>
      <c r="J5" s="65"/>
      <c r="K5" s="12"/>
      <c r="L5" s="12"/>
    </row>
    <row r="6" spans="1:12">
      <c r="A6" s="64" t="s">
        <v>40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1"/>
    </row>
  </sheetData>
  <mergeCells count="3">
    <mergeCell ref="A6:K6"/>
    <mergeCell ref="A1:J1"/>
    <mergeCell ref="A5:J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"/>
  <sheetViews>
    <sheetView showGridLines="0" workbookViewId="0">
      <selection sqref="A1:K10"/>
    </sheetView>
  </sheetViews>
  <sheetFormatPr defaultColWidth="9.21875" defaultRowHeight="14.4"/>
  <cols>
    <col min="1" max="1" width="3.21875" style="1" customWidth="1"/>
    <col min="2" max="2" width="16.77734375" style="1" customWidth="1"/>
    <col min="3" max="3" width="9.77734375" style="1" customWidth="1"/>
    <col min="4" max="4" width="9.21875" style="1" customWidth="1"/>
    <col min="5" max="5" width="19.44140625" style="1" customWidth="1"/>
    <col min="6" max="6" width="15.77734375" style="1" customWidth="1"/>
    <col min="7" max="7" width="15.44140625" style="1" customWidth="1"/>
    <col min="8" max="8" width="9.21875" style="1"/>
    <col min="9" max="9" width="16.21875" style="1" customWidth="1"/>
    <col min="10" max="10" width="19" style="1" customWidth="1"/>
    <col min="11" max="11" width="34.44140625" style="1" customWidth="1"/>
    <col min="12" max="16384" width="9.21875" style="1"/>
  </cols>
  <sheetData>
    <row r="1" spans="1:11">
      <c r="A1" s="61" t="s">
        <v>22</v>
      </c>
      <c r="B1" s="62"/>
      <c r="C1" s="62"/>
      <c r="D1" s="62"/>
      <c r="E1" s="62"/>
      <c r="F1" s="62"/>
      <c r="G1" s="62"/>
      <c r="H1" s="62"/>
      <c r="I1" s="62"/>
      <c r="J1" s="62"/>
      <c r="K1" s="63"/>
    </row>
    <row r="2" spans="1:11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8</v>
      </c>
      <c r="H2" s="2" t="s">
        <v>4</v>
      </c>
      <c r="I2" s="2" t="s">
        <v>9</v>
      </c>
      <c r="J2" s="2" t="s">
        <v>6</v>
      </c>
      <c r="K2" s="3" t="s">
        <v>5</v>
      </c>
    </row>
    <row r="3" spans="1:11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</row>
    <row r="4" spans="1:11" ht="28.8">
      <c r="A4" s="35">
        <v>1</v>
      </c>
      <c r="B4" s="33" t="s">
        <v>59</v>
      </c>
      <c r="C4" s="35" t="s">
        <v>61</v>
      </c>
      <c r="D4" s="35" t="s">
        <v>62</v>
      </c>
      <c r="E4" s="35" t="s">
        <v>66</v>
      </c>
      <c r="F4" s="34"/>
      <c r="G4" s="22"/>
      <c r="H4" s="23"/>
      <c r="I4" s="24">
        <f t="shared" ref="I4:I6" si="0">ROUND(F4*G4,2)</f>
        <v>0</v>
      </c>
      <c r="J4" s="24">
        <f t="shared" ref="J4:J6" si="1">ROUND(I4*H4+I4,2)</f>
        <v>0</v>
      </c>
      <c r="K4" s="35"/>
    </row>
    <row r="5" spans="1:11" ht="28.8">
      <c r="A5" s="35">
        <v>2</v>
      </c>
      <c r="B5" s="33" t="s">
        <v>59</v>
      </c>
      <c r="C5" s="35" t="s">
        <v>61</v>
      </c>
      <c r="D5" s="35" t="s">
        <v>63</v>
      </c>
      <c r="E5" s="35" t="s">
        <v>67</v>
      </c>
      <c r="F5" s="34"/>
      <c r="G5" s="22"/>
      <c r="H5" s="23"/>
      <c r="I5" s="24">
        <f t="shared" si="0"/>
        <v>0</v>
      </c>
      <c r="J5" s="24">
        <f t="shared" si="1"/>
        <v>0</v>
      </c>
      <c r="K5" s="35"/>
    </row>
    <row r="6" spans="1:11" ht="28.8">
      <c r="A6" s="35">
        <v>3</v>
      </c>
      <c r="B6" s="33" t="s">
        <v>59</v>
      </c>
      <c r="C6" s="35" t="s">
        <v>61</v>
      </c>
      <c r="D6" s="35" t="s">
        <v>64</v>
      </c>
      <c r="E6" s="35" t="s">
        <v>69</v>
      </c>
      <c r="F6" s="34"/>
      <c r="G6" s="22"/>
      <c r="H6" s="23"/>
      <c r="I6" s="24">
        <f t="shared" si="0"/>
        <v>0</v>
      </c>
      <c r="J6" s="24">
        <f t="shared" si="1"/>
        <v>0</v>
      </c>
      <c r="K6" s="35"/>
    </row>
    <row r="7" spans="1:11" ht="28.8">
      <c r="A7" s="36">
        <v>4</v>
      </c>
      <c r="B7" s="33" t="s">
        <v>59</v>
      </c>
      <c r="C7" s="35" t="s">
        <v>61</v>
      </c>
      <c r="D7" s="45" t="s">
        <v>65</v>
      </c>
      <c r="E7" s="37" t="s">
        <v>68</v>
      </c>
      <c r="F7" s="38"/>
      <c r="G7" s="39"/>
      <c r="H7" s="40"/>
      <c r="I7" s="41">
        <f>ROUND(F7*G7,2)</f>
        <v>0</v>
      </c>
      <c r="J7" s="41">
        <f>ROUND(I7*H7+I7,2)</f>
        <v>0</v>
      </c>
      <c r="K7" s="42"/>
    </row>
    <row r="8" spans="1:11">
      <c r="A8" s="67" t="s">
        <v>60</v>
      </c>
      <c r="B8" s="68"/>
      <c r="C8" s="68"/>
      <c r="D8" s="68"/>
      <c r="E8" s="68"/>
      <c r="F8" s="68"/>
      <c r="G8" s="68"/>
      <c r="H8" s="68"/>
      <c r="I8" s="69"/>
      <c r="J8" s="9">
        <f>SUM(J4:J7)</f>
        <v>0</v>
      </c>
      <c r="K8" s="43"/>
    </row>
    <row r="9" spans="1:11">
      <c r="A9" s="64" t="s">
        <v>35</v>
      </c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ht="34.5" customHeight="1">
      <c r="A10" s="66" t="s">
        <v>70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4" spans="1:11">
      <c r="I14" s="44"/>
    </row>
  </sheetData>
  <mergeCells count="4">
    <mergeCell ref="A9:K9"/>
    <mergeCell ref="A10:K10"/>
    <mergeCell ref="A1:K1"/>
    <mergeCell ref="A8:I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9"/>
  <sheetViews>
    <sheetView showGridLines="0" workbookViewId="0">
      <selection sqref="A1:K5"/>
    </sheetView>
  </sheetViews>
  <sheetFormatPr defaultRowHeight="14.4"/>
  <cols>
    <col min="1" max="1" width="3.21875" bestFit="1" customWidth="1"/>
    <col min="2" max="2" width="16.21875" customWidth="1"/>
    <col min="3" max="3" width="15.77734375" customWidth="1"/>
    <col min="4" max="4" width="9.44140625" customWidth="1"/>
    <col min="5" max="5" width="14.44140625" customWidth="1"/>
    <col min="6" max="6" width="11.5546875" customWidth="1"/>
    <col min="7" max="7" width="16.21875" customWidth="1"/>
    <col min="9" max="9" width="21" customWidth="1"/>
    <col min="10" max="10" width="21.77734375" customWidth="1"/>
    <col min="11" max="11" width="37.5546875" customWidth="1"/>
  </cols>
  <sheetData>
    <row r="1" spans="1:13">
      <c r="A1" s="61" t="s">
        <v>23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8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43.2">
      <c r="A4" s="5">
        <v>1</v>
      </c>
      <c r="B4" s="33" t="s">
        <v>71</v>
      </c>
      <c r="C4" s="46" t="s">
        <v>72</v>
      </c>
      <c r="D4" s="14" t="s">
        <v>73</v>
      </c>
      <c r="E4" s="47" t="s">
        <v>74</v>
      </c>
      <c r="F4" s="48"/>
      <c r="G4" s="9"/>
      <c r="H4" s="8"/>
      <c r="I4" s="9">
        <f>ROUND(F4*G4,2)</f>
        <v>0</v>
      </c>
      <c r="J4" s="9">
        <f>ROUND(I4*H4+I4,2)</f>
        <v>0</v>
      </c>
      <c r="K4" s="10"/>
      <c r="L4" s="1"/>
      <c r="M4" s="1"/>
    </row>
    <row r="5" spans="1:13" ht="15" customHeight="1">
      <c r="A5" s="64" t="s">
        <v>35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1"/>
      <c r="M5" s="1"/>
    </row>
    <row r="6" spans="1:13">
      <c r="A6" s="64"/>
      <c r="B6" s="64"/>
      <c r="C6" s="64"/>
      <c r="D6" s="64"/>
      <c r="E6" s="64"/>
      <c r="F6" s="64"/>
      <c r="G6" s="64"/>
      <c r="H6" s="64"/>
      <c r="I6" s="64"/>
      <c r="J6" s="11"/>
      <c r="K6" s="11"/>
      <c r="L6" s="11"/>
      <c r="M6" s="11"/>
    </row>
    <row r="7" spans="1:13" ht="15" customHeight="1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19"/>
      <c r="M7" s="19"/>
    </row>
    <row r="8" spans="1:13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12"/>
      <c r="M8" s="12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mergeCells count="5">
    <mergeCell ref="A1:K1"/>
    <mergeCell ref="A6:I6"/>
    <mergeCell ref="A8:K8"/>
    <mergeCell ref="A7:K7"/>
    <mergeCell ref="A5:K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8"/>
  <sheetViews>
    <sheetView showGridLines="0" workbookViewId="0">
      <selection activeCell="G19" sqref="G18:H19"/>
    </sheetView>
  </sheetViews>
  <sheetFormatPr defaultRowHeight="14.4"/>
  <cols>
    <col min="1" max="1" width="3.21875" bestFit="1" customWidth="1"/>
    <col min="2" max="2" width="17.5546875" customWidth="1"/>
    <col min="3" max="3" width="19.77734375" customWidth="1"/>
    <col min="4" max="4" width="12.21875" customWidth="1"/>
    <col min="5" max="5" width="14.44140625" customWidth="1"/>
    <col min="6" max="6" width="11.5546875" customWidth="1"/>
    <col min="7" max="7" width="16.21875" customWidth="1"/>
    <col min="9" max="9" width="14.77734375" customWidth="1"/>
    <col min="10" max="10" width="15.5546875" customWidth="1"/>
    <col min="11" max="11" width="37.5546875" customWidth="1"/>
  </cols>
  <sheetData>
    <row r="1" spans="1:13">
      <c r="A1" s="61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3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137</v>
      </c>
      <c r="F2" s="2" t="s">
        <v>136</v>
      </c>
      <c r="G2" s="2" t="s">
        <v>135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3" ht="57.6">
      <c r="A4" s="35">
        <v>1</v>
      </c>
      <c r="B4" s="49" t="s">
        <v>98</v>
      </c>
      <c r="C4" s="49" t="s">
        <v>134</v>
      </c>
      <c r="D4" s="35" t="s">
        <v>138</v>
      </c>
      <c r="E4" s="55" t="s">
        <v>140</v>
      </c>
      <c r="F4" s="35"/>
      <c r="G4" s="9"/>
      <c r="H4" s="23"/>
      <c r="I4" s="24">
        <f>ROUND(F4*G4,2)</f>
        <v>0</v>
      </c>
      <c r="J4" s="24">
        <f>ROUND(I4*H4+I4,2)</f>
        <v>0</v>
      </c>
      <c r="K4" s="35"/>
      <c r="L4" s="1"/>
      <c r="M4" s="1"/>
    </row>
    <row r="5" spans="1:13" ht="57.6">
      <c r="A5" s="36">
        <v>2</v>
      </c>
      <c r="B5" s="56" t="s">
        <v>98</v>
      </c>
      <c r="C5" s="56" t="s">
        <v>134</v>
      </c>
      <c r="D5" s="56" t="s">
        <v>139</v>
      </c>
      <c r="E5" s="57" t="s">
        <v>141</v>
      </c>
      <c r="F5" s="58"/>
      <c r="G5" s="9"/>
      <c r="H5" s="40"/>
      <c r="I5" s="24">
        <f>ROUND(F5*G5,2)</f>
        <v>0</v>
      </c>
      <c r="J5" s="24">
        <f>ROUND(I5*H5+I5,2)</f>
        <v>0</v>
      </c>
      <c r="K5" s="25"/>
      <c r="L5" s="1"/>
      <c r="M5" s="1"/>
    </row>
    <row r="6" spans="1:13">
      <c r="A6" s="71" t="s">
        <v>60</v>
      </c>
      <c r="B6" s="71"/>
      <c r="C6" s="71"/>
      <c r="D6" s="71"/>
      <c r="E6" s="71"/>
      <c r="F6" s="71"/>
      <c r="G6" s="71"/>
      <c r="H6" s="71"/>
      <c r="I6" s="24">
        <f>SUM(I4:I5)</f>
        <v>0</v>
      </c>
      <c r="J6" s="24">
        <f>SUM(J4:J5)</f>
        <v>0</v>
      </c>
      <c r="K6" s="25"/>
      <c r="L6" s="1"/>
      <c r="M6" s="1"/>
    </row>
    <row r="7" spans="1:13">
      <c r="A7" s="64" t="s">
        <v>35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12"/>
      <c r="M7" s="12"/>
    </row>
    <row r="8" spans="1:13">
      <c r="A8" s="1" t="s">
        <v>78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</sheetData>
  <mergeCells count="3">
    <mergeCell ref="A1:K1"/>
    <mergeCell ref="A7:K7"/>
    <mergeCell ref="A6:H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9"/>
  <sheetViews>
    <sheetView showGridLines="0" tabSelected="1" view="pageBreakPreview" zoomScale="130" zoomScaleNormal="80" zoomScaleSheetLayoutView="130" workbookViewId="0">
      <selection activeCell="H15" sqref="H15"/>
    </sheetView>
  </sheetViews>
  <sheetFormatPr defaultRowHeight="14.4"/>
  <cols>
    <col min="1" max="1" width="3.21875" bestFit="1" customWidth="1"/>
    <col min="2" max="2" width="16.21875" customWidth="1"/>
    <col min="3" max="3" width="10.77734375" customWidth="1"/>
    <col min="4" max="4" width="9.44140625" customWidth="1"/>
    <col min="5" max="5" width="15.77734375" customWidth="1"/>
    <col min="6" max="6" width="11.5546875" customWidth="1"/>
    <col min="7" max="7" width="16.21875" customWidth="1"/>
    <col min="9" max="9" width="21" customWidth="1"/>
    <col min="10" max="10" width="21.77734375" customWidth="1"/>
    <col min="11" max="11" width="37.5546875" customWidth="1"/>
    <col min="14" max="14" width="13.33203125" bestFit="1" customWidth="1"/>
  </cols>
  <sheetData>
    <row r="1" spans="1:14">
      <c r="A1" s="61" t="s">
        <v>25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1"/>
      <c r="M1" s="1"/>
    </row>
    <row r="2" spans="1:14" ht="43.2">
      <c r="A2" s="2" t="s">
        <v>0</v>
      </c>
      <c r="B2" s="2" t="s">
        <v>3</v>
      </c>
      <c r="C2" s="2" t="s">
        <v>1</v>
      </c>
      <c r="D2" s="2" t="s">
        <v>2</v>
      </c>
      <c r="E2" s="2" t="s">
        <v>7</v>
      </c>
      <c r="F2" s="2" t="s">
        <v>43</v>
      </c>
      <c r="G2" s="2" t="s">
        <v>143</v>
      </c>
      <c r="H2" s="2" t="s">
        <v>4</v>
      </c>
      <c r="I2" s="2" t="s">
        <v>9</v>
      </c>
      <c r="J2" s="2" t="s">
        <v>6</v>
      </c>
      <c r="K2" s="3" t="s">
        <v>5</v>
      </c>
      <c r="L2" s="1"/>
      <c r="M2" s="1"/>
    </row>
    <row r="3" spans="1:14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 t="s">
        <v>11</v>
      </c>
      <c r="J3" s="4" t="s">
        <v>12</v>
      </c>
      <c r="K3" s="3">
        <v>11</v>
      </c>
      <c r="L3" s="1"/>
      <c r="M3" s="1"/>
    </row>
    <row r="4" spans="1:14" ht="43.2">
      <c r="A4" s="5">
        <v>1</v>
      </c>
      <c r="B4" s="33" t="s">
        <v>79</v>
      </c>
      <c r="C4" s="46" t="s">
        <v>21</v>
      </c>
      <c r="D4" s="14" t="s">
        <v>80</v>
      </c>
      <c r="E4" s="47" t="s">
        <v>81</v>
      </c>
      <c r="F4" s="48">
        <v>5760</v>
      </c>
      <c r="G4" s="9">
        <v>56.93</v>
      </c>
      <c r="H4" s="59">
        <v>0.08</v>
      </c>
      <c r="I4" s="9">
        <f>ROUND(F4*G4,2)</f>
        <v>327916.79999999999</v>
      </c>
      <c r="J4" s="9">
        <f>ROUND(I4*H4+I4,2)</f>
        <v>354150.14</v>
      </c>
      <c r="K4" s="10" t="s">
        <v>142</v>
      </c>
      <c r="L4" s="1"/>
      <c r="M4" s="1"/>
    </row>
    <row r="5" spans="1:14" ht="15" customHeight="1">
      <c r="A5" s="64" t="s">
        <v>35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1"/>
      <c r="M5" s="1"/>
    </row>
    <row r="6" spans="1:14">
      <c r="A6" s="64"/>
      <c r="B6" s="64"/>
      <c r="C6" s="64"/>
      <c r="D6" s="64"/>
      <c r="E6" s="64"/>
      <c r="F6" s="64"/>
      <c r="G6" s="64"/>
      <c r="H6" s="64"/>
      <c r="I6" s="64"/>
      <c r="J6" s="11"/>
      <c r="K6" s="11"/>
      <c r="L6" s="11"/>
      <c r="M6" s="11"/>
      <c r="N6" s="60"/>
    </row>
    <row r="7" spans="1:14" ht="15" customHeight="1">
      <c r="A7" s="66" t="s">
        <v>144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19"/>
      <c r="M7" s="19"/>
      <c r="N7" s="60"/>
    </row>
    <row r="8" spans="1:14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12"/>
      <c r="M8" s="12"/>
    </row>
    <row r="9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mergeCells count="5">
    <mergeCell ref="A1:K1"/>
    <mergeCell ref="A6:I6"/>
    <mergeCell ref="A8:K8"/>
    <mergeCell ref="A5:K5"/>
    <mergeCell ref="A7:K7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  <vt:lpstr>pakiet 10</vt:lpstr>
      <vt:lpstr>pakiet 11</vt:lpstr>
      <vt:lpstr>pakiet 12</vt:lpstr>
      <vt:lpstr>pakiet 13</vt:lpstr>
      <vt:lpstr>pakiet 14</vt:lpstr>
      <vt:lpstr>pakiet 15</vt:lpstr>
      <vt:lpstr>pakiet 16</vt:lpstr>
      <vt:lpstr>pakiet 17</vt:lpstr>
      <vt:lpstr>pakiet 18</vt:lpstr>
      <vt:lpstr>pakiet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Chowańska</dc:creator>
  <cp:lastModifiedBy>Lopato, Mateusz</cp:lastModifiedBy>
  <cp:lastPrinted>2023-11-15T08:31:59Z</cp:lastPrinted>
  <dcterms:created xsi:type="dcterms:W3CDTF">2022-11-29T08:08:54Z</dcterms:created>
  <dcterms:modified xsi:type="dcterms:W3CDTF">2023-11-15T10:07:14Z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ac6e3a-aa74-4c77-b063-5c7585511f33_Enabled">
    <vt:lpwstr>true</vt:lpwstr>
  </property>
  <property fmtid="{D5CDD505-2E9C-101B-9397-08002B2CF9AE}" pid="3" name="MSIP_Label_b8ac6e3a-aa74-4c77-b063-5c7585511f33_SetDate">
    <vt:lpwstr>2023-11-15T08:24:42Z</vt:lpwstr>
  </property>
  <property fmtid="{D5CDD505-2E9C-101B-9397-08002B2CF9AE}" pid="4" name="MSIP_Label_b8ac6e3a-aa74-4c77-b063-5c7585511f33_Method">
    <vt:lpwstr>Privileged</vt:lpwstr>
  </property>
  <property fmtid="{D5CDD505-2E9C-101B-9397-08002B2CF9AE}" pid="5" name="MSIP_Label_b8ac6e3a-aa74-4c77-b063-5c7585511f33_Name">
    <vt:lpwstr>Restricted Legal Affairs (no marking)</vt:lpwstr>
  </property>
  <property fmtid="{D5CDD505-2E9C-101B-9397-08002B2CF9AE}" pid="6" name="MSIP_Label_b8ac6e3a-aa74-4c77-b063-5c7585511f33_SiteId">
    <vt:lpwstr>4b4266a6-1368-41af-ad5a-59eb634f7ad8</vt:lpwstr>
  </property>
  <property fmtid="{D5CDD505-2E9C-101B-9397-08002B2CF9AE}" pid="7" name="MSIP_Label_b8ac6e3a-aa74-4c77-b063-5c7585511f33_ActionId">
    <vt:lpwstr>2eca5be2-f58b-42e7-a2b8-d7a78e68ab01</vt:lpwstr>
  </property>
  <property fmtid="{D5CDD505-2E9C-101B-9397-08002B2CF9AE}" pid="8" name="MSIP_Label_b8ac6e3a-aa74-4c77-b063-5c7585511f33_ContentBits">
    <vt:lpwstr>0</vt:lpwstr>
  </property>
</Properties>
</file>