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21 Odpady komunalne\Dokumenty - gotowe\"/>
    </mc:Choice>
  </mc:AlternateContent>
  <xr:revisionPtr revIDLastSave="0" documentId="13_ncr:1_{A0EDD6F4-B59D-4223-B8E2-AD7578F01DE2}" xr6:coauthVersionLast="47" xr6:coauthVersionMax="47" xr10:uidLastSave="{00000000-0000-0000-0000-000000000000}"/>
  <bookViews>
    <workbookView xWindow="-120" yWindow="-120" windowWidth="29040" windowHeight="15720" xr2:uid="{F9AF3D77-3BBE-4D25-A8ED-F238F938C37F}"/>
  </bookViews>
  <sheets>
    <sheet name="Zał. nr ... do ........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4" i="8" l="1"/>
  <c r="G65" i="8" s="1"/>
  <c r="C77" i="8" s="1"/>
  <c r="G77" i="8" s="1"/>
  <c r="G63" i="8"/>
  <c r="G62" i="8"/>
  <c r="G61" i="8"/>
  <c r="G60" i="8"/>
  <c r="G59" i="8"/>
  <c r="G58" i="8"/>
  <c r="F64" i="8"/>
  <c r="F65" i="8" s="1"/>
  <c r="B77" i="8" s="1"/>
  <c r="F77" i="8" s="1"/>
  <c r="F63" i="8"/>
  <c r="F62" i="8"/>
  <c r="F61" i="8"/>
  <c r="F60" i="8"/>
  <c r="F59" i="8"/>
  <c r="F58" i="8"/>
  <c r="I54" i="8"/>
  <c r="I53" i="8"/>
  <c r="I52" i="8"/>
  <c r="I51" i="8"/>
  <c r="I50" i="8"/>
  <c r="I49" i="8"/>
  <c r="H54" i="8"/>
  <c r="H53" i="8"/>
  <c r="H52" i="8"/>
  <c r="H51" i="8"/>
  <c r="H50" i="8"/>
  <c r="H49" i="8"/>
  <c r="I44" i="8"/>
  <c r="I43" i="8"/>
  <c r="I42" i="8"/>
  <c r="I41" i="8"/>
  <c r="I40" i="8"/>
  <c r="I39" i="8"/>
  <c r="H44" i="8"/>
  <c r="H43" i="8"/>
  <c r="H42" i="8"/>
  <c r="H41" i="8"/>
  <c r="H40" i="8"/>
  <c r="H39" i="8"/>
  <c r="I34" i="8"/>
  <c r="I33" i="8"/>
  <c r="I32" i="8"/>
  <c r="I31" i="8"/>
  <c r="I30" i="8"/>
  <c r="I29" i="8"/>
  <c r="H33" i="8"/>
  <c r="H32" i="8"/>
  <c r="H31" i="8"/>
  <c r="H30" i="8"/>
  <c r="H29" i="8"/>
  <c r="H34" i="8" s="1"/>
  <c r="I24" i="8"/>
  <c r="I23" i="8"/>
  <c r="I22" i="8"/>
  <c r="I21" i="8"/>
  <c r="I20" i="8"/>
  <c r="I19" i="8"/>
  <c r="H24" i="8"/>
  <c r="H23" i="8"/>
  <c r="H22" i="8"/>
  <c r="H21" i="8"/>
  <c r="H20" i="8"/>
  <c r="H19" i="8"/>
  <c r="I14" i="8"/>
  <c r="I13" i="8"/>
  <c r="I12" i="8"/>
  <c r="I11" i="8"/>
  <c r="I10" i="8"/>
  <c r="I9" i="8"/>
  <c r="H14" i="8"/>
  <c r="H13" i="8"/>
  <c r="H12" i="8"/>
  <c r="H11" i="8"/>
  <c r="H10" i="8"/>
  <c r="H9" i="8"/>
</calcChain>
</file>

<file path=xl/sharedStrings.xml><?xml version="1.0" encoding="utf-8"?>
<sst xmlns="http://schemas.openxmlformats.org/spreadsheetml/2006/main" count="187" uniqueCount="67">
  <si>
    <t>Rodzaje odpadów</t>
  </si>
  <si>
    <t>Wybrana częstotliwość odbioru</t>
  </si>
  <si>
    <t>Zmieszane</t>
  </si>
  <si>
    <t>Metale i tworzywa sztuczne</t>
  </si>
  <si>
    <t>Papier</t>
  </si>
  <si>
    <t>Szkło</t>
  </si>
  <si>
    <t>Bioodpady</t>
  </si>
  <si>
    <t>1 x w tygodniu</t>
  </si>
  <si>
    <t>1 x na 4 tygodnie</t>
  </si>
  <si>
    <t>Pojemność pojemników (litry)</t>
  </si>
  <si>
    <t>Liczba pojemników (szt.)</t>
  </si>
  <si>
    <t>1 x na 2 tygodnie</t>
  </si>
  <si>
    <t>Liczba pojemników/miesiąc</t>
  </si>
  <si>
    <t>Centrum Pojazdów Szynowych (DBT), ul. Warszawska 181, Poznań</t>
  </si>
  <si>
    <t>Centrum Technologii Rolniczej i Spożywczej (DBR), ul. Starołęcka 31, Poznań</t>
  </si>
  <si>
    <t>Centrum Technologii Drewna (DBD), ul. Winiarska 1, Poznań</t>
  </si>
  <si>
    <t>Centrum Transformacji Cyfrowych i Centrum Logistyki i Nowoczesnych Technologii (DBC i DBL), ul. E. Estkowskiego 6, Poznań</t>
  </si>
  <si>
    <t>Centrum Obróbki Plastycznej (DBO), ul. Jana Pawła II 14, Poznań</t>
  </si>
  <si>
    <t>Cena netto odbioru 1 pojemnika</t>
  </si>
  <si>
    <t>Lokalizacja</t>
  </si>
  <si>
    <t>Liczba pojemników/
miesiąc</t>
  </si>
  <si>
    <t>Wybrana 
częstotliwość 
odbioru</t>
  </si>
  <si>
    <t>Liczba 
pojemników 
(szt.)</t>
  </si>
  <si>
    <t>Koszt netto odbioru pojemników /miesiąc</t>
  </si>
  <si>
    <t>Całkowity koszt netto odbioru pojemników we wszystkich lokalizacjach/miesiac</t>
  </si>
  <si>
    <t>Załącznik nr 1 do OPZ</t>
  </si>
  <si>
    <t>Załącznik nr 2a do SWZ</t>
  </si>
  <si>
    <t>Dzierżawione pojemniki</t>
  </si>
  <si>
    <t>Całkowity koszt brutto odbioru pojemników we wszystkich lokalizacjach/miesiac</t>
  </si>
  <si>
    <t>Koszt brutto odbioru pojemników /miesiąc</t>
  </si>
  <si>
    <t>Koszt netto odbioru pojemników* /miesiąc</t>
  </si>
  <si>
    <t>Koszt brutto odbioru pojemników** / miesiąc</t>
  </si>
  <si>
    <t>Koszt brutto odbioru pojemników/ miesiąc</t>
  </si>
  <si>
    <t>Cena netto dzierżawy 1 pojemnika</t>
  </si>
  <si>
    <t>Cena brutto dzierżawy 1 pojemnika</t>
  </si>
  <si>
    <t>Cena brutto odbioru 1 pojemnika</t>
  </si>
  <si>
    <t>Koszt netto dzierżawy pojemników /miesiąc*</t>
  </si>
  <si>
    <t>Koszt brutto dzierżawy pojemników/ miesiąc*</t>
  </si>
  <si>
    <t>MIESIĄC</t>
  </si>
  <si>
    <t>ŁĄCZNY KOSZT ODBIORU POJEMNIKÓW (Z UWZGLĘDNIEM KOSZTÓW DZIERŻAWY) Z WSZYSTKICH LOKALIZACJI</t>
  </si>
  <si>
    <t>*W przypadku, gdy Wykonawca nie wskaże kwoty dzierżawy pojemnika, Wykonawcy nie będzie należało się z tego tytułu Wynagrodzenie.</t>
  </si>
  <si>
    <t>24 MIESIĄCE</t>
  </si>
  <si>
    <t>SUMA</t>
  </si>
  <si>
    <t>Tabela nr 1</t>
  </si>
  <si>
    <t>Tabela nr 2</t>
  </si>
  <si>
    <t>Tabela nr 3</t>
  </si>
  <si>
    <t>Tabela nr 4</t>
  </si>
  <si>
    <t>Tabela nr 5</t>
  </si>
  <si>
    <t>Tabela nr 6</t>
  </si>
  <si>
    <t>Tabela nr 7</t>
  </si>
  <si>
    <t>Tabela nr 8</t>
  </si>
  <si>
    <t>SUMA:</t>
  </si>
  <si>
    <t xml:space="preserve">Całkowity koszt netto odbioru pojemników we wszystkich lokalizacjach/24 miesiące </t>
  </si>
  <si>
    <t>Całkowity koszt brutto odbioru pojemników we wszystkich lokalizacjach/24 miesiące</t>
  </si>
  <si>
    <t>a</t>
  </si>
  <si>
    <t>b</t>
  </si>
  <si>
    <t xml:space="preserve">c </t>
  </si>
  <si>
    <t>d</t>
  </si>
  <si>
    <t>e</t>
  </si>
  <si>
    <t>Pojemność pojemnika (litry)</t>
  </si>
  <si>
    <t>f=c*d</t>
  </si>
  <si>
    <t>g=c*e</t>
  </si>
  <si>
    <t>Pojemność pojemnika
(litry)</t>
  </si>
  <si>
    <t>c</t>
  </si>
  <si>
    <t>d=a*b</t>
  </si>
  <si>
    <t>e=a*c</t>
  </si>
  <si>
    <t>"Sukcesywny odbiór odpadów komunalnych" PRZ/0021/2023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</si>
</sst>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164" fontId="1" fillId="0" borderId="2" xfId="0" applyNumberFormat="1" applyFont="1" applyBorder="1"/>
    <xf numFmtId="164" fontId="0" fillId="2" borderId="1" xfId="0" applyNumberFormat="1" applyFill="1" applyBorder="1"/>
    <xf numFmtId="164" fontId="1" fillId="0" borderId="9" xfId="0" applyNumberFormat="1" applyFont="1" applyBorder="1"/>
    <xf numFmtId="0" fontId="0" fillId="0" borderId="4" xfId="0" applyBorder="1"/>
    <xf numFmtId="164" fontId="1" fillId="0" borderId="5" xfId="0" applyNumberFormat="1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/>
    <xf numFmtId="0" fontId="0" fillId="0" borderId="15" xfId="0" applyBorder="1" applyAlignment="1">
      <alignment horizontal="left"/>
    </xf>
    <xf numFmtId="2" fontId="1" fillId="0" borderId="6" xfId="0" applyNumberFormat="1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horizontal="left" wrapText="1"/>
    </xf>
    <xf numFmtId="164" fontId="1" fillId="0" borderId="0" xfId="0" applyNumberFormat="1" applyFont="1"/>
    <xf numFmtId="164" fontId="2" fillId="0" borderId="0" xfId="0" applyNumberFormat="1" applyFont="1"/>
    <xf numFmtId="0" fontId="1" fillId="0" borderId="17" xfId="0" applyFont="1" applyBorder="1" applyAlignment="1">
      <alignment horizontal="center" vertical="center" wrapText="1"/>
    </xf>
    <xf numFmtId="164" fontId="0" fillId="2" borderId="18" xfId="0" applyNumberFormat="1" applyFill="1" applyBorder="1"/>
    <xf numFmtId="164" fontId="0" fillId="2" borderId="19" xfId="0" applyNumberFormat="1" applyFill="1" applyBorder="1"/>
    <xf numFmtId="0" fontId="1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164" fontId="1" fillId="0" borderId="21" xfId="0" applyNumberFormat="1" applyFont="1" applyBorder="1"/>
    <xf numFmtId="164" fontId="1" fillId="0" borderId="22" xfId="0" applyNumberFormat="1" applyFont="1" applyBorder="1"/>
    <xf numFmtId="3" fontId="0" fillId="2" borderId="19" xfId="0" applyNumberFormat="1" applyFill="1" applyBorder="1"/>
    <xf numFmtId="164" fontId="1" fillId="0" borderId="3" xfId="0" applyNumberFormat="1" applyFont="1" applyBorder="1"/>
    <xf numFmtId="164" fontId="1" fillId="0" borderId="27" xfId="0" applyNumberFormat="1" applyFont="1" applyBorder="1"/>
    <xf numFmtId="3" fontId="0" fillId="2" borderId="29" xfId="0" applyNumberFormat="1" applyFill="1" applyBorder="1"/>
    <xf numFmtId="164" fontId="0" fillId="2" borderId="29" xfId="0" applyNumberFormat="1" applyFill="1" applyBorder="1"/>
    <xf numFmtId="0" fontId="1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2" fillId="0" borderId="9" xfId="0" applyNumberFormat="1" applyFont="1" applyBorder="1"/>
    <xf numFmtId="0" fontId="1" fillId="0" borderId="30" xfId="0" applyFont="1" applyBorder="1"/>
    <xf numFmtId="2" fontId="0" fillId="0" borderId="31" xfId="0" applyNumberFormat="1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9" xfId="0" applyBorder="1"/>
    <xf numFmtId="164" fontId="1" fillId="0" borderId="32" xfId="0" applyNumberFormat="1" applyFont="1" applyBorder="1"/>
    <xf numFmtId="164" fontId="1" fillId="0" borderId="33" xfId="0" applyNumberFormat="1" applyFont="1" applyBorder="1"/>
    <xf numFmtId="0" fontId="1" fillId="0" borderId="8" xfId="0" applyFont="1" applyBorder="1" applyAlignment="1">
      <alignment horizontal="center" vertical="center" wrapText="1"/>
    </xf>
    <xf numFmtId="164" fontId="1" fillId="0" borderId="34" xfId="0" applyNumberFormat="1" applyFont="1" applyBorder="1"/>
    <xf numFmtId="164" fontId="1" fillId="0" borderId="35" xfId="0" applyNumberFormat="1" applyFont="1" applyBorder="1"/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2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0" xfId="0" applyBorder="1"/>
    <xf numFmtId="164" fontId="0" fillId="2" borderId="40" xfId="0" applyNumberFormat="1" applyFill="1" applyBorder="1"/>
    <xf numFmtId="164" fontId="1" fillId="0" borderId="41" xfId="0" applyNumberFormat="1" applyFont="1" applyBorder="1"/>
    <xf numFmtId="164" fontId="1" fillId="0" borderId="26" xfId="0" applyNumberFormat="1" applyFont="1" applyBorder="1"/>
    <xf numFmtId="164" fontId="1" fillId="0" borderId="43" xfId="0" applyNumberFormat="1" applyFont="1" applyBorder="1"/>
    <xf numFmtId="2" fontId="1" fillId="0" borderId="23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2" fontId="0" fillId="3" borderId="0" xfId="0" applyNumberFormat="1" applyFill="1" applyAlignment="1">
      <alignment wrapText="1"/>
    </xf>
    <xf numFmtId="164" fontId="0" fillId="3" borderId="0" xfId="0" applyNumberFormat="1" applyFill="1"/>
    <xf numFmtId="0" fontId="0" fillId="3" borderId="0" xfId="0" applyFill="1"/>
    <xf numFmtId="0" fontId="0" fillId="0" borderId="10" xfId="0" applyBorder="1"/>
    <xf numFmtId="0" fontId="0" fillId="0" borderId="28" xfId="0" applyBorder="1"/>
    <xf numFmtId="0" fontId="0" fillId="0" borderId="39" xfId="0" applyBorder="1"/>
    <xf numFmtId="3" fontId="0" fillId="2" borderId="45" xfId="0" applyNumberFormat="1" applyFill="1" applyBorder="1"/>
    <xf numFmtId="164" fontId="0" fillId="2" borderId="45" xfId="0" applyNumberFormat="1" applyFill="1" applyBorder="1"/>
    <xf numFmtId="164" fontId="0" fillId="2" borderId="42" xfId="0" applyNumberFormat="1" applyFill="1" applyBorder="1"/>
    <xf numFmtId="164" fontId="1" fillId="0" borderId="46" xfId="0" applyNumberFormat="1" applyFont="1" applyBorder="1"/>
    <xf numFmtId="0" fontId="0" fillId="3" borderId="1" xfId="0" applyFill="1" applyBorder="1"/>
    <xf numFmtId="0" fontId="1" fillId="0" borderId="3" xfId="0" applyFont="1" applyBorder="1"/>
    <xf numFmtId="0" fontId="1" fillId="0" borderId="4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0" fillId="2" borderId="48" xfId="0" applyNumberFormat="1" applyFill="1" applyBorder="1"/>
    <xf numFmtId="164" fontId="1" fillId="0" borderId="49" xfId="0" applyNumberFormat="1" applyFont="1" applyBorder="1"/>
    <xf numFmtId="0" fontId="0" fillId="0" borderId="50" xfId="0" applyBorder="1"/>
    <xf numFmtId="0" fontId="0" fillId="0" borderId="51" xfId="0" applyBorder="1" applyAlignment="1">
      <alignment horizontal="righ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0" fontId="1" fillId="0" borderId="24" xfId="0" applyFont="1" applyBorder="1" applyAlignment="1">
      <alignment horizontal="right" wrapText="1"/>
    </xf>
    <xf numFmtId="0" fontId="1" fillId="0" borderId="25" xfId="0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0" fontId="0" fillId="0" borderId="15" xfId="0" applyBorder="1" applyAlignment="1">
      <alignment horizontal="left"/>
    </xf>
    <xf numFmtId="0" fontId="1" fillId="0" borderId="23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1" fillId="0" borderId="26" xfId="0" applyFont="1" applyBorder="1" applyAlignment="1">
      <alignment horizontal="right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C343-EDA3-46B7-8B77-664E8E124459}">
  <dimension ref="A1:AP79"/>
  <sheetViews>
    <sheetView tabSelected="1" topLeftCell="A58" workbookViewId="0">
      <pane xSplit="1" topLeftCell="B1" activePane="topRight" state="frozen"/>
      <selection pane="topRight" activeCell="C59" sqref="C59"/>
    </sheetView>
  </sheetViews>
  <sheetFormatPr defaultRowHeight="15" x14ac:dyDescent="0.25"/>
  <cols>
    <col min="1" max="1" width="24.7109375" style="16" customWidth="1"/>
    <col min="2" max="2" width="25.85546875" style="18" customWidth="1"/>
    <col min="3" max="3" width="22.28515625" style="18" customWidth="1"/>
    <col min="4" max="4" width="15.85546875" customWidth="1"/>
    <col min="5" max="5" width="13.85546875" customWidth="1"/>
    <col min="6" max="6" width="19.5703125" customWidth="1"/>
    <col min="7" max="7" width="22.28515625" customWidth="1"/>
    <col min="8" max="8" width="25.28515625" customWidth="1"/>
    <col min="9" max="9" width="25.7109375" customWidth="1"/>
    <col min="10" max="10" width="16.5703125" customWidth="1"/>
    <col min="11" max="11" width="20.140625" customWidth="1"/>
    <col min="12" max="12" width="21.42578125" customWidth="1"/>
    <col min="13" max="13" width="13.42578125" customWidth="1"/>
    <col min="14" max="15" width="17.85546875" customWidth="1"/>
    <col min="16" max="16" width="21.42578125" customWidth="1"/>
    <col min="17" max="17" width="19.7109375" customWidth="1"/>
    <col min="18" max="18" width="17.7109375" customWidth="1"/>
    <col min="19" max="19" width="14.140625" customWidth="1"/>
    <col min="20" max="20" width="15.85546875" customWidth="1"/>
    <col min="21" max="21" width="13.140625" customWidth="1"/>
    <col min="22" max="23" width="17.85546875" customWidth="1"/>
    <col min="24" max="25" width="19.5703125" customWidth="1"/>
    <col min="26" max="26" width="23.42578125" customWidth="1"/>
    <col min="27" max="27" width="19.28515625" customWidth="1"/>
    <col min="28" max="28" width="19.7109375" customWidth="1"/>
    <col min="29" max="29" width="16.42578125" customWidth="1"/>
    <col min="30" max="31" width="17.85546875" customWidth="1"/>
    <col min="32" max="32" width="18.140625" customWidth="1"/>
    <col min="33" max="33" width="19.5703125" customWidth="1"/>
    <col min="34" max="34" width="42.5703125" customWidth="1"/>
    <col min="35" max="35" width="14.140625" customWidth="1"/>
    <col min="36" max="36" width="15.85546875" customWidth="1"/>
    <col min="37" max="37" width="13.28515625" customWidth="1"/>
    <col min="38" max="39" width="17.85546875" customWidth="1"/>
    <col min="40" max="41" width="18.140625" customWidth="1"/>
    <col min="42" max="42" width="27.85546875" customWidth="1"/>
    <col min="43" max="43" width="22" customWidth="1"/>
  </cols>
  <sheetData>
    <row r="1" spans="1:42" x14ac:dyDescent="0.25">
      <c r="A1" s="83" t="s">
        <v>66</v>
      </c>
      <c r="B1" s="84"/>
      <c r="C1" s="84"/>
      <c r="D1" s="84"/>
    </row>
    <row r="2" spans="1:42" x14ac:dyDescent="0.25">
      <c r="A2" s="90" t="s">
        <v>25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42" ht="15.75" thickBot="1" x14ac:dyDescent="0.3">
      <c r="A3" s="91" t="s">
        <v>26</v>
      </c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42" ht="15.75" thickBot="1" x14ac:dyDescent="0.3">
      <c r="A4" s="12"/>
      <c r="B4" s="12"/>
      <c r="C4" s="20"/>
      <c r="D4" s="12"/>
      <c r="E4" s="12"/>
      <c r="F4" s="12"/>
      <c r="G4" s="12"/>
      <c r="H4" s="12"/>
      <c r="I4" s="12"/>
      <c r="J4" s="12"/>
      <c r="K4" s="12"/>
    </row>
    <row r="5" spans="1:42" ht="15.75" thickBot="1" x14ac:dyDescent="0.3">
      <c r="A5" s="37" t="s">
        <v>43</v>
      </c>
      <c r="B5" s="37"/>
      <c r="C5" s="38"/>
      <c r="D5" s="37"/>
      <c r="E5" s="37"/>
      <c r="F5" s="37"/>
      <c r="G5" s="37"/>
      <c r="H5" s="37"/>
      <c r="I5" s="37"/>
      <c r="J5" s="37"/>
      <c r="K5" s="37"/>
    </row>
    <row r="6" spans="1:42" s="11" customFormat="1" ht="15.75" thickBot="1" x14ac:dyDescent="0.3">
      <c r="A6" s="13" t="s">
        <v>19</v>
      </c>
      <c r="B6" s="95" t="s">
        <v>13</v>
      </c>
      <c r="C6" s="96"/>
      <c r="D6" s="96"/>
      <c r="E6" s="96"/>
      <c r="F6" s="96"/>
      <c r="G6" s="96"/>
      <c r="H6" s="97"/>
      <c r="I6" s="27"/>
    </row>
    <row r="7" spans="1:42" ht="69" customHeight="1" thickBot="1" x14ac:dyDescent="0.3">
      <c r="A7" s="14" t="s">
        <v>0</v>
      </c>
      <c r="B7" s="8" t="s">
        <v>1</v>
      </c>
      <c r="C7" s="9" t="s">
        <v>10</v>
      </c>
      <c r="D7" s="9" t="s">
        <v>59</v>
      </c>
      <c r="E7" s="9" t="s">
        <v>12</v>
      </c>
      <c r="F7" s="9" t="s">
        <v>18</v>
      </c>
      <c r="G7" s="9" t="s">
        <v>35</v>
      </c>
      <c r="H7" s="10" t="s">
        <v>23</v>
      </c>
      <c r="I7" s="61" t="s">
        <v>29</v>
      </c>
    </row>
    <row r="8" spans="1:42" ht="26.25" customHeight="1" thickBot="1" x14ac:dyDescent="0.3">
      <c r="A8" s="60"/>
      <c r="B8" s="8"/>
      <c r="C8" s="9" t="s">
        <v>54</v>
      </c>
      <c r="D8" s="9" t="s">
        <v>55</v>
      </c>
      <c r="E8" s="9" t="s">
        <v>56</v>
      </c>
      <c r="F8" s="9" t="s">
        <v>57</v>
      </c>
      <c r="G8" s="9" t="s">
        <v>58</v>
      </c>
      <c r="H8" s="77" t="s">
        <v>60</v>
      </c>
      <c r="I8" s="28" t="s">
        <v>61</v>
      </c>
    </row>
    <row r="9" spans="1:42" x14ac:dyDescent="0.25">
      <c r="A9" s="52" t="s">
        <v>2</v>
      </c>
      <c r="B9" s="53" t="s">
        <v>7</v>
      </c>
      <c r="C9" s="54">
        <v>2</v>
      </c>
      <c r="D9" s="55">
        <v>1100</v>
      </c>
      <c r="E9" s="55">
        <v>8</v>
      </c>
      <c r="F9" s="56">
        <v>0</v>
      </c>
      <c r="G9" s="70">
        <v>0</v>
      </c>
      <c r="H9" s="46">
        <f>F9*E9</f>
        <v>0</v>
      </c>
      <c r="I9" s="46">
        <f>E9*G9</f>
        <v>0</v>
      </c>
    </row>
    <row r="10" spans="1:42" ht="30" x14ac:dyDescent="0.25">
      <c r="A10" s="15" t="s">
        <v>3</v>
      </c>
      <c r="B10" s="17" t="s">
        <v>7</v>
      </c>
      <c r="C10" s="19">
        <v>1</v>
      </c>
      <c r="D10" s="1">
        <v>1100</v>
      </c>
      <c r="E10" s="1">
        <v>4</v>
      </c>
      <c r="F10" s="4">
        <v>0</v>
      </c>
      <c r="G10" s="25">
        <v>0</v>
      </c>
      <c r="H10" s="29">
        <f>F10*E10</f>
        <v>0</v>
      </c>
      <c r="I10" s="29">
        <f>E10*G10</f>
        <v>0</v>
      </c>
    </row>
    <row r="11" spans="1:42" x14ac:dyDescent="0.25">
      <c r="A11" s="15" t="s">
        <v>4</v>
      </c>
      <c r="B11" s="17" t="s">
        <v>7</v>
      </c>
      <c r="C11" s="19">
        <v>2</v>
      </c>
      <c r="D11" s="1">
        <v>1100</v>
      </c>
      <c r="E11" s="1">
        <v>8</v>
      </c>
      <c r="F11" s="4">
        <v>0</v>
      </c>
      <c r="G11" s="25">
        <v>0</v>
      </c>
      <c r="H11" s="29">
        <f>F11*E11</f>
        <v>0</v>
      </c>
      <c r="I11" s="29">
        <f>E11*G11</f>
        <v>0</v>
      </c>
    </row>
    <row r="12" spans="1:42" x14ac:dyDescent="0.25">
      <c r="A12" s="15" t="s">
        <v>5</v>
      </c>
      <c r="B12" s="17" t="s">
        <v>8</v>
      </c>
      <c r="C12" s="19">
        <v>1</v>
      </c>
      <c r="D12" s="1">
        <v>360</v>
      </c>
      <c r="E12" s="1">
        <v>1</v>
      </c>
      <c r="F12" s="4">
        <v>0</v>
      </c>
      <c r="G12" s="25">
        <v>0</v>
      </c>
      <c r="H12" s="29">
        <f>F12*E12</f>
        <v>0</v>
      </c>
      <c r="I12" s="29">
        <f>E12*G12</f>
        <v>0</v>
      </c>
    </row>
    <row r="13" spans="1:42" ht="15.75" thickBot="1" x14ac:dyDescent="0.3">
      <c r="A13" s="41" t="s">
        <v>6</v>
      </c>
      <c r="B13" s="42" t="s">
        <v>7</v>
      </c>
      <c r="C13" s="43">
        <v>1</v>
      </c>
      <c r="D13" s="44">
        <v>360</v>
      </c>
      <c r="E13" s="44">
        <v>4</v>
      </c>
      <c r="F13" s="35">
        <v>0</v>
      </c>
      <c r="G13" s="78">
        <v>0</v>
      </c>
      <c r="H13" s="30">
        <f>F13*E13</f>
        <v>0</v>
      </c>
      <c r="I13" s="72">
        <f>E13*G13</f>
        <v>0</v>
      </c>
    </row>
    <row r="14" spans="1:42" ht="15.75" thickBot="1" x14ac:dyDescent="0.3">
      <c r="G14" t="s">
        <v>42</v>
      </c>
      <c r="H14" s="58">
        <f>SUM(H9:H13)</f>
        <v>0</v>
      </c>
      <c r="I14" s="32">
        <f>SUM(I9:I13)</f>
        <v>0</v>
      </c>
    </row>
    <row r="15" spans="1:42" ht="15.75" thickBot="1" x14ac:dyDescent="0.3">
      <c r="A15" s="16" t="s">
        <v>44</v>
      </c>
      <c r="H15" s="21"/>
      <c r="I15" s="21"/>
      <c r="P15" s="21"/>
      <c r="Q15" s="21"/>
      <c r="X15" s="21"/>
      <c r="Y15" s="21"/>
      <c r="AF15" s="21"/>
      <c r="AG15" s="21"/>
    </row>
    <row r="16" spans="1:42" ht="19.5" thickBot="1" x14ac:dyDescent="0.35">
      <c r="A16" s="13" t="s">
        <v>19</v>
      </c>
      <c r="B16" s="95" t="s">
        <v>14</v>
      </c>
      <c r="C16" s="96"/>
      <c r="D16" s="96"/>
      <c r="E16" s="96"/>
      <c r="F16" s="96"/>
      <c r="G16" s="96"/>
      <c r="H16" s="97"/>
      <c r="I16" s="27"/>
      <c r="P16" s="21"/>
      <c r="Q16" s="21"/>
      <c r="X16" s="21"/>
      <c r="Y16" s="21"/>
      <c r="AF16" s="21"/>
      <c r="AG16" s="21"/>
      <c r="AN16" s="21"/>
      <c r="AO16" s="21"/>
      <c r="AP16" s="22"/>
    </row>
    <row r="17" spans="1:42" ht="45.75" thickBot="1" x14ac:dyDescent="0.35">
      <c r="A17" s="60" t="s">
        <v>0</v>
      </c>
      <c r="B17" s="62" t="s">
        <v>1</v>
      </c>
      <c r="C17" s="28" t="s">
        <v>10</v>
      </c>
      <c r="D17" s="28" t="s">
        <v>59</v>
      </c>
      <c r="E17" s="75" t="s">
        <v>12</v>
      </c>
      <c r="F17" s="28" t="s">
        <v>18</v>
      </c>
      <c r="G17" s="75" t="s">
        <v>35</v>
      </c>
      <c r="H17" s="28" t="s">
        <v>23</v>
      </c>
      <c r="I17" s="62" t="s">
        <v>32</v>
      </c>
      <c r="P17" s="21"/>
      <c r="Q17" s="21"/>
      <c r="X17" s="21"/>
      <c r="Y17" s="21"/>
      <c r="AF17" s="21"/>
      <c r="AG17" s="21"/>
      <c r="AN17" s="21"/>
      <c r="AO17" s="21"/>
      <c r="AP17" s="22"/>
    </row>
    <row r="18" spans="1:42" ht="19.5" thickBot="1" x14ac:dyDescent="0.35">
      <c r="A18" s="60"/>
      <c r="B18" s="28"/>
      <c r="C18" s="75" t="s">
        <v>54</v>
      </c>
      <c r="D18" s="28" t="s">
        <v>55</v>
      </c>
      <c r="E18" s="75" t="s">
        <v>56</v>
      </c>
      <c r="F18" s="28" t="s">
        <v>57</v>
      </c>
      <c r="G18" s="28" t="s">
        <v>58</v>
      </c>
      <c r="H18" s="28" t="s">
        <v>60</v>
      </c>
      <c r="I18" s="76" t="s">
        <v>61</v>
      </c>
      <c r="P18" s="21"/>
      <c r="Q18" s="21"/>
      <c r="X18" s="21"/>
      <c r="Y18" s="21"/>
      <c r="AF18" s="21"/>
      <c r="AG18" s="21"/>
      <c r="AN18" s="21"/>
      <c r="AO18" s="21"/>
      <c r="AP18" s="22"/>
    </row>
    <row r="19" spans="1:42" ht="18.75" x14ac:dyDescent="0.3">
      <c r="A19" s="52" t="s">
        <v>2</v>
      </c>
      <c r="B19" s="6" t="s">
        <v>11</v>
      </c>
      <c r="C19" s="55">
        <v>1</v>
      </c>
      <c r="D19" s="55">
        <v>1100</v>
      </c>
      <c r="E19" s="55">
        <v>2</v>
      </c>
      <c r="F19" s="56">
        <v>0</v>
      </c>
      <c r="G19" s="70">
        <v>0</v>
      </c>
      <c r="H19" s="46">
        <f>F19*E19</f>
        <v>0</v>
      </c>
      <c r="I19" s="46">
        <f>G19*E19</f>
        <v>0</v>
      </c>
      <c r="P19" s="21"/>
      <c r="Q19" s="21"/>
      <c r="X19" s="21"/>
      <c r="Y19" s="21"/>
      <c r="AF19" s="21"/>
      <c r="AG19" s="21"/>
      <c r="AN19" s="21"/>
      <c r="AO19" s="21"/>
      <c r="AP19" s="22"/>
    </row>
    <row r="20" spans="1:42" ht="30.75" x14ac:dyDescent="0.3">
      <c r="A20" s="15" t="s">
        <v>3</v>
      </c>
      <c r="B20" s="1" t="s">
        <v>7</v>
      </c>
      <c r="C20" s="1">
        <v>1</v>
      </c>
      <c r="D20" s="1">
        <v>240</v>
      </c>
      <c r="E20" s="1">
        <v>4</v>
      </c>
      <c r="F20" s="4">
        <v>0</v>
      </c>
      <c r="G20" s="25">
        <v>0</v>
      </c>
      <c r="H20" s="29">
        <f>F20*E20</f>
        <v>0</v>
      </c>
      <c r="I20" s="29">
        <f>E20*G20</f>
        <v>0</v>
      </c>
      <c r="P20" s="21"/>
      <c r="Q20" s="21"/>
      <c r="X20" s="21"/>
      <c r="Y20" s="21"/>
      <c r="AF20" s="21"/>
      <c r="AG20" s="21"/>
      <c r="AN20" s="21"/>
      <c r="AO20" s="21"/>
      <c r="AP20" s="22"/>
    </row>
    <row r="21" spans="1:42" ht="18.75" x14ac:dyDescent="0.3">
      <c r="A21" s="15" t="s">
        <v>4</v>
      </c>
      <c r="B21" s="1" t="s">
        <v>11</v>
      </c>
      <c r="C21" s="1">
        <v>1</v>
      </c>
      <c r="D21" s="1">
        <v>1100</v>
      </c>
      <c r="E21" s="1">
        <v>2</v>
      </c>
      <c r="F21" s="4">
        <v>0</v>
      </c>
      <c r="G21" s="25">
        <v>0</v>
      </c>
      <c r="H21" s="29">
        <f>F21*E21</f>
        <v>0</v>
      </c>
      <c r="I21" s="29">
        <f>E21*G21</f>
        <v>0</v>
      </c>
      <c r="P21" s="21"/>
      <c r="Q21" s="21"/>
      <c r="X21" s="21"/>
      <c r="Y21" s="21"/>
      <c r="AF21" s="21"/>
      <c r="AG21" s="21"/>
      <c r="AN21" s="21"/>
      <c r="AO21" s="21"/>
      <c r="AP21" s="22"/>
    </row>
    <row r="22" spans="1:42" ht="18.75" x14ac:dyDescent="0.3">
      <c r="A22" s="15" t="s">
        <v>5</v>
      </c>
      <c r="B22" s="1" t="s">
        <v>8</v>
      </c>
      <c r="C22" s="1">
        <v>1</v>
      </c>
      <c r="D22" s="2">
        <v>120</v>
      </c>
      <c r="E22" s="1">
        <v>1</v>
      </c>
      <c r="F22" s="4">
        <v>0</v>
      </c>
      <c r="G22" s="25">
        <v>0</v>
      </c>
      <c r="H22" s="29">
        <f>F22*E22</f>
        <v>0</v>
      </c>
      <c r="I22" s="29">
        <f>E22*G22</f>
        <v>0</v>
      </c>
      <c r="P22" s="21"/>
      <c r="Q22" s="21"/>
      <c r="X22" s="21"/>
      <c r="Y22" s="21"/>
      <c r="AF22" s="21"/>
      <c r="AG22" s="21"/>
      <c r="AN22" s="21"/>
      <c r="AO22" s="21"/>
      <c r="AP22" s="22"/>
    </row>
    <row r="23" spans="1:42" ht="19.5" thickBot="1" x14ac:dyDescent="0.35">
      <c r="A23" s="41" t="s">
        <v>6</v>
      </c>
      <c r="B23" s="44" t="s">
        <v>7</v>
      </c>
      <c r="C23" s="44">
        <v>1</v>
      </c>
      <c r="D23" s="44">
        <v>120</v>
      </c>
      <c r="E23" s="44">
        <v>4</v>
      </c>
      <c r="F23" s="35">
        <v>0</v>
      </c>
      <c r="G23" s="78">
        <v>0</v>
      </c>
      <c r="H23" s="30">
        <f>F23*E23</f>
        <v>0</v>
      </c>
      <c r="I23" s="30">
        <f>E23*G23</f>
        <v>0</v>
      </c>
      <c r="P23" s="21"/>
      <c r="Q23" s="21"/>
      <c r="X23" s="21"/>
      <c r="Y23" s="21"/>
      <c r="AF23" s="21"/>
      <c r="AG23" s="21"/>
      <c r="AN23" s="21"/>
      <c r="AO23" s="21"/>
      <c r="AP23" s="22"/>
    </row>
    <row r="24" spans="1:42" ht="15.75" thickBot="1" x14ac:dyDescent="0.3">
      <c r="B24"/>
      <c r="C24"/>
      <c r="G24" t="s">
        <v>42</v>
      </c>
      <c r="H24" s="5">
        <f>SUM(H19:H23)</f>
        <v>0</v>
      </c>
      <c r="I24" s="5">
        <f>SUM(I19:I23)</f>
        <v>0</v>
      </c>
    </row>
    <row r="25" spans="1:42" ht="15.75" thickBot="1" x14ac:dyDescent="0.3">
      <c r="A25" s="16" t="s">
        <v>45</v>
      </c>
      <c r="B25"/>
      <c r="C25"/>
      <c r="H25" s="21"/>
      <c r="I25" s="21"/>
    </row>
    <row r="26" spans="1:42" ht="15.75" thickBot="1" x14ac:dyDescent="0.3">
      <c r="A26" s="13" t="s">
        <v>19</v>
      </c>
      <c r="B26" s="98" t="s">
        <v>15</v>
      </c>
      <c r="C26" s="98"/>
      <c r="D26" s="98"/>
      <c r="E26" s="98"/>
      <c r="F26" s="98"/>
      <c r="G26" s="98"/>
      <c r="H26" s="98"/>
      <c r="I26" s="99"/>
    </row>
    <row r="27" spans="1:42" ht="45.75" thickBot="1" x14ac:dyDescent="0.3">
      <c r="A27" s="60" t="s">
        <v>0</v>
      </c>
      <c r="B27" s="28" t="s">
        <v>1</v>
      </c>
      <c r="C27" s="28" t="s">
        <v>10</v>
      </c>
      <c r="D27" s="75" t="s">
        <v>59</v>
      </c>
      <c r="E27" s="28" t="s">
        <v>12</v>
      </c>
      <c r="F27" s="28" t="s">
        <v>18</v>
      </c>
      <c r="G27" s="28" t="s">
        <v>35</v>
      </c>
      <c r="H27" s="76" t="s">
        <v>30</v>
      </c>
      <c r="I27" s="28" t="s">
        <v>31</v>
      </c>
    </row>
    <row r="28" spans="1:42" ht="15.75" thickBot="1" x14ac:dyDescent="0.3">
      <c r="A28" s="60"/>
      <c r="B28" s="28"/>
      <c r="C28" s="75" t="s">
        <v>54</v>
      </c>
      <c r="D28" s="28" t="s">
        <v>55</v>
      </c>
      <c r="E28" s="75" t="s">
        <v>56</v>
      </c>
      <c r="F28" s="28" t="s">
        <v>57</v>
      </c>
      <c r="G28" s="28" t="s">
        <v>58</v>
      </c>
      <c r="H28" s="28" t="s">
        <v>60</v>
      </c>
      <c r="I28" s="28" t="s">
        <v>61</v>
      </c>
    </row>
    <row r="29" spans="1:42" x14ac:dyDescent="0.25">
      <c r="A29" s="52" t="s">
        <v>2</v>
      </c>
      <c r="B29" s="68" t="s">
        <v>11</v>
      </c>
      <c r="C29" s="55">
        <v>4</v>
      </c>
      <c r="D29" s="55">
        <v>1100</v>
      </c>
      <c r="E29" s="55">
        <v>8</v>
      </c>
      <c r="F29" s="56">
        <v>0</v>
      </c>
      <c r="G29" s="70">
        <v>0</v>
      </c>
      <c r="H29" s="46">
        <f>F29*E29</f>
        <v>0</v>
      </c>
      <c r="I29" s="7">
        <f>E29*G29</f>
        <v>0</v>
      </c>
    </row>
    <row r="30" spans="1:42" ht="30" x14ac:dyDescent="0.25">
      <c r="A30" s="15" t="s">
        <v>3</v>
      </c>
      <c r="B30" s="66" t="s">
        <v>11</v>
      </c>
      <c r="C30" s="1">
        <v>2</v>
      </c>
      <c r="D30" s="1">
        <v>1100</v>
      </c>
      <c r="E30" s="1">
        <v>4</v>
      </c>
      <c r="F30" s="4">
        <v>0</v>
      </c>
      <c r="G30" s="25">
        <v>0</v>
      </c>
      <c r="H30" s="29">
        <f>F30*E30</f>
        <v>0</v>
      </c>
      <c r="I30" s="7">
        <f>E30*G30</f>
        <v>0</v>
      </c>
    </row>
    <row r="31" spans="1:42" x14ac:dyDescent="0.25">
      <c r="A31" s="15" t="s">
        <v>4</v>
      </c>
      <c r="B31" s="66" t="s">
        <v>11</v>
      </c>
      <c r="C31" s="73">
        <v>4</v>
      </c>
      <c r="D31" s="1">
        <v>1100</v>
      </c>
      <c r="E31" s="1">
        <v>8</v>
      </c>
      <c r="F31" s="4">
        <v>0</v>
      </c>
      <c r="G31" s="25">
        <v>0</v>
      </c>
      <c r="H31" s="29">
        <f>F31*E31</f>
        <v>0</v>
      </c>
      <c r="I31" s="7">
        <f>E31*G31</f>
        <v>0</v>
      </c>
    </row>
    <row r="32" spans="1:42" x14ac:dyDescent="0.25">
      <c r="A32" s="15" t="s">
        <v>5</v>
      </c>
      <c r="B32" s="66" t="s">
        <v>8</v>
      </c>
      <c r="C32" s="1">
        <v>1</v>
      </c>
      <c r="D32" s="2">
        <v>120</v>
      </c>
      <c r="E32" s="1">
        <v>1</v>
      </c>
      <c r="F32" s="4">
        <v>0</v>
      </c>
      <c r="G32" s="25">
        <v>0</v>
      </c>
      <c r="H32" s="29">
        <f>F32*E32</f>
        <v>0</v>
      </c>
      <c r="I32" s="7">
        <f>E32*G32</f>
        <v>0</v>
      </c>
    </row>
    <row r="33" spans="1:9" ht="15.75" thickBot="1" x14ac:dyDescent="0.3">
      <c r="A33" s="41" t="s">
        <v>6</v>
      </c>
      <c r="B33" s="67" t="s">
        <v>7</v>
      </c>
      <c r="C33" s="44">
        <v>1</v>
      </c>
      <c r="D33" s="44">
        <v>240</v>
      </c>
      <c r="E33" s="44">
        <v>4</v>
      </c>
      <c r="F33" s="35">
        <v>0</v>
      </c>
      <c r="G33" s="78">
        <v>0</v>
      </c>
      <c r="H33" s="30">
        <f>F33*E33</f>
        <v>0</v>
      </c>
      <c r="I33" s="33">
        <f>E33*G33</f>
        <v>0</v>
      </c>
    </row>
    <row r="34" spans="1:9" ht="15.75" thickBot="1" x14ac:dyDescent="0.3">
      <c r="B34"/>
      <c r="C34"/>
      <c r="F34" s="64"/>
      <c r="G34" s="64" t="s">
        <v>42</v>
      </c>
      <c r="H34" s="5">
        <f>SUM(H29:H33)</f>
        <v>0</v>
      </c>
      <c r="I34" s="5">
        <f>SUM(I29:I33)</f>
        <v>0</v>
      </c>
    </row>
    <row r="35" spans="1:9" ht="15.75" thickBot="1" x14ac:dyDescent="0.3">
      <c r="A35" s="16" t="s">
        <v>46</v>
      </c>
      <c r="B35"/>
      <c r="C35"/>
      <c r="F35" s="64"/>
      <c r="G35" s="64"/>
      <c r="H35" s="21"/>
      <c r="I35" s="21"/>
    </row>
    <row r="36" spans="1:9" ht="15.75" thickBot="1" x14ac:dyDescent="0.3">
      <c r="A36" s="13" t="s">
        <v>19</v>
      </c>
      <c r="B36" s="95" t="s">
        <v>16</v>
      </c>
      <c r="C36" s="96"/>
      <c r="D36" s="96"/>
      <c r="E36" s="96"/>
      <c r="F36" s="96"/>
      <c r="G36" s="96"/>
      <c r="H36" s="97"/>
      <c r="I36" s="36"/>
    </row>
    <row r="37" spans="1:9" ht="45.75" thickBot="1" x14ac:dyDescent="0.3">
      <c r="A37" s="60" t="s">
        <v>0</v>
      </c>
      <c r="B37" s="28" t="s">
        <v>21</v>
      </c>
      <c r="C37" s="28" t="s">
        <v>22</v>
      </c>
      <c r="D37" s="75" t="s">
        <v>62</v>
      </c>
      <c r="E37" s="28" t="s">
        <v>20</v>
      </c>
      <c r="F37" s="75" t="s">
        <v>18</v>
      </c>
      <c r="G37" s="28" t="s">
        <v>35</v>
      </c>
      <c r="H37" s="76" t="s">
        <v>23</v>
      </c>
      <c r="I37" s="61" t="s">
        <v>29</v>
      </c>
    </row>
    <row r="38" spans="1:9" ht="15.75" thickBot="1" x14ac:dyDescent="0.3">
      <c r="A38" s="60"/>
      <c r="B38" s="28"/>
      <c r="C38" s="75" t="s">
        <v>54</v>
      </c>
      <c r="D38" s="28" t="s">
        <v>55</v>
      </c>
      <c r="E38" s="75" t="s">
        <v>56</v>
      </c>
      <c r="F38" s="28" t="s">
        <v>57</v>
      </c>
      <c r="G38" s="28" t="s">
        <v>58</v>
      </c>
      <c r="H38" s="28" t="s">
        <v>60</v>
      </c>
      <c r="I38" s="28" t="s">
        <v>61</v>
      </c>
    </row>
    <row r="39" spans="1:9" x14ac:dyDescent="0.25">
      <c r="A39" s="52" t="s">
        <v>2</v>
      </c>
      <c r="B39" s="68" t="s">
        <v>7</v>
      </c>
      <c r="C39" s="55">
        <v>1</v>
      </c>
      <c r="D39" s="55">
        <v>1100</v>
      </c>
      <c r="E39" s="55">
        <v>4</v>
      </c>
      <c r="F39" s="56">
        <v>0</v>
      </c>
      <c r="G39" s="70">
        <v>0</v>
      </c>
      <c r="H39" s="46">
        <f>F39*E39</f>
        <v>0</v>
      </c>
      <c r="I39" s="57">
        <f>E39*G39</f>
        <v>0</v>
      </c>
    </row>
    <row r="40" spans="1:9" ht="30" x14ac:dyDescent="0.25">
      <c r="A40" s="15" t="s">
        <v>3</v>
      </c>
      <c r="B40" s="66" t="s">
        <v>11</v>
      </c>
      <c r="C40" s="1">
        <v>1</v>
      </c>
      <c r="D40" s="1">
        <v>1100</v>
      </c>
      <c r="E40" s="1">
        <v>2</v>
      </c>
      <c r="F40" s="4">
        <v>0</v>
      </c>
      <c r="G40" s="25">
        <v>0</v>
      </c>
      <c r="H40" s="79">
        <f>F40*E40</f>
        <v>0</v>
      </c>
      <c r="I40" s="3">
        <f>E40*G40</f>
        <v>0</v>
      </c>
    </row>
    <row r="41" spans="1:9" x14ac:dyDescent="0.25">
      <c r="A41" s="15" t="s">
        <v>4</v>
      </c>
      <c r="B41" s="66" t="s">
        <v>11</v>
      </c>
      <c r="C41" s="1">
        <v>1</v>
      </c>
      <c r="D41" s="1">
        <v>1100</v>
      </c>
      <c r="E41" s="1">
        <v>2</v>
      </c>
      <c r="F41" s="4">
        <v>0</v>
      </c>
      <c r="G41" s="25">
        <v>0</v>
      </c>
      <c r="H41" s="79">
        <f>F41*E41</f>
        <v>0</v>
      </c>
      <c r="I41" s="3">
        <f>E41*G41</f>
        <v>0</v>
      </c>
    </row>
    <row r="42" spans="1:9" x14ac:dyDescent="0.25">
      <c r="A42" s="15" t="s">
        <v>5</v>
      </c>
      <c r="B42" s="66" t="s">
        <v>8</v>
      </c>
      <c r="C42" s="1">
        <v>1</v>
      </c>
      <c r="D42" s="2">
        <v>360</v>
      </c>
      <c r="E42" s="1">
        <v>1</v>
      </c>
      <c r="F42" s="4">
        <v>0</v>
      </c>
      <c r="G42" s="25">
        <v>0</v>
      </c>
      <c r="H42" s="79">
        <f>F42*E42</f>
        <v>0</v>
      </c>
      <c r="I42" s="3">
        <f>E42*G42</f>
        <v>0</v>
      </c>
    </row>
    <row r="43" spans="1:9" ht="15.75" thickBot="1" x14ac:dyDescent="0.3">
      <c r="A43" s="41" t="s">
        <v>6</v>
      </c>
      <c r="B43" s="67" t="s">
        <v>11</v>
      </c>
      <c r="C43" s="44">
        <v>1</v>
      </c>
      <c r="D43" s="44">
        <v>360</v>
      </c>
      <c r="E43" s="44">
        <v>2</v>
      </c>
      <c r="F43" s="35">
        <v>0</v>
      </c>
      <c r="G43" s="78">
        <v>0</v>
      </c>
      <c r="H43" s="30">
        <f>F43*E43</f>
        <v>0</v>
      </c>
      <c r="I43" s="45">
        <f>E43*G43</f>
        <v>0</v>
      </c>
    </row>
    <row r="44" spans="1:9" s="65" customFormat="1" ht="15.75" thickBot="1" x14ac:dyDescent="0.3">
      <c r="A44" s="63"/>
      <c r="B44"/>
      <c r="C44"/>
      <c r="D44"/>
      <c r="E44"/>
      <c r="F44"/>
      <c r="G44" t="s">
        <v>42</v>
      </c>
      <c r="H44" s="5">
        <f>SUM(H39:H43)</f>
        <v>0</v>
      </c>
      <c r="I44" s="5">
        <f>SUM(I39:I43)</f>
        <v>0</v>
      </c>
    </row>
    <row r="45" spans="1:9" s="65" customFormat="1" ht="15.75" thickBot="1" x14ac:dyDescent="0.3">
      <c r="A45" s="63" t="s">
        <v>47</v>
      </c>
      <c r="B45"/>
      <c r="C45"/>
      <c r="D45"/>
      <c r="E45"/>
      <c r="F45"/>
      <c r="G45"/>
      <c r="H45" s="21"/>
      <c r="I45" s="21"/>
    </row>
    <row r="46" spans="1:9" s="65" customFormat="1" ht="15.75" thickBot="1" x14ac:dyDescent="0.3">
      <c r="A46" s="13" t="s">
        <v>19</v>
      </c>
      <c r="B46" s="95" t="s">
        <v>17</v>
      </c>
      <c r="C46" s="96"/>
      <c r="D46" s="96"/>
      <c r="E46" s="96"/>
      <c r="F46" s="96"/>
      <c r="G46" s="96"/>
      <c r="H46" s="97"/>
      <c r="I46" s="27"/>
    </row>
    <row r="47" spans="1:9" s="65" customFormat="1" ht="45.75" thickBot="1" x14ac:dyDescent="0.3">
      <c r="A47" s="60" t="s">
        <v>0</v>
      </c>
      <c r="B47" s="28" t="s">
        <v>1</v>
      </c>
      <c r="C47" s="26" t="s">
        <v>10</v>
      </c>
      <c r="D47" s="23" t="s">
        <v>59</v>
      </c>
      <c r="E47" s="8" t="s">
        <v>12</v>
      </c>
      <c r="F47" s="9" t="s">
        <v>18</v>
      </c>
      <c r="G47" s="10" t="s">
        <v>35</v>
      </c>
      <c r="H47" s="47" t="s">
        <v>23</v>
      </c>
      <c r="I47" s="10" t="s">
        <v>29</v>
      </c>
    </row>
    <row r="48" spans="1:9" s="65" customFormat="1" ht="15.75" thickBot="1" x14ac:dyDescent="0.3">
      <c r="A48" s="60"/>
      <c r="B48" s="28"/>
      <c r="C48" s="75" t="s">
        <v>54</v>
      </c>
      <c r="D48" s="28" t="s">
        <v>55</v>
      </c>
      <c r="E48" s="75" t="s">
        <v>56</v>
      </c>
      <c r="F48" s="28" t="s">
        <v>57</v>
      </c>
      <c r="G48" s="28" t="s">
        <v>58</v>
      </c>
      <c r="H48" s="28" t="s">
        <v>60</v>
      </c>
      <c r="I48" s="28" t="s">
        <v>61</v>
      </c>
    </row>
    <row r="49" spans="1:11" s="65" customFormat="1" x14ac:dyDescent="0.25">
      <c r="A49" s="52" t="s">
        <v>2</v>
      </c>
      <c r="B49" s="68" t="s">
        <v>7</v>
      </c>
      <c r="C49" s="55">
        <v>7</v>
      </c>
      <c r="D49" s="55">
        <v>1100</v>
      </c>
      <c r="E49" s="55">
        <v>28</v>
      </c>
      <c r="F49" s="56">
        <v>0</v>
      </c>
      <c r="G49" s="70">
        <v>0</v>
      </c>
      <c r="H49" s="46">
        <f>F49*E49</f>
        <v>0</v>
      </c>
      <c r="I49" s="57">
        <f>E49*G49</f>
        <v>0</v>
      </c>
    </row>
    <row r="50" spans="1:11" s="65" customFormat="1" ht="30" x14ac:dyDescent="0.25">
      <c r="A50" s="15" t="s">
        <v>3</v>
      </c>
      <c r="B50" s="66" t="s">
        <v>11</v>
      </c>
      <c r="C50" s="1">
        <v>4</v>
      </c>
      <c r="D50" s="1">
        <v>1100</v>
      </c>
      <c r="E50" s="1">
        <v>8</v>
      </c>
      <c r="F50" s="4">
        <v>0</v>
      </c>
      <c r="G50" s="25">
        <v>0</v>
      </c>
      <c r="H50" s="79">
        <f>F50*E50</f>
        <v>0</v>
      </c>
      <c r="I50" s="3">
        <f>E50*G50</f>
        <v>0</v>
      </c>
    </row>
    <row r="51" spans="1:11" s="65" customFormat="1" x14ac:dyDescent="0.25">
      <c r="A51" s="15" t="s">
        <v>4</v>
      </c>
      <c r="B51" s="66" t="s">
        <v>7</v>
      </c>
      <c r="C51" s="1">
        <v>4</v>
      </c>
      <c r="D51" s="1">
        <v>1100</v>
      </c>
      <c r="E51" s="1">
        <v>16</v>
      </c>
      <c r="F51" s="4">
        <v>0</v>
      </c>
      <c r="G51" s="25">
        <v>0</v>
      </c>
      <c r="H51" s="79">
        <f>F51*E51</f>
        <v>0</v>
      </c>
      <c r="I51" s="3">
        <f>E51*G51</f>
        <v>0</v>
      </c>
    </row>
    <row r="52" spans="1:11" s="65" customFormat="1" x14ac:dyDescent="0.25">
      <c r="A52" s="15" t="s">
        <v>5</v>
      </c>
      <c r="B52" s="66" t="s">
        <v>8</v>
      </c>
      <c r="C52" s="73">
        <v>2</v>
      </c>
      <c r="D52" s="2">
        <v>1100</v>
      </c>
      <c r="E52" s="1">
        <v>2</v>
      </c>
      <c r="F52" s="4">
        <v>0</v>
      </c>
      <c r="G52" s="25">
        <v>0</v>
      </c>
      <c r="H52" s="79">
        <f>F52*E52</f>
        <v>0</v>
      </c>
      <c r="I52" s="3">
        <f>E52*G52</f>
        <v>0</v>
      </c>
    </row>
    <row r="53" spans="1:11" s="65" customFormat="1" ht="15.75" thickBot="1" x14ac:dyDescent="0.3">
      <c r="A53" s="41" t="s">
        <v>6</v>
      </c>
      <c r="B53" s="67" t="s">
        <v>11</v>
      </c>
      <c r="C53" s="44">
        <v>1</v>
      </c>
      <c r="D53" s="44">
        <v>1100</v>
      </c>
      <c r="E53" s="44">
        <v>2</v>
      </c>
      <c r="F53" s="35">
        <v>0</v>
      </c>
      <c r="G53" s="78">
        <v>0</v>
      </c>
      <c r="H53" s="5">
        <f>F53*E53</f>
        <v>0</v>
      </c>
      <c r="I53" s="45">
        <f>E53*G53</f>
        <v>0</v>
      </c>
    </row>
    <row r="54" spans="1:11" s="65" customFormat="1" ht="15.75" thickBot="1" x14ac:dyDescent="0.3">
      <c r="A54" s="63"/>
      <c r="B54"/>
      <c r="C54"/>
      <c r="D54"/>
      <c r="E54"/>
      <c r="F54"/>
      <c r="G54" t="s">
        <v>42</v>
      </c>
      <c r="H54" s="5">
        <f>SUM(H49:H53)</f>
        <v>0</v>
      </c>
      <c r="I54" s="5">
        <f>SUM(I49:I53)</f>
        <v>0</v>
      </c>
    </row>
    <row r="55" spans="1:11" s="65" customFormat="1" ht="19.5" thickBot="1" x14ac:dyDescent="0.35">
      <c r="A55" s="63" t="s">
        <v>48</v>
      </c>
      <c r="B55"/>
      <c r="C55"/>
      <c r="D55"/>
      <c r="E55"/>
      <c r="F55"/>
      <c r="G55"/>
      <c r="H55" s="21"/>
      <c r="I55" s="21"/>
      <c r="J55" s="22"/>
      <c r="K55"/>
    </row>
    <row r="56" spans="1:11" ht="63" customHeight="1" thickBot="1" x14ac:dyDescent="0.3">
      <c r="A56" s="14" t="s">
        <v>0</v>
      </c>
      <c r="B56" s="9" t="s">
        <v>9</v>
      </c>
      <c r="C56" s="23" t="s">
        <v>27</v>
      </c>
      <c r="D56" s="23" t="s">
        <v>33</v>
      </c>
      <c r="E56" s="23" t="s">
        <v>34</v>
      </c>
      <c r="F56" s="10" t="s">
        <v>36</v>
      </c>
      <c r="G56" s="28" t="s">
        <v>37</v>
      </c>
    </row>
    <row r="57" spans="1:11" ht="23.25" customHeight="1" thickBot="1" x14ac:dyDescent="0.3">
      <c r="A57" s="60"/>
      <c r="B57" s="50"/>
      <c r="C57" s="51" t="s">
        <v>54</v>
      </c>
      <c r="D57" s="51" t="s">
        <v>55</v>
      </c>
      <c r="E57" s="51" t="s">
        <v>63</v>
      </c>
      <c r="F57" s="62" t="s">
        <v>64</v>
      </c>
      <c r="G57" s="28" t="s">
        <v>65</v>
      </c>
    </row>
    <row r="58" spans="1:11" ht="15.75" customHeight="1" x14ac:dyDescent="0.25">
      <c r="A58" s="52" t="s">
        <v>2</v>
      </c>
      <c r="B58" s="55">
        <v>1100</v>
      </c>
      <c r="C58" s="69">
        <v>6</v>
      </c>
      <c r="D58" s="70">
        <v>0</v>
      </c>
      <c r="E58" s="70">
        <v>0</v>
      </c>
      <c r="F58" s="46">
        <f t="shared" ref="F58:F64" si="0">C58*D58</f>
        <v>0</v>
      </c>
      <c r="G58" s="48">
        <f t="shared" ref="G58:G64" si="1">C58*E58</f>
        <v>0</v>
      </c>
    </row>
    <row r="59" spans="1:11" ht="30.75" customHeight="1" x14ac:dyDescent="0.25">
      <c r="A59" s="15" t="s">
        <v>3</v>
      </c>
      <c r="B59" s="1">
        <v>1100</v>
      </c>
      <c r="C59" s="31">
        <v>3</v>
      </c>
      <c r="D59" s="24">
        <v>0</v>
      </c>
      <c r="E59" s="24">
        <v>0</v>
      </c>
      <c r="F59" s="79">
        <f t="shared" si="0"/>
        <v>0</v>
      </c>
      <c r="G59" s="48">
        <f t="shared" si="1"/>
        <v>0</v>
      </c>
    </row>
    <row r="60" spans="1:11" ht="30.75" customHeight="1" x14ac:dyDescent="0.25">
      <c r="A60" s="15" t="s">
        <v>3</v>
      </c>
      <c r="B60" s="1">
        <v>240</v>
      </c>
      <c r="C60" s="31">
        <v>1</v>
      </c>
      <c r="D60" s="24">
        <v>0</v>
      </c>
      <c r="E60" s="24">
        <v>0</v>
      </c>
      <c r="F60" s="79">
        <f t="shared" si="0"/>
        <v>0</v>
      </c>
      <c r="G60" s="48">
        <f t="shared" si="1"/>
        <v>0</v>
      </c>
    </row>
    <row r="61" spans="1:11" ht="16.5" customHeight="1" x14ac:dyDescent="0.25">
      <c r="A61" s="15" t="s">
        <v>4</v>
      </c>
      <c r="B61" s="1">
        <v>1100</v>
      </c>
      <c r="C61" s="31">
        <v>6</v>
      </c>
      <c r="D61" s="24">
        <v>0</v>
      </c>
      <c r="E61" s="24">
        <v>0</v>
      </c>
      <c r="F61" s="79">
        <f t="shared" si="0"/>
        <v>0</v>
      </c>
      <c r="G61" s="48">
        <f t="shared" si="1"/>
        <v>0</v>
      </c>
    </row>
    <row r="62" spans="1:11" x14ac:dyDescent="0.25">
      <c r="A62" s="82" t="s">
        <v>5</v>
      </c>
      <c r="B62" s="18">
        <v>120</v>
      </c>
      <c r="C62" s="31">
        <v>1</v>
      </c>
      <c r="D62" s="24">
        <v>0</v>
      </c>
      <c r="E62" s="24">
        <v>0</v>
      </c>
      <c r="F62" s="79">
        <f t="shared" si="0"/>
        <v>0</v>
      </c>
      <c r="G62" s="48">
        <f t="shared" si="1"/>
        <v>0</v>
      </c>
    </row>
    <row r="63" spans="1:11" ht="16.5" customHeight="1" x14ac:dyDescent="0.25">
      <c r="A63" s="82" t="s">
        <v>5</v>
      </c>
      <c r="B63" s="80">
        <v>360</v>
      </c>
      <c r="C63" s="31">
        <v>1</v>
      </c>
      <c r="D63" s="24">
        <v>0</v>
      </c>
      <c r="E63" s="24">
        <v>0</v>
      </c>
      <c r="F63" s="79">
        <f t="shared" si="0"/>
        <v>0</v>
      </c>
      <c r="G63" s="48">
        <f t="shared" si="1"/>
        <v>0</v>
      </c>
    </row>
    <row r="64" spans="1:11" ht="15.75" thickBot="1" x14ac:dyDescent="0.3">
      <c r="A64" s="82" t="s">
        <v>5</v>
      </c>
      <c r="B64" s="81">
        <v>1100</v>
      </c>
      <c r="C64" s="34">
        <v>1</v>
      </c>
      <c r="D64" s="71">
        <v>0</v>
      </c>
      <c r="E64" s="71">
        <v>0</v>
      </c>
      <c r="F64" s="5">
        <f t="shared" si="0"/>
        <v>0</v>
      </c>
      <c r="G64" s="49">
        <f t="shared" si="1"/>
        <v>0</v>
      </c>
    </row>
    <row r="65" spans="1:7" ht="15.75" thickBot="1" x14ac:dyDescent="0.3">
      <c r="E65" t="s">
        <v>42</v>
      </c>
      <c r="F65" s="32">
        <f>SUM(F58:F64)</f>
        <v>0</v>
      </c>
      <c r="G65" s="59">
        <f>SUM(G58:G64)</f>
        <v>0</v>
      </c>
    </row>
    <row r="66" spans="1:7" x14ac:dyDescent="0.25">
      <c r="A66" t="s">
        <v>40</v>
      </c>
    </row>
    <row r="68" spans="1:7" x14ac:dyDescent="0.25">
      <c r="A68" s="88" t="s">
        <v>39</v>
      </c>
      <c r="B68" s="89"/>
      <c r="C68" s="89"/>
      <c r="D68" s="89"/>
      <c r="E68" s="89"/>
      <c r="F68" s="89"/>
      <c r="G68" s="89"/>
    </row>
    <row r="69" spans="1:7" ht="15" customHeight="1" thickBot="1" x14ac:dyDescent="0.3">
      <c r="B69" s="18" t="s">
        <v>49</v>
      </c>
      <c r="F69" t="s">
        <v>50</v>
      </c>
    </row>
    <row r="70" spans="1:7" ht="15.75" thickBot="1" x14ac:dyDescent="0.3">
      <c r="B70" s="74" t="s">
        <v>38</v>
      </c>
      <c r="C70" s="40" t="s">
        <v>38</v>
      </c>
      <c r="F70" s="74" t="s">
        <v>41</v>
      </c>
      <c r="G70" s="40" t="s">
        <v>41</v>
      </c>
    </row>
    <row r="71" spans="1:7" ht="15" customHeight="1" x14ac:dyDescent="0.25">
      <c r="B71" s="92" t="s">
        <v>24</v>
      </c>
      <c r="C71" s="85" t="s">
        <v>28</v>
      </c>
      <c r="F71" s="92" t="s">
        <v>52</v>
      </c>
      <c r="G71" s="85" t="s">
        <v>53</v>
      </c>
    </row>
    <row r="72" spans="1:7" x14ac:dyDescent="0.25">
      <c r="B72" s="93"/>
      <c r="C72" s="86"/>
      <c r="F72" s="93"/>
      <c r="G72" s="86"/>
    </row>
    <row r="73" spans="1:7" x14ac:dyDescent="0.25">
      <c r="B73" s="93"/>
      <c r="C73" s="86"/>
      <c r="F73" s="93"/>
      <c r="G73" s="86"/>
    </row>
    <row r="74" spans="1:7" x14ac:dyDescent="0.25">
      <c r="B74" s="93"/>
      <c r="C74" s="86"/>
      <c r="F74" s="93"/>
      <c r="G74" s="86"/>
    </row>
    <row r="75" spans="1:7" x14ac:dyDescent="0.25">
      <c r="B75" s="93"/>
      <c r="C75" s="86"/>
      <c r="F75" s="93"/>
      <c r="G75" s="86"/>
    </row>
    <row r="76" spans="1:7" ht="15.75" thickBot="1" x14ac:dyDescent="0.3">
      <c r="B76" s="94"/>
      <c r="C76" s="87"/>
      <c r="F76" s="94"/>
      <c r="G76" s="87"/>
    </row>
    <row r="77" spans="1:7" ht="19.5" thickBot="1" x14ac:dyDescent="0.35">
      <c r="A77" s="16" t="s">
        <v>51</v>
      </c>
      <c r="B77" s="39">
        <f>F65+H54+H44+H34+H24+H14</f>
        <v>0</v>
      </c>
      <c r="C77" s="39">
        <f>I54+I44+I34+I24+I14+G65</f>
        <v>0</v>
      </c>
      <c r="F77" s="39">
        <f>B77*24</f>
        <v>0</v>
      </c>
      <c r="G77" s="39">
        <f>C77*24</f>
        <v>0</v>
      </c>
    </row>
    <row r="78" spans="1:7" ht="18.75" x14ac:dyDescent="0.3">
      <c r="B78" s="22"/>
      <c r="C78" s="22"/>
      <c r="F78" s="22"/>
      <c r="G78" s="22"/>
    </row>
    <row r="79" spans="1:7" ht="18.75" x14ac:dyDescent="0.3">
      <c r="F79" s="22"/>
      <c r="G79" s="22"/>
    </row>
  </sheetData>
  <mergeCells count="13">
    <mergeCell ref="A1:D1"/>
    <mergeCell ref="G71:G76"/>
    <mergeCell ref="A68:G68"/>
    <mergeCell ref="C71:C76"/>
    <mergeCell ref="A2:K2"/>
    <mergeCell ref="A3:K3"/>
    <mergeCell ref="B71:B76"/>
    <mergeCell ref="B6:H6"/>
    <mergeCell ref="B16:H16"/>
    <mergeCell ref="B36:H36"/>
    <mergeCell ref="B46:H46"/>
    <mergeCell ref="B26:I26"/>
    <mergeCell ref="F71:F7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... do ........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Gałecka</dc:creator>
  <cp:lastModifiedBy>Beata Stachowiak-Wysoczańska</cp:lastModifiedBy>
  <dcterms:created xsi:type="dcterms:W3CDTF">2022-08-26T12:01:23Z</dcterms:created>
  <dcterms:modified xsi:type="dcterms:W3CDTF">2023-04-25T06:18:05Z</dcterms:modified>
</cp:coreProperties>
</file>