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650" windowHeight="12090" tabRatio="818" activeTab="0"/>
  </bookViews>
  <sheets>
    <sheet name="formularz oferty" sheetId="1" r:id="rId1"/>
    <sheet name="INFORMACJE OGÓLNE" sheetId="2" r:id="rId2"/>
    <sheet name="część (1)" sheetId="3" r:id="rId3"/>
    <sheet name="część (2)" sheetId="4" r:id="rId4"/>
    <sheet name="część (3)" sheetId="5" r:id="rId5"/>
  </sheets>
  <definedNames>
    <definedName name="_xlnm.Print_Area" localSheetId="2">'część (1)'!$A$1:$O$14</definedName>
    <definedName name="_xlnm.Print_Area" localSheetId="3">'część (2)'!$A$1:$O$13</definedName>
    <definedName name="_xlnm.Print_Area" localSheetId="4">'część (3)'!$A$1:$O$13</definedName>
    <definedName name="_xlnm.Print_Area" localSheetId="0">'formularz oferty'!$A$1:$E$49</definedName>
  </definedNames>
  <calcPr fullCalcOnLoad="1"/>
</workbook>
</file>

<file path=xl/sharedStrings.xml><?xml version="1.0" encoding="utf-8"?>
<sst xmlns="http://schemas.openxmlformats.org/spreadsheetml/2006/main" count="130" uniqueCount="92">
  <si>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</si>
  <si>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</si>
  <si>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</si>
  <si>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</si>
  <si>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</si>
  <si>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</si>
  <si>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</si>
  <si>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</si>
  <si>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</si>
  <si>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</si>
  <si>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</si>
  <si>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</si>
  <si>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</si>
  <si>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</si>
  <si>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</si>
  <si>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</si>
  <si>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</si>
  <si>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</si>
  <si>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</si>
  <si>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</si>
  <si>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</si>
  <si>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</si>
  <si>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</si>
  <si>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</si>
  <si>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</si>
  <si>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</si>
  <si>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</si>
  <si>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</si>
  <si>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</si>
  <si>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</si>
  <si>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</si>
  <si>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</si>
  <si>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</si>
  <si>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</si>
  <si>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</si>
  <si>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</si>
  <si>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</si>
  <si>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</si>
  <si>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</si>
  <si>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</si>
  <si>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</si>
  <si>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</si>
  <si>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</si>
  <si>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</si>
  <si>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</si>
  <si>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</si>
  <si>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</si>
  <si>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Nazwa handlowa:
Dawka: 
Postać / Opakowanie:</t>
  </si>
  <si>
    <t>sztuk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</si>
  <si>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</si>
  <si>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</si>
  <si>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</si>
  <si>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</si>
  <si>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</si>
  <si>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</si>
  <si>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</si>
  <si>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</si>
  <si>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</si>
  <si>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</si>
  <si>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</si>
  <si>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</si>
  <si>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</si>
  <si>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</si>
  <si>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</si>
  <si>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</si>
  <si>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</si>
  <si>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</si>
  <si>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</si>
  <si>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Oświadczamy, że zamówienie będziemy wykonywać do czasu wyczerpania kwoty wynagrodzenia umownego, nie dłużej jednak niż przez 5 miesięcy od dnia zawarcia umowy.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</si>
  <si>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</si>
  <si>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</si>
  <si>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</si>
  <si>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</si>
  <si>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</si>
  <si>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DFP.271.125.2022.AMW</t>
  </si>
  <si>
    <t>Dostawa produktów leczniczych do Apteki Szpitala Uniwersyteckiego w Krakowie</t>
  </si>
  <si>
    <t xml:space="preserve">
</t>
  </si>
  <si>
    <t>* Lek do stosowania w ramach Ratunkowego Dostępu do Technologii Lekowej</t>
  </si>
  <si>
    <t>Satralizumab*</t>
  </si>
  <si>
    <t xml:space="preserve">120 mg 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</si>
  <si>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</si>
  <si>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t>Fidaxomicinum</t>
  </si>
  <si>
    <t>200 mg x 20tabl.powl</t>
  </si>
  <si>
    <t>20 tabl.powl.</t>
  </si>
  <si>
    <t>Kalii citras + Kalii hydrogenocarbonas</t>
  </si>
  <si>
    <t>782mgK+/3g</t>
  </si>
  <si>
    <t>granulat musujący bezcukrowy, sasz.</t>
  </si>
  <si>
    <t>Numer GTIN</t>
  </si>
  <si>
    <t>Oświadczamy, że oferowane przez nas  produkty lecznicze są dopuszczone do obrotu na terenie Polski na zasadach określonych w art. 3 lub 4a ustawy prawo farmaceutyczne. Jednocześnie oświadczamy, że na każdorazowe wezwanie Zamawiającego przedstawimy dokumenty dopuszczające do obrotu na terenie Polski.</t>
  </si>
  <si>
    <t xml:space="preserve">roztwór do wstrzykiwań w ampułko-strzykawce, opakowanie a 1 amp-strzyk. </t>
  </si>
  <si>
    <t>opakowań x 1 amp-strzyk.</t>
  </si>
  <si>
    <t>opakowań a 20 tabl.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</si>
</sst>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&quot;    &quot;;&quot;-&quot;#,##0&quot;    &quot;;&quot; -&quot;00&quot;    &quot;;&quot; &quot;@&quot; &quot;"/>
    <numFmt numFmtId="183" formatCode="0.000"/>
    <numFmt numFmtId="184" formatCode="0.0"/>
    <numFmt numFmtId="185" formatCode="_-* #,##0.00_-;\-* #,##0.00_-;_-* &quot;-&quot;??_-;_-@_-"/>
    <numFmt numFmtId="186" formatCode="[$-415]General"/>
    <numFmt numFmtId="187" formatCode="&quot; &quot;#,##0.00&quot; zł &quot;;&quot;-&quot;#,##0.00&quot; zł &quot;;&quot; -&quot;#&quot; zł &quot;;@&quot; &quot;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  <font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9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6" fillId="0" borderId="0" applyBorder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4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0" fontId="53" fillId="33" borderId="11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/>
      <protection locked="0"/>
    </xf>
    <xf numFmtId="9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168" fontId="53" fillId="0" borderId="0" xfId="0" applyNumberFormat="1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right" vertical="top" wrapText="1"/>
      <protection locked="0"/>
    </xf>
    <xf numFmtId="3" fontId="54" fillId="0" borderId="0" xfId="0" applyNumberFormat="1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right" vertical="top" wrapText="1"/>
      <protection locked="0"/>
    </xf>
    <xf numFmtId="3" fontId="54" fillId="33" borderId="10" xfId="59" applyNumberFormat="1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44" fontId="53" fillId="0" borderId="10" xfId="115" applyNumberFormat="1" applyFont="1" applyFill="1" applyBorder="1" applyAlignment="1" applyProtection="1">
      <alignment horizontal="left" vertical="top" wrapText="1"/>
      <protection locked="0"/>
    </xf>
    <xf numFmtId="44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49" fontId="53" fillId="0" borderId="0" xfId="0" applyNumberFormat="1" applyFont="1" applyFill="1" applyBorder="1" applyAlignment="1" applyProtection="1">
      <alignment horizontal="left" vertical="top" wrapText="1"/>
      <protection locked="0"/>
    </xf>
    <xf numFmtId="49" fontId="53" fillId="0" borderId="0" xfId="0" applyNumberFormat="1" applyFont="1" applyFill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justify" vertical="top" wrapText="1"/>
      <protection locked="0"/>
    </xf>
    <xf numFmtId="4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/>
    </xf>
    <xf numFmtId="0" fontId="14" fillId="0" borderId="13" xfId="0" applyFont="1" applyBorder="1" applyAlignment="1">
      <alignment horizontal="justify" vertical="top" wrapText="1"/>
    </xf>
    <xf numFmtId="0" fontId="14" fillId="0" borderId="14" xfId="0" applyFont="1" applyBorder="1" applyAlignment="1">
      <alignment horizontal="justify" vertical="top" wrapText="1"/>
    </xf>
    <xf numFmtId="0" fontId="13" fillId="34" borderId="15" xfId="0" applyFont="1" applyFill="1" applyBorder="1" applyAlignment="1">
      <alignment horizontal="justify" vertical="top" wrapText="1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53" fillId="35" borderId="10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4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3" fontId="54" fillId="33" borderId="12" xfId="59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97" applyFont="1" applyBorder="1" applyAlignment="1">
      <alignment horizontal="center" vertical="center" wrapText="1"/>
      <protection/>
    </xf>
    <xf numFmtId="175" fontId="11" fillId="0" borderId="10" xfId="42" applyNumberFormat="1" applyFont="1" applyFill="1" applyBorder="1" applyAlignment="1">
      <alignment horizontal="center" vertical="center"/>
    </xf>
    <xf numFmtId="0" fontId="11" fillId="0" borderId="10" xfId="106" applyFont="1" applyBorder="1" applyAlignment="1">
      <alignment horizontal="center" vertical="center" wrapText="1"/>
      <protection/>
    </xf>
    <xf numFmtId="175" fontId="11" fillId="35" borderId="10" xfId="57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4" fillId="0" borderId="12" xfId="0" applyFont="1" applyFill="1" applyBorder="1" applyAlignment="1" applyProtection="1">
      <alignment horizontal="left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4" fillId="0" borderId="12" xfId="0" applyFont="1" applyFill="1" applyBorder="1" applyAlignment="1" applyProtection="1">
      <alignment horizontal="center" vertical="top" wrapText="1"/>
      <protection locked="0"/>
    </xf>
    <xf numFmtId="0" fontId="54" fillId="0" borderId="11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49" fontId="53" fillId="0" borderId="16" xfId="0" applyNumberFormat="1" applyFont="1" applyFill="1" applyBorder="1" applyAlignment="1" applyProtection="1">
      <alignment horizontal="left" vertical="top" wrapText="1"/>
      <protection locked="0"/>
    </xf>
    <xf numFmtId="49" fontId="54" fillId="0" borderId="12" xfId="0" applyNumberFormat="1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vertical="top" wrapText="1"/>
      <protection locked="0"/>
    </xf>
    <xf numFmtId="0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justify" vertical="justify" wrapText="1"/>
      <protection locked="0"/>
    </xf>
    <xf numFmtId="44" fontId="53" fillId="0" borderId="12" xfId="0" applyNumberFormat="1" applyFont="1" applyFill="1" applyBorder="1" applyAlignment="1" applyProtection="1">
      <alignment horizontal="left" vertical="top" wrapText="1"/>
      <protection locked="0"/>
    </xf>
    <xf numFmtId="44" fontId="53" fillId="0" borderId="11" xfId="0" applyNumberFormat="1" applyFont="1" applyFill="1" applyBorder="1" applyAlignment="1" applyProtection="1">
      <alignment horizontal="left" vertical="top" wrapText="1"/>
      <protection locked="0"/>
    </xf>
    <xf numFmtId="3" fontId="54" fillId="33" borderId="12" xfId="59" applyNumberFormat="1" applyFont="1" applyFill="1" applyBorder="1" applyAlignment="1" applyProtection="1">
      <alignment horizontal="left" vertical="top" wrapText="1"/>
      <protection locked="0"/>
    </xf>
    <xf numFmtId="3" fontId="54" fillId="33" borderId="11" xfId="59" applyNumberFormat="1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>
      <alignment horizontal="center" vertical="center" wrapText="1"/>
    </xf>
    <xf numFmtId="175" fontId="53" fillId="0" borderId="10" xfId="57" applyNumberFormat="1" applyFont="1" applyFill="1" applyBorder="1" applyAlignment="1">
      <alignment horizontal="center" vertical="center" wrapText="1"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Normalny_Arkusz1" xfId="106"/>
    <cellStyle name="Obliczenia" xfId="107"/>
    <cellStyle name="Followed Hyperlink" xfId="108"/>
    <cellStyle name="Percent" xfId="109"/>
    <cellStyle name="Suma" xfId="110"/>
    <cellStyle name="Tekst objaśnienia" xfId="111"/>
    <cellStyle name="Tekst ostrzeżenia" xfId="112"/>
    <cellStyle name="Tytuł" xfId="113"/>
    <cellStyle name="Uwaga" xfId="114"/>
    <cellStyle name="Currency" xfId="115"/>
    <cellStyle name="Currency [0]" xfId="116"/>
    <cellStyle name="Walutowy 10" xfId="117"/>
    <cellStyle name="Walutowy 11" xfId="118"/>
    <cellStyle name="Walutowy 12" xfId="119"/>
    <cellStyle name="Walutowy 13" xfId="120"/>
    <cellStyle name="Walutowy 2" xfId="121"/>
    <cellStyle name="Walutowy 2 10" xfId="122"/>
    <cellStyle name="Walutowy 2 2" xfId="123"/>
    <cellStyle name="Walutowy 2 2 2" xfId="124"/>
    <cellStyle name="Walutowy 2 2 3" xfId="125"/>
    <cellStyle name="Walutowy 2 3" xfId="126"/>
    <cellStyle name="Walutowy 2 3 2" xfId="127"/>
    <cellStyle name="Walutowy 2 4" xfId="128"/>
    <cellStyle name="Walutowy 2 5" xfId="129"/>
    <cellStyle name="Walutowy 2 6" xfId="130"/>
    <cellStyle name="Walutowy 2 7" xfId="131"/>
    <cellStyle name="Walutowy 2 8" xfId="132"/>
    <cellStyle name="Walutowy 2 9" xfId="133"/>
    <cellStyle name="Walutowy 3" xfId="134"/>
    <cellStyle name="Walutowy 3 10" xfId="135"/>
    <cellStyle name="Walutowy 3 2" xfId="136"/>
    <cellStyle name="Walutowy 3 2 2" xfId="137"/>
    <cellStyle name="Walutowy 3 2 3" xfId="138"/>
    <cellStyle name="Walutowy 3 3" xfId="139"/>
    <cellStyle name="Walutowy 3 4" xfId="140"/>
    <cellStyle name="Walutowy 3 5" xfId="141"/>
    <cellStyle name="Walutowy 3 6" xfId="142"/>
    <cellStyle name="Walutowy 3 7" xfId="143"/>
    <cellStyle name="Walutowy 3 8" xfId="144"/>
    <cellStyle name="Walutowy 3 9" xfId="145"/>
    <cellStyle name="Walutowy 4" xfId="146"/>
    <cellStyle name="Walutowy 4 2" xfId="147"/>
    <cellStyle name="Walutowy 4 2 2" xfId="148"/>
    <cellStyle name="Walutowy 4 2 3" xfId="149"/>
    <cellStyle name="Walutowy 4 3" xfId="150"/>
    <cellStyle name="Walutowy 4 4" xfId="151"/>
    <cellStyle name="Walutowy 4 5" xfId="152"/>
    <cellStyle name="Walutowy 5" xfId="153"/>
    <cellStyle name="Walutowy 5 2" xfId="154"/>
    <cellStyle name="Walutowy 5 3" xfId="155"/>
    <cellStyle name="Walutowy 6" xfId="156"/>
    <cellStyle name="Walutowy 7" xfId="157"/>
    <cellStyle name="Walutowy 8" xfId="158"/>
    <cellStyle name="Walutowy 9" xfId="159"/>
    <cellStyle name="Zły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1"/>
  <sheetViews>
    <sheetView showGridLines="0" tabSelected="1" view="pageBreakPreview" zoomScale="110" zoomScaleNormal="110" zoomScaleSheetLayoutView="110" zoomScalePageLayoutView="115" workbookViewId="0" topLeftCell="A1">
      <selection activeCell="G31" sqref="G31"/>
    </sheetView>
  </sheetViews>
  <sheetFormatPr defaultColWidth="9.00390625" defaultRowHeight="12.75"/>
  <cols>
    <col min="1" max="1" width="9.125" style="40" customWidth="1"/>
    <col min="2" max="2" width="6.125" style="40" customWidth="1"/>
    <col min="3" max="4" width="30.00390625" style="40" customWidth="1"/>
    <col min="5" max="5" width="48.625" style="10" customWidth="1"/>
    <col min="6" max="7" width="9.125" style="40" customWidth="1"/>
    <col min="8" max="8" width="31.00390625" style="40" customWidth="1"/>
    <col min="9" max="9" width="9.125" style="40" customWidth="1"/>
    <col min="10" max="10" width="26.75390625" style="40" customWidth="1"/>
    <col min="11" max="12" width="16.125" style="40" customWidth="1"/>
    <col min="13" max="16384" width="9.125" style="40" customWidth="1"/>
  </cols>
  <sheetData>
    <row r="1" ht="15">
      <c r="E1" s="13" t="s">
        <v>60</v>
      </c>
    </row>
    <row r="2" spans="3:5" ht="15">
      <c r="C2" s="19"/>
      <c r="D2" s="19" t="s">
        <v>40</v>
      </c>
      <c r="E2" s="19"/>
    </row>
    <row r="4" spans="3:4" ht="15">
      <c r="C4" s="40" t="s">
        <v>32</v>
      </c>
      <c r="D4" s="43" t="s">
        <v>74</v>
      </c>
    </row>
    <row r="5" ht="15">
      <c r="D5" s="43"/>
    </row>
    <row r="6" spans="3:5" ht="18" customHeight="1">
      <c r="C6" s="40" t="s">
        <v>31</v>
      </c>
      <c r="D6" s="70" t="s">
        <v>75</v>
      </c>
      <c r="E6" s="70"/>
    </row>
    <row r="7" ht="15">
      <c r="D7" s="43"/>
    </row>
    <row r="8" spans="3:5" ht="15">
      <c r="C8" s="18" t="s">
        <v>28</v>
      </c>
      <c r="D8" s="79"/>
      <c r="E8" s="74"/>
    </row>
    <row r="9" spans="3:5" ht="15">
      <c r="C9" s="18" t="s">
        <v>33</v>
      </c>
      <c r="D9" s="66"/>
      <c r="E9" s="67"/>
    </row>
    <row r="10" spans="3:5" ht="15">
      <c r="C10" s="18" t="s">
        <v>27</v>
      </c>
      <c r="D10" s="64"/>
      <c r="E10" s="65"/>
    </row>
    <row r="11" spans="3:5" ht="15">
      <c r="C11" s="18" t="s">
        <v>34</v>
      </c>
      <c r="D11" s="64"/>
      <c r="E11" s="65"/>
    </row>
    <row r="12" spans="3:5" ht="15">
      <c r="C12" s="18" t="s">
        <v>35</v>
      </c>
      <c r="D12" s="64"/>
      <c r="E12" s="65"/>
    </row>
    <row r="13" spans="3:5" ht="15">
      <c r="C13" s="18" t="s">
        <v>36</v>
      </c>
      <c r="D13" s="64"/>
      <c r="E13" s="65"/>
    </row>
    <row r="14" spans="3:5" ht="15">
      <c r="C14" s="18" t="s">
        <v>37</v>
      </c>
      <c r="D14" s="64"/>
      <c r="E14" s="65"/>
    </row>
    <row r="15" spans="3:5" ht="15">
      <c r="C15" s="18" t="s">
        <v>38</v>
      </c>
      <c r="D15" s="64"/>
      <c r="E15" s="65"/>
    </row>
    <row r="16" spans="3:5" ht="15">
      <c r="C16" s="18" t="s">
        <v>39</v>
      </c>
      <c r="D16" s="64"/>
      <c r="E16" s="65"/>
    </row>
    <row r="17" spans="4:5" ht="15">
      <c r="D17" s="9"/>
      <c r="E17" s="20"/>
    </row>
    <row r="18" spans="2:5" ht="15" customHeight="1">
      <c r="B18" s="40" t="s">
        <v>1</v>
      </c>
      <c r="C18" s="76" t="s">
        <v>50</v>
      </c>
      <c r="D18" s="76"/>
      <c r="E18" s="76"/>
    </row>
    <row r="19" spans="3:5" ht="21" customHeight="1">
      <c r="C19" s="5" t="s">
        <v>16</v>
      </c>
      <c r="D19" s="36" t="s">
        <v>64</v>
      </c>
      <c r="E19" s="9"/>
    </row>
    <row r="20" spans="3:5" ht="15">
      <c r="C20" s="38" t="s">
        <v>21</v>
      </c>
      <c r="D20" s="21">
        <f>'część (1)'!H$6</f>
        <v>0</v>
      </c>
      <c r="E20" s="22"/>
    </row>
    <row r="21" spans="3:5" ht="15">
      <c r="C21" s="38" t="s">
        <v>22</v>
      </c>
      <c r="D21" s="21">
        <f>'część (2)'!H$6</f>
        <v>0</v>
      </c>
      <c r="E21" s="22"/>
    </row>
    <row r="22" spans="3:5" ht="15">
      <c r="C22" s="38" t="s">
        <v>23</v>
      </c>
      <c r="D22" s="21">
        <f>'część (3)'!H$6</f>
        <v>0</v>
      </c>
      <c r="E22" s="22"/>
    </row>
    <row r="23" spans="3:5" ht="18.75" customHeight="1">
      <c r="C23" s="80" t="s">
        <v>67</v>
      </c>
      <c r="D23" s="80"/>
      <c r="E23" s="80"/>
    </row>
    <row r="24" spans="2:5" ht="72.75" customHeight="1">
      <c r="B24" s="40" t="s">
        <v>2</v>
      </c>
      <c r="C24" s="76" t="s">
        <v>73</v>
      </c>
      <c r="D24" s="76"/>
      <c r="E24" s="76"/>
    </row>
    <row r="25" spans="2:5" ht="21" customHeight="1">
      <c r="B25" s="40" t="s">
        <v>3</v>
      </c>
      <c r="C25" s="75" t="s">
        <v>51</v>
      </c>
      <c r="D25" s="76"/>
      <c r="E25" s="77"/>
    </row>
    <row r="26" spans="2:5" ht="33" customHeight="1">
      <c r="B26" s="40" t="s">
        <v>4</v>
      </c>
      <c r="C26" s="81" t="s">
        <v>68</v>
      </c>
      <c r="D26" s="81"/>
      <c r="E26" s="81"/>
    </row>
    <row r="27" spans="2:5" ht="17.25" customHeight="1">
      <c r="B27" s="40" t="s">
        <v>26</v>
      </c>
      <c r="C27" s="23" t="s">
        <v>57</v>
      </c>
      <c r="D27" s="23"/>
      <c r="E27" s="23"/>
    </row>
    <row r="28" spans="3:5" ht="93.75" customHeight="1">
      <c r="C28" s="24" t="s">
        <v>56</v>
      </c>
      <c r="D28" s="78" t="s">
        <v>65</v>
      </c>
      <c r="E28" s="78"/>
    </row>
    <row r="29" spans="3:5" ht="20.25" customHeight="1">
      <c r="C29" s="25"/>
      <c r="D29" s="25" t="s">
        <v>55</v>
      </c>
      <c r="E29" s="23"/>
    </row>
    <row r="30" spans="2:5" s="26" customFormat="1" ht="58.5" customHeight="1">
      <c r="B30" s="26" t="s">
        <v>30</v>
      </c>
      <c r="C30" s="70" t="s">
        <v>88</v>
      </c>
      <c r="D30" s="70"/>
      <c r="E30" s="70"/>
    </row>
    <row r="31" spans="2:5" ht="36" customHeight="1">
      <c r="B31" s="26" t="s">
        <v>5</v>
      </c>
      <c r="C31" s="70" t="s">
        <v>52</v>
      </c>
      <c r="D31" s="70"/>
      <c r="E31" s="70"/>
    </row>
    <row r="32" spans="2:5" ht="21" customHeight="1">
      <c r="B32" s="26" t="s">
        <v>6</v>
      </c>
      <c r="C32" s="82" t="s">
        <v>53</v>
      </c>
      <c r="D32" s="82"/>
      <c r="E32" s="82"/>
    </row>
    <row r="33" spans="2:5" ht="39" customHeight="1">
      <c r="B33" s="26" t="s">
        <v>49</v>
      </c>
      <c r="C33" s="70" t="s">
        <v>54</v>
      </c>
      <c r="D33" s="70"/>
      <c r="E33" s="70"/>
    </row>
    <row r="34" spans="2:5" ht="96.75" customHeight="1">
      <c r="B34" s="26" t="s">
        <v>58</v>
      </c>
      <c r="C34" s="70" t="s">
        <v>66</v>
      </c>
      <c r="D34" s="70"/>
      <c r="E34" s="70"/>
    </row>
    <row r="35" spans="2:5" ht="18" customHeight="1">
      <c r="B35" s="40" t="s">
        <v>59</v>
      </c>
      <c r="C35" s="41" t="s">
        <v>7</v>
      </c>
      <c r="D35" s="39"/>
      <c r="E35" s="40"/>
    </row>
    <row r="36" spans="2:5" ht="18" customHeight="1">
      <c r="B36" s="27"/>
      <c r="C36" s="62" t="s">
        <v>18</v>
      </c>
      <c r="D36" s="71"/>
      <c r="E36" s="63"/>
    </row>
    <row r="37" spans="3:5" ht="18" customHeight="1">
      <c r="C37" s="62" t="s">
        <v>8</v>
      </c>
      <c r="D37" s="63"/>
      <c r="E37" s="38"/>
    </row>
    <row r="38" spans="3:5" ht="18" customHeight="1">
      <c r="C38" s="72"/>
      <c r="D38" s="73"/>
      <c r="E38" s="38"/>
    </row>
    <row r="39" spans="3:5" ht="18" customHeight="1">
      <c r="C39" s="72"/>
      <c r="D39" s="73"/>
      <c r="E39" s="38"/>
    </row>
    <row r="40" spans="3:5" ht="18" customHeight="1">
      <c r="C40" s="72"/>
      <c r="D40" s="73"/>
      <c r="E40" s="38"/>
    </row>
    <row r="41" spans="3:5" ht="18" customHeight="1">
      <c r="C41" s="28" t="s">
        <v>10</v>
      </c>
      <c r="D41" s="28"/>
      <c r="E41" s="13"/>
    </row>
    <row r="42" spans="3:5" ht="18" customHeight="1">
      <c r="C42" s="62" t="s">
        <v>19</v>
      </c>
      <c r="D42" s="71"/>
      <c r="E42" s="63"/>
    </row>
    <row r="43" spans="3:5" ht="18" customHeight="1">
      <c r="C43" s="29" t="s">
        <v>8</v>
      </c>
      <c r="D43" s="37" t="s">
        <v>9</v>
      </c>
      <c r="E43" s="30" t="s">
        <v>11</v>
      </c>
    </row>
    <row r="44" spans="3:5" ht="18" customHeight="1">
      <c r="C44" s="31"/>
      <c r="D44" s="37"/>
      <c r="E44" s="32"/>
    </row>
    <row r="45" spans="3:5" ht="18" customHeight="1">
      <c r="C45" s="31"/>
      <c r="D45" s="37"/>
      <c r="E45" s="32"/>
    </row>
    <row r="46" spans="3:5" ht="18" customHeight="1">
      <c r="C46" s="28"/>
      <c r="D46" s="28"/>
      <c r="E46" s="13"/>
    </row>
    <row r="47" spans="3:5" ht="18" customHeight="1">
      <c r="C47" s="62" t="s">
        <v>20</v>
      </c>
      <c r="D47" s="71"/>
      <c r="E47" s="63"/>
    </row>
    <row r="48" spans="3:5" ht="18" customHeight="1">
      <c r="C48" s="62" t="s">
        <v>12</v>
      </c>
      <c r="D48" s="63"/>
      <c r="E48" s="38"/>
    </row>
    <row r="49" spans="3:5" ht="18" customHeight="1">
      <c r="C49" s="74"/>
      <c r="D49" s="74"/>
      <c r="E49" s="38"/>
    </row>
    <row r="50" spans="3:5" ht="34.5" customHeight="1">
      <c r="C50" s="42"/>
      <c r="D50" s="33"/>
      <c r="E50" s="33"/>
    </row>
    <row r="51" spans="3:5" ht="21" customHeight="1">
      <c r="C51" s="68"/>
      <c r="D51" s="69"/>
      <c r="E51" s="69"/>
    </row>
  </sheetData>
  <sheetProtection/>
  <mergeCells count="31">
    <mergeCell ref="C32:E32"/>
    <mergeCell ref="C37:D37"/>
    <mergeCell ref="C38:D38"/>
    <mergeCell ref="D6:E6"/>
    <mergeCell ref="D13:E13"/>
    <mergeCell ref="D11:E11"/>
    <mergeCell ref="D14:E14"/>
    <mergeCell ref="D8:E8"/>
    <mergeCell ref="C34:E34"/>
    <mergeCell ref="C24:E24"/>
    <mergeCell ref="C18:E18"/>
    <mergeCell ref="C23:E23"/>
    <mergeCell ref="C26:E26"/>
    <mergeCell ref="C51:E51"/>
    <mergeCell ref="C33:E33"/>
    <mergeCell ref="C36:E36"/>
    <mergeCell ref="C39:D39"/>
    <mergeCell ref="C40:D40"/>
    <mergeCell ref="C49:D49"/>
    <mergeCell ref="C42:E42"/>
    <mergeCell ref="C47:E47"/>
    <mergeCell ref="C48:D48"/>
    <mergeCell ref="D16:E16"/>
    <mergeCell ref="D15:E15"/>
    <mergeCell ref="D9:E9"/>
    <mergeCell ref="D10:E10"/>
    <mergeCell ref="D12:E12"/>
    <mergeCell ref="C25:E25"/>
    <mergeCell ref="D28:E28"/>
    <mergeCell ref="C30:E30"/>
    <mergeCell ref="C31:E3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16" sqref="A16"/>
    </sheetView>
  </sheetViews>
  <sheetFormatPr defaultColWidth="9.00390625" defaultRowHeight="12.75"/>
  <cols>
    <col min="1" max="1" width="125.375" style="0" customWidth="1"/>
  </cols>
  <sheetData>
    <row r="2" ht="18.75">
      <c r="A2" s="44" t="s">
        <v>69</v>
      </c>
    </row>
    <row r="3" ht="13.5" thickBot="1"/>
    <row r="4" ht="94.5" customHeight="1">
      <c r="A4" s="47" t="s">
        <v>70</v>
      </c>
    </row>
    <row r="5" ht="96.75" customHeight="1">
      <c r="A5" s="45" t="s">
        <v>71</v>
      </c>
    </row>
    <row r="6" ht="95.25" customHeight="1" thickBot="1">
      <c r="A6" s="46" t="s">
        <v>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90" zoomScaleSheetLayoutView="90" zoomScalePageLayoutView="85" workbookViewId="0" topLeftCell="A1">
      <selection activeCell="D28" sqref="D28"/>
    </sheetView>
  </sheetViews>
  <sheetFormatPr defaultColWidth="9.00390625" defaultRowHeight="12.75"/>
  <cols>
    <col min="1" max="1" width="5.375" style="54" customWidth="1"/>
    <col min="2" max="2" width="23.375" style="54" customWidth="1"/>
    <col min="3" max="3" width="14.00390625" style="54" customWidth="1"/>
    <col min="4" max="4" width="32.125" style="54" customWidth="1"/>
    <col min="5" max="5" width="10.375" style="4" customWidth="1"/>
    <col min="6" max="6" width="14.125" style="54" customWidth="1"/>
    <col min="7" max="7" width="36.125" style="54" customWidth="1"/>
    <col min="8" max="8" width="30.00390625" style="54" bestFit="1" customWidth="1"/>
    <col min="9" max="9" width="27.125" style="54" customWidth="1"/>
    <col min="10" max="10" width="26.75390625" style="54" customWidth="1"/>
    <col min="11" max="12" width="16.125" style="54" customWidth="1"/>
    <col min="13" max="13" width="17.125" style="54" customWidth="1"/>
    <col min="14" max="14" width="18.625" style="54" customWidth="1"/>
    <col min="15" max="15" width="8.00390625" style="54" customWidth="1"/>
    <col min="16" max="16" width="15.875" style="54" customWidth="1"/>
    <col min="17" max="17" width="15.875" style="8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DFP.271.125.2022.AMW</v>
      </c>
      <c r="N1" s="7" t="s">
        <v>61</v>
      </c>
      <c r="S1" s="3"/>
      <c r="T1" s="3"/>
    </row>
    <row r="2" spans="7:9" ht="15">
      <c r="G2" s="75"/>
      <c r="H2" s="75"/>
      <c r="I2" s="75"/>
    </row>
    <row r="3" ht="15">
      <c r="N3" s="7" t="s">
        <v>43</v>
      </c>
    </row>
    <row r="4" spans="2:17" ht="15">
      <c r="B4" s="55" t="s">
        <v>13</v>
      </c>
      <c r="C4" s="53">
        <v>1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54"/>
    </row>
    <row r="5" spans="2:17" ht="15">
      <c r="B5" s="55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54"/>
    </row>
    <row r="6" spans="1:17" ht="15">
      <c r="A6" s="55"/>
      <c r="B6" s="55"/>
      <c r="C6" s="12"/>
      <c r="D6" s="12"/>
      <c r="E6" s="13"/>
      <c r="F6" s="50"/>
      <c r="G6" s="51" t="s">
        <v>0</v>
      </c>
      <c r="H6" s="83">
        <f>SUM(N11:N11)</f>
        <v>0</v>
      </c>
      <c r="I6" s="84"/>
      <c r="Q6" s="54"/>
    </row>
    <row r="7" spans="1:17" ht="15">
      <c r="A7" s="55"/>
      <c r="C7" s="50"/>
      <c r="D7" s="50"/>
      <c r="E7" s="13"/>
      <c r="F7" s="50"/>
      <c r="G7" s="50"/>
      <c r="H7" s="50"/>
      <c r="I7" s="50"/>
      <c r="J7" s="50"/>
      <c r="K7" s="50"/>
      <c r="L7" s="50"/>
      <c r="Q7" s="54"/>
    </row>
    <row r="8" spans="1:17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4"/>
    </row>
    <row r="9" spans="2:17" ht="15">
      <c r="B9" s="55"/>
      <c r="E9" s="2"/>
      <c r="Q9" s="54"/>
    </row>
    <row r="10" spans="1:14" s="55" customFormat="1" ht="88.5" customHeight="1">
      <c r="A10" s="5" t="s">
        <v>29</v>
      </c>
      <c r="B10" s="5" t="s">
        <v>14</v>
      </c>
      <c r="C10" s="5" t="s">
        <v>15</v>
      </c>
      <c r="D10" s="5" t="s">
        <v>45</v>
      </c>
      <c r="E10" s="17" t="s">
        <v>42</v>
      </c>
      <c r="F10" s="18"/>
      <c r="G10" s="5" t="str">
        <f>"Nazwa handlowa /
"&amp;C10&amp;" / 
"&amp;D10</f>
        <v>Nazwa handlowa /
Dawka / 
Postać/Opakowanie</v>
      </c>
      <c r="H10" s="5" t="s">
        <v>41</v>
      </c>
      <c r="I10" s="5" t="str">
        <f>B10</f>
        <v>Skład</v>
      </c>
      <c r="J10" s="5" t="s">
        <v>87</v>
      </c>
      <c r="K10" s="5" t="s">
        <v>24</v>
      </c>
      <c r="L10" s="5" t="s">
        <v>25</v>
      </c>
      <c r="M10" s="5" t="s">
        <v>80</v>
      </c>
      <c r="N10" s="5" t="s">
        <v>62</v>
      </c>
    </row>
    <row r="11" spans="1:14" ht="45">
      <c r="A11" s="52" t="s">
        <v>1</v>
      </c>
      <c r="B11" s="57" t="s">
        <v>78</v>
      </c>
      <c r="C11" s="57" t="s">
        <v>79</v>
      </c>
      <c r="D11" s="87" t="s">
        <v>89</v>
      </c>
      <c r="E11" s="88">
        <v>9</v>
      </c>
      <c r="F11" s="48" t="s">
        <v>90</v>
      </c>
      <c r="G11" s="34" t="s">
        <v>47</v>
      </c>
      <c r="H11" s="34"/>
      <c r="I11" s="34"/>
      <c r="J11" s="34" t="s">
        <v>76</v>
      </c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6" ht="15">
      <c r="A12" s="76" t="s">
        <v>77</v>
      </c>
      <c r="B12" s="76"/>
      <c r="C12" s="76"/>
      <c r="D12" s="76"/>
      <c r="E12" s="76"/>
      <c r="F12" s="76"/>
    </row>
    <row r="13" spans="1:10" ht="22.5" customHeight="1">
      <c r="A13" s="76" t="s">
        <v>63</v>
      </c>
      <c r="B13" s="76"/>
      <c r="C13" s="76"/>
      <c r="D13" s="76"/>
      <c r="E13" s="76"/>
      <c r="F13" s="76"/>
      <c r="G13" s="76"/>
      <c r="H13" s="76"/>
      <c r="I13" s="76"/>
      <c r="J13" s="76"/>
    </row>
  </sheetData>
  <sheetProtection/>
  <mergeCells count="4">
    <mergeCell ref="G2:I2"/>
    <mergeCell ref="H6:I6"/>
    <mergeCell ref="A12:F12"/>
    <mergeCell ref="A13:J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view="pageBreakPreview" zoomScale="90" zoomScaleNormal="90" zoomScaleSheetLayoutView="90" zoomScalePageLayoutView="85" workbookViewId="0" topLeftCell="A1">
      <selection activeCell="F11" sqref="F11"/>
    </sheetView>
  </sheetViews>
  <sheetFormatPr defaultColWidth="9.00390625" defaultRowHeight="12.75"/>
  <cols>
    <col min="1" max="1" width="5.375" style="54" customWidth="1"/>
    <col min="2" max="2" width="19.875" style="54" customWidth="1"/>
    <col min="3" max="3" width="19.00390625" style="54" customWidth="1"/>
    <col min="4" max="4" width="38.75390625" style="54" customWidth="1"/>
    <col min="5" max="5" width="8.375" style="4" customWidth="1"/>
    <col min="6" max="6" width="13.75390625" style="54" customWidth="1"/>
    <col min="7" max="7" width="36.125" style="54" customWidth="1"/>
    <col min="8" max="8" width="31.00390625" style="54" customWidth="1"/>
    <col min="9" max="9" width="19.25390625" style="54" customWidth="1"/>
    <col min="10" max="10" width="26.75390625" style="54" customWidth="1"/>
    <col min="11" max="12" width="16.125" style="54" customWidth="1"/>
    <col min="13" max="13" width="17.125" style="54" customWidth="1"/>
    <col min="14" max="14" width="18.625" style="54" customWidth="1"/>
    <col min="15" max="15" width="8.00390625" style="54" customWidth="1"/>
    <col min="16" max="16" width="15.875" style="54" customWidth="1"/>
    <col min="17" max="17" width="15.875" style="8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DFP.271.125.2022.AMW</v>
      </c>
      <c r="N1" s="7" t="s">
        <v>61</v>
      </c>
      <c r="S1" s="3"/>
      <c r="T1" s="3"/>
    </row>
    <row r="2" spans="7:9" ht="15">
      <c r="G2" s="75"/>
      <c r="H2" s="75"/>
      <c r="I2" s="75"/>
    </row>
    <row r="3" ht="15">
      <c r="N3" s="7" t="s">
        <v>43</v>
      </c>
    </row>
    <row r="4" spans="2:17" ht="15">
      <c r="B4" s="55" t="s">
        <v>13</v>
      </c>
      <c r="C4" s="53">
        <v>2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54"/>
    </row>
    <row r="5" spans="2:17" ht="15">
      <c r="B5" s="55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54"/>
    </row>
    <row r="6" spans="1:17" ht="15">
      <c r="A6" s="55"/>
      <c r="B6" s="55"/>
      <c r="C6" s="12"/>
      <c r="D6" s="12"/>
      <c r="E6" s="13"/>
      <c r="F6" s="50"/>
      <c r="G6" s="51" t="s">
        <v>0</v>
      </c>
      <c r="H6" s="83">
        <f>SUM(N11:N11)</f>
        <v>0</v>
      </c>
      <c r="I6" s="84"/>
      <c r="Q6" s="54"/>
    </row>
    <row r="7" spans="1:17" ht="15">
      <c r="A7" s="55"/>
      <c r="C7" s="50"/>
      <c r="D7" s="50"/>
      <c r="E7" s="13"/>
      <c r="F7" s="50"/>
      <c r="G7" s="50"/>
      <c r="H7" s="50"/>
      <c r="I7" s="50"/>
      <c r="J7" s="50"/>
      <c r="K7" s="50"/>
      <c r="L7" s="50"/>
      <c r="Q7" s="54"/>
    </row>
    <row r="8" spans="1:17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4"/>
    </row>
    <row r="9" spans="2:17" ht="15">
      <c r="B9" s="55"/>
      <c r="E9" s="2"/>
      <c r="Q9" s="54"/>
    </row>
    <row r="10" spans="1:14" s="55" customFormat="1" ht="74.25" customHeight="1">
      <c r="A10" s="5" t="s">
        <v>29</v>
      </c>
      <c r="B10" s="5" t="s">
        <v>14</v>
      </c>
      <c r="C10" s="5" t="s">
        <v>15</v>
      </c>
      <c r="D10" s="5" t="s">
        <v>44</v>
      </c>
      <c r="E10" s="56" t="s">
        <v>46</v>
      </c>
      <c r="F10" s="6"/>
      <c r="G10" s="5" t="str">
        <f>"Nazwa handlowa /
"&amp;C10&amp;" / 
"&amp;D10</f>
        <v>Nazwa handlowa /
Dawka / 
Postać/ Opakowanie</v>
      </c>
      <c r="H10" s="5" t="s">
        <v>41</v>
      </c>
      <c r="I10" s="5" t="str">
        <f>B10</f>
        <v>Skład</v>
      </c>
      <c r="J10" s="5" t="s">
        <v>87</v>
      </c>
      <c r="K10" s="5" t="s">
        <v>24</v>
      </c>
      <c r="L10" s="5" t="s">
        <v>25</v>
      </c>
      <c r="M10" s="5" t="s">
        <v>80</v>
      </c>
      <c r="N10" s="5" t="s">
        <v>62</v>
      </c>
    </row>
    <row r="11" spans="1:14" ht="45">
      <c r="A11" s="52" t="s">
        <v>1</v>
      </c>
      <c r="B11" s="58" t="s">
        <v>81</v>
      </c>
      <c r="C11" s="58" t="s">
        <v>82</v>
      </c>
      <c r="D11" s="58" t="s">
        <v>83</v>
      </c>
      <c r="E11" s="59">
        <v>10</v>
      </c>
      <c r="F11" s="48" t="s">
        <v>91</v>
      </c>
      <c r="G11" s="34" t="s">
        <v>47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2:11" ht="21.75" customHeight="1">
      <c r="B12" s="76" t="s">
        <v>63</v>
      </c>
      <c r="C12" s="76"/>
      <c r="D12" s="76"/>
      <c r="E12" s="76"/>
      <c r="F12" s="76"/>
      <c r="G12" s="76"/>
      <c r="H12" s="76"/>
      <c r="I12" s="76"/>
      <c r="J12" s="76"/>
      <c r="K12" s="76"/>
    </row>
  </sheetData>
  <sheetProtection/>
  <mergeCells count="3">
    <mergeCell ref="G2:I2"/>
    <mergeCell ref="H6:I6"/>
    <mergeCell ref="B12:K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view="pageBreakPreview" zoomScale="90" zoomScaleNormal="120" zoomScaleSheetLayoutView="90" zoomScalePageLayoutView="80" workbookViewId="0" topLeftCell="A1">
      <selection activeCell="H17" sqref="H17"/>
    </sheetView>
  </sheetViews>
  <sheetFormatPr defaultColWidth="9.00390625" defaultRowHeight="12.75"/>
  <cols>
    <col min="1" max="1" width="5.375" style="54" customWidth="1"/>
    <col min="2" max="2" width="32.00390625" style="54" customWidth="1"/>
    <col min="3" max="3" width="18.00390625" style="54" customWidth="1"/>
    <col min="4" max="4" width="29.875" style="54" customWidth="1"/>
    <col min="5" max="5" width="10.875" style="4" customWidth="1"/>
    <col min="6" max="6" width="14.125" style="54" customWidth="1"/>
    <col min="7" max="7" width="36.125" style="54" customWidth="1"/>
    <col min="8" max="8" width="28.125" style="54" customWidth="1"/>
    <col min="9" max="9" width="19.25390625" style="54" customWidth="1"/>
    <col min="10" max="10" width="26.75390625" style="54" customWidth="1"/>
    <col min="11" max="12" width="16.125" style="54" customWidth="1"/>
    <col min="13" max="13" width="17.125" style="54" customWidth="1"/>
    <col min="14" max="14" width="18.625" style="54" customWidth="1"/>
    <col min="15" max="15" width="8.00390625" style="54" customWidth="1"/>
    <col min="16" max="16" width="15.875" style="54" customWidth="1"/>
    <col min="17" max="17" width="15.875" style="8" customWidth="1"/>
    <col min="18" max="18" width="15.875" style="54" customWidth="1"/>
    <col min="19" max="20" width="14.25390625" style="54" customWidth="1"/>
    <col min="21" max="16384" width="9.125" style="54" customWidth="1"/>
  </cols>
  <sheetData>
    <row r="1" spans="2:20" ht="15">
      <c r="B1" s="3" t="str">
        <f>'formularz oferty'!D4</f>
        <v>DFP.271.125.2022.AMW</v>
      </c>
      <c r="N1" s="7" t="s">
        <v>61</v>
      </c>
      <c r="S1" s="3"/>
      <c r="T1" s="3"/>
    </row>
    <row r="2" spans="7:9" ht="15">
      <c r="G2" s="75"/>
      <c r="H2" s="75"/>
      <c r="I2" s="75"/>
    </row>
    <row r="3" ht="15">
      <c r="N3" s="7" t="s">
        <v>43</v>
      </c>
    </row>
    <row r="4" spans="2:17" ht="15">
      <c r="B4" s="55" t="s">
        <v>13</v>
      </c>
      <c r="C4" s="53">
        <v>3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54"/>
    </row>
    <row r="5" spans="2:17" ht="15">
      <c r="B5" s="55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54"/>
    </row>
    <row r="6" spans="1:17" ht="15">
      <c r="A6" s="55"/>
      <c r="B6" s="55"/>
      <c r="C6" s="12"/>
      <c r="D6" s="12"/>
      <c r="E6" s="13"/>
      <c r="F6" s="50"/>
      <c r="G6" s="51" t="s">
        <v>0</v>
      </c>
      <c r="H6" s="83">
        <f>SUM(N11:N11)</f>
        <v>0</v>
      </c>
      <c r="I6" s="84"/>
      <c r="Q6" s="54"/>
    </row>
    <row r="7" spans="1:17" ht="15">
      <c r="A7" s="55"/>
      <c r="C7" s="50"/>
      <c r="D7" s="50"/>
      <c r="E7" s="13"/>
      <c r="F7" s="50"/>
      <c r="G7" s="50"/>
      <c r="H7" s="50"/>
      <c r="I7" s="50"/>
      <c r="J7" s="50"/>
      <c r="K7" s="50"/>
      <c r="L7" s="50"/>
      <c r="Q7" s="54"/>
    </row>
    <row r="8" spans="1:17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4"/>
    </row>
    <row r="9" spans="2:17" ht="15">
      <c r="B9" s="55"/>
      <c r="E9" s="2"/>
      <c r="Q9" s="54"/>
    </row>
    <row r="10" spans="1:14" s="55" customFormat="1" ht="74.25" customHeight="1">
      <c r="A10" s="5" t="s">
        <v>29</v>
      </c>
      <c r="B10" s="5" t="s">
        <v>14</v>
      </c>
      <c r="C10" s="5" t="s">
        <v>15</v>
      </c>
      <c r="D10" s="5" t="s">
        <v>44</v>
      </c>
      <c r="E10" s="85" t="s">
        <v>46</v>
      </c>
      <c r="F10" s="86"/>
      <c r="G10" s="5" t="str">
        <f>"Nazwa handlowa /
"&amp;C10&amp;" / 
"&amp;D10</f>
        <v>Nazwa handlowa /
Dawka / 
Postać/ Opakowanie</v>
      </c>
      <c r="H10" s="5" t="s">
        <v>41</v>
      </c>
      <c r="I10" s="5" t="str">
        <f>B10</f>
        <v>Skład</v>
      </c>
      <c r="J10" s="5" t="s">
        <v>87</v>
      </c>
      <c r="K10" s="5" t="s">
        <v>24</v>
      </c>
      <c r="L10" s="5" t="s">
        <v>25</v>
      </c>
      <c r="M10" s="5" t="s">
        <v>80</v>
      </c>
      <c r="N10" s="5" t="s">
        <v>62</v>
      </c>
    </row>
    <row r="11" spans="1:14" ht="45">
      <c r="A11" s="52" t="s">
        <v>1</v>
      </c>
      <c r="B11" s="60" t="s">
        <v>84</v>
      </c>
      <c r="C11" s="60" t="s">
        <v>85</v>
      </c>
      <c r="D11" s="60" t="s">
        <v>86</v>
      </c>
      <c r="E11" s="61">
        <v>40000</v>
      </c>
      <c r="F11" s="49" t="s">
        <v>48</v>
      </c>
      <c r="G11" s="34" t="s">
        <v>47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0" ht="20.25" customHeight="1">
      <c r="A12" s="76" t="s">
        <v>63</v>
      </c>
      <c r="B12" s="76"/>
      <c r="C12" s="76"/>
      <c r="D12" s="76"/>
      <c r="E12" s="76"/>
      <c r="F12" s="76"/>
      <c r="G12" s="76"/>
      <c r="H12" s="76"/>
      <c r="I12" s="76"/>
      <c r="J12" s="76"/>
    </row>
  </sheetData>
  <sheetProtection/>
  <mergeCells count="4">
    <mergeCell ref="G2:I2"/>
    <mergeCell ref="H6:I6"/>
    <mergeCell ref="E10:F10"/>
    <mergeCell ref="A12:J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Matys-Węglowska</cp:lastModifiedBy>
  <cp:lastPrinted>2022-04-21T06:15:57Z</cp:lastPrinted>
  <dcterms:created xsi:type="dcterms:W3CDTF">2003-05-16T10:10:29Z</dcterms:created>
  <dcterms:modified xsi:type="dcterms:W3CDTF">2022-09-12T07:14:05Z</dcterms:modified>
  <cp:category/>
  <cp:version/>
  <cp:contentType/>
  <cp:contentStatus/>
</cp:coreProperties>
</file>