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045"/>
  </bookViews>
  <sheets>
    <sheet name="Tatrzańska" sheetId="16" r:id="rId1"/>
  </sheets>
  <definedNames>
    <definedName name="_xlnm._FilterDatabase" localSheetId="0" hidden="1">Tatrzańska!$A$6:$AJ$53</definedName>
    <definedName name="_xlnm.Print_Titles" localSheetId="0">Tatrzańska!$1:$7</definedName>
  </definedNames>
  <calcPr calcId="145621"/>
</workbook>
</file>

<file path=xl/calcChain.xml><?xml version="1.0" encoding="utf-8"?>
<calcChain xmlns="http://schemas.openxmlformats.org/spreadsheetml/2006/main">
  <c r="T53" i="16" l="1"/>
  <c r="R53" i="16"/>
  <c r="Q53" i="16"/>
  <c r="P53" i="16"/>
  <c r="O53" i="16"/>
  <c r="N53" i="16"/>
  <c r="L53" i="16"/>
  <c r="H53" i="16"/>
  <c r="G53" i="16"/>
  <c r="F53" i="16"/>
  <c r="E53" i="16"/>
  <c r="D53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S49" i="16"/>
  <c r="M49" i="16"/>
  <c r="K49" i="16"/>
  <c r="J49" i="16"/>
  <c r="I49" i="16"/>
  <c r="S45" i="16"/>
  <c r="M45" i="16"/>
  <c r="K45" i="16"/>
  <c r="J45" i="16"/>
  <c r="I45" i="16"/>
  <c r="S41" i="16"/>
  <c r="M41" i="16"/>
  <c r="K41" i="16"/>
  <c r="J41" i="16"/>
  <c r="I41" i="16"/>
  <c r="S39" i="16"/>
  <c r="M39" i="16"/>
  <c r="K39" i="16"/>
  <c r="J39" i="16"/>
  <c r="I39" i="16"/>
  <c r="S37" i="16"/>
  <c r="M37" i="16"/>
  <c r="K37" i="16"/>
  <c r="J37" i="16"/>
  <c r="I37" i="16"/>
  <c r="S35" i="16"/>
  <c r="M35" i="16"/>
  <c r="K35" i="16"/>
  <c r="J35" i="16"/>
  <c r="I35" i="16"/>
  <c r="S33" i="16"/>
  <c r="M33" i="16"/>
  <c r="K33" i="16"/>
  <c r="J33" i="16"/>
  <c r="I33" i="16"/>
  <c r="S29" i="16"/>
  <c r="M29" i="16"/>
  <c r="K29" i="16"/>
  <c r="J29" i="16"/>
  <c r="I29" i="16"/>
  <c r="S27" i="16"/>
  <c r="M27" i="16"/>
  <c r="K27" i="16"/>
  <c r="J27" i="16"/>
  <c r="I27" i="16"/>
  <c r="S23" i="16"/>
  <c r="M23" i="16"/>
  <c r="K23" i="16"/>
  <c r="J23" i="16"/>
  <c r="I23" i="16"/>
  <c r="S21" i="16"/>
  <c r="M21" i="16"/>
  <c r="K21" i="16"/>
  <c r="J21" i="16"/>
  <c r="I21" i="16"/>
  <c r="S19" i="16"/>
  <c r="M19" i="16"/>
  <c r="K19" i="16"/>
  <c r="J19" i="16"/>
  <c r="I19" i="16"/>
  <c r="S17" i="16"/>
  <c r="M17" i="16"/>
  <c r="K17" i="16"/>
  <c r="J17" i="16"/>
  <c r="I17" i="16"/>
  <c r="S15" i="16"/>
  <c r="M15" i="16"/>
  <c r="K15" i="16"/>
  <c r="J15" i="16"/>
  <c r="I15" i="16"/>
  <c r="S13" i="16"/>
  <c r="M13" i="16"/>
  <c r="K13" i="16"/>
  <c r="J13" i="16"/>
  <c r="I13" i="16"/>
  <c r="S11" i="16"/>
  <c r="M11" i="16"/>
  <c r="K11" i="16"/>
  <c r="J11" i="16"/>
  <c r="I11" i="16"/>
  <c r="S9" i="16"/>
  <c r="M9" i="16"/>
  <c r="K9" i="16"/>
  <c r="J9" i="16"/>
  <c r="I9" i="16"/>
  <c r="K53" i="16" l="1"/>
  <c r="M53" i="16"/>
  <c r="I53" i="16"/>
  <c r="S53" i="16"/>
  <c r="J53" i="16"/>
</calcChain>
</file>

<file path=xl/sharedStrings.xml><?xml version="1.0" encoding="utf-8"?>
<sst xmlns="http://schemas.openxmlformats.org/spreadsheetml/2006/main" count="96" uniqueCount="66">
  <si>
    <t>m</t>
  </si>
  <si>
    <t>szt.</t>
  </si>
  <si>
    <t>rowy kablowe 1,0x0,4m</t>
  </si>
  <si>
    <t>rowy kablowe 1,0x0,6m</t>
  </si>
  <si>
    <t>WYKAZ MONTAŻOWY OŚWIETLENIA</t>
  </si>
  <si>
    <t>ocynkowany pręt uzimiający 3/4 cala(17,2mm)</t>
  </si>
  <si>
    <t>SRS 75</t>
  </si>
  <si>
    <t>razem</t>
  </si>
  <si>
    <t>kabla YAKXS 4 x 35</t>
  </si>
  <si>
    <t>RHDPEp 110/6,3mm</t>
  </si>
  <si>
    <t>kabla YAKXS 4 x 25</t>
  </si>
  <si>
    <t>YDYżo 3x2,5</t>
  </si>
  <si>
    <t>HDPE 75</t>
  </si>
  <si>
    <r>
      <t>m</t>
    </r>
    <r>
      <rPr>
        <b/>
        <vertAlign val="superscript"/>
        <sz val="11"/>
        <color theme="1"/>
        <rFont val="Czcionka tekstu podstawowego"/>
        <charset val="238"/>
      </rPr>
      <t>3</t>
    </r>
  </si>
  <si>
    <t>bednarka ocynkowana  30x4mm</t>
  </si>
  <si>
    <t>UZIOMY</t>
  </si>
  <si>
    <t>UWAGI</t>
  </si>
  <si>
    <t>OPRAWY</t>
  </si>
  <si>
    <t>SŁUPY</t>
  </si>
  <si>
    <t>RURY OSŁONOWE</t>
  </si>
  <si>
    <t>DŁUGOŚĆ CAŁKOWITA</t>
  </si>
  <si>
    <t>Nr OBW.</t>
  </si>
  <si>
    <t>Lp.</t>
  </si>
  <si>
    <t>OSPRZĘT/INNE</t>
  </si>
  <si>
    <t>obudowa z wyposażeniem</t>
  </si>
  <si>
    <t>piasek</t>
  </si>
  <si>
    <t xml:space="preserve"> folia niebieska /n.n. - 0,4 kV/</t>
  </si>
  <si>
    <t>URZĄDZENIE</t>
  </si>
  <si>
    <t>opaski kablowe</t>
  </si>
  <si>
    <t>szt</t>
  </si>
  <si>
    <t>tabliczka słupowa</t>
  </si>
  <si>
    <t>rura stalowa ocynkowana podwójnie  długość 4m ø 660mm grubość 7,1mm</t>
  </si>
  <si>
    <t>m3</t>
  </si>
  <si>
    <t>m2</t>
  </si>
  <si>
    <t>kg</t>
  </si>
  <si>
    <t>w linii</t>
  </si>
  <si>
    <t>na stanowisku</t>
  </si>
  <si>
    <t>INNE</t>
  </si>
  <si>
    <t>słup 1/1</t>
  </si>
  <si>
    <t>słup 2/1</t>
  </si>
  <si>
    <t>słup 3/1</t>
  </si>
  <si>
    <t>słup 4/1</t>
  </si>
  <si>
    <t>słup 5/1</t>
  </si>
  <si>
    <t>słup 6/1</t>
  </si>
  <si>
    <t>słup 7/1</t>
  </si>
  <si>
    <t>słup 8/1</t>
  </si>
  <si>
    <t>słup 1/2</t>
  </si>
  <si>
    <t>słup 2/2</t>
  </si>
  <si>
    <t>słup 4/2</t>
  </si>
  <si>
    <t>słup 5/2</t>
  </si>
  <si>
    <t>słup 3/2</t>
  </si>
  <si>
    <t>dwudzielna A160PS</t>
  </si>
  <si>
    <t>DVK 75</t>
  </si>
  <si>
    <t>słup 1/3</t>
  </si>
  <si>
    <t>dwudzielna A75PS</t>
  </si>
  <si>
    <t>sterownik strumienia świetlnego źródła światła</t>
  </si>
  <si>
    <t>szafa SO-2</t>
  </si>
  <si>
    <t>słup 5.1/1</t>
  </si>
  <si>
    <t>słup 5.2/1</t>
  </si>
  <si>
    <t>szafa P1/LZV/LZR/F
(WLZ)</t>
  </si>
  <si>
    <t>Grudziądz - ul. Tatrzańska</t>
  </si>
  <si>
    <t>Słup aluminiowy anodowany 7m, zgodny z wytycznymi Inwestora</t>
  </si>
  <si>
    <t>wysięgnik aluminiowy anodowany o wymiarach  1x0,5m</t>
  </si>
  <si>
    <t xml:space="preserve">wysięgnik aluminiowy anodowany o wymiarach  1x1m </t>
  </si>
  <si>
    <t>fundamento długość 1 m</t>
  </si>
  <si>
    <t>LED - moc max. 58W, strumień świetlny oprawy min. 7990 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</si>
</sst>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i/>
      <sz val="12"/>
      <color theme="1"/>
      <name val="Czcionka tekstu podstawowego"/>
      <charset val="238"/>
    </font>
    <font>
      <b/>
      <i/>
      <sz val="14"/>
      <color theme="1"/>
      <name val="Czcionka tekstu podstawowego"/>
      <charset val="238"/>
    </font>
    <font>
      <b/>
      <vertAlign val="superscript"/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4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BD0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textRotation="90" wrapText="1"/>
    </xf>
    <xf numFmtId="0" fontId="0" fillId="7" borderId="1" xfId="0" applyFill="1" applyBorder="1" applyAlignment="1">
      <alignment textRotation="9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shrinkToFit="1"/>
    </xf>
    <xf numFmtId="3" fontId="0" fillId="0" borderId="0" xfId="0" applyNumberFormat="1" applyAlignment="1">
      <alignment shrinkToFit="1"/>
    </xf>
    <xf numFmtId="3" fontId="0" fillId="0" borderId="0" xfId="0" applyNumberFormat="1"/>
    <xf numFmtId="0" fontId="0" fillId="0" borderId="13" xfId="0" applyBorder="1" applyAlignment="1">
      <alignment vertical="center"/>
    </xf>
    <xf numFmtId="0" fontId="0" fillId="0" borderId="2" xfId="0" applyBorder="1" applyAlignment="1">
      <alignment vertical="center"/>
    </xf>
    <xf numFmtId="1" fontId="1" fillId="5" borderId="1" xfId="0" applyNumberFormat="1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textRotation="90" wrapText="1"/>
    </xf>
    <xf numFmtId="3" fontId="0" fillId="6" borderId="1" xfId="0" applyNumberFormat="1" applyFill="1" applyBorder="1" applyAlignment="1">
      <alignment horizontal="center" textRotation="90" wrapText="1"/>
    </xf>
    <xf numFmtId="0" fontId="5" fillId="7" borderId="1" xfId="0" applyFont="1" applyFill="1" applyBorder="1" applyAlignment="1">
      <alignment horizontal="center" textRotation="90" wrapText="1"/>
    </xf>
    <xf numFmtId="0" fontId="1" fillId="4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8" borderId="5" xfId="0" applyFont="1" applyFill="1" applyBorder="1" applyAlignment="1">
      <alignment horizontal="center" vertical="center" wrapText="1"/>
    </xf>
    <xf numFmtId="0" fontId="6" fillId="8" borderId="6" xfId="0" applyFont="1" applyFill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8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shrinkToFi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1" fontId="1" fillId="5" borderId="13" xfId="0" applyNumberFormat="1" applyFont="1" applyFill="1" applyBorder="1" applyAlignment="1">
      <alignment horizontal="center" vertical="center" shrinkToFit="1"/>
    </xf>
    <xf numFmtId="1" fontId="1" fillId="5" borderId="3" xfId="0" applyNumberFormat="1" applyFont="1" applyFill="1" applyBorder="1" applyAlignment="1">
      <alignment horizontal="center" vertical="center" shrinkToFi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4BD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4"/>
  <sheetViews>
    <sheetView showGridLines="0" tabSelected="1" zoomScale="90" zoomScaleNormal="90" zoomScaleSheetLayoutView="70" zoomScalePageLayoutView="55" workbookViewId="0">
      <pane ySplit="6" topLeftCell="A7" activePane="bottomLeft" state="frozen"/>
      <selection pane="bottomLeft" activeCell="AD40" sqref="AD40:AD41"/>
    </sheetView>
  </sheetViews>
  <sheetFormatPr defaultRowHeight="14.25"/>
  <cols>
    <col min="1" max="1" width="4.75" customWidth="1"/>
    <col min="2" max="2" width="6.5" style="2" customWidth="1"/>
    <col min="3" max="3" width="21.75" customWidth="1"/>
    <col min="4" max="10" width="4.625" customWidth="1"/>
    <col min="11" max="11" width="4.625" style="9" customWidth="1"/>
    <col min="12" max="20" width="4.625" customWidth="1"/>
    <col min="21" max="22" width="5.625" customWidth="1"/>
    <col min="23" max="24" width="4.625" customWidth="1"/>
    <col min="25" max="25" width="5.875" customWidth="1"/>
    <col min="26" max="26" width="6" customWidth="1"/>
    <col min="27" max="27" width="5.5" customWidth="1"/>
    <col min="28" max="35" width="4.625" customWidth="1"/>
    <col min="36" max="36" width="18.75" customWidth="1"/>
  </cols>
  <sheetData>
    <row r="1" spans="1:36" ht="21.75" customHeight="1">
      <c r="A1" s="20" t="s">
        <v>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</row>
    <row r="2" spans="1:36" ht="43.5" customHeight="1">
      <c r="A2" s="21" t="s">
        <v>22</v>
      </c>
      <c r="B2" s="21" t="s">
        <v>21</v>
      </c>
      <c r="C2" s="21" t="s">
        <v>27</v>
      </c>
      <c r="D2" s="21" t="s">
        <v>20</v>
      </c>
      <c r="E2" s="21"/>
      <c r="F2" s="21"/>
      <c r="G2" s="21"/>
      <c r="H2" s="21"/>
      <c r="I2" s="21" t="s">
        <v>37</v>
      </c>
      <c r="J2" s="21"/>
      <c r="K2" s="21"/>
      <c r="L2" s="21"/>
      <c r="M2" s="21" t="s">
        <v>19</v>
      </c>
      <c r="N2" s="21"/>
      <c r="O2" s="21"/>
      <c r="P2" s="21"/>
      <c r="Q2" s="21"/>
      <c r="R2" s="21"/>
      <c r="S2" s="21" t="s">
        <v>15</v>
      </c>
      <c r="T2" s="21"/>
      <c r="U2" s="21"/>
      <c r="V2" s="21"/>
      <c r="W2" s="21" t="s">
        <v>18</v>
      </c>
      <c r="X2" s="21"/>
      <c r="Y2" s="21"/>
      <c r="Z2" s="21"/>
      <c r="AA2" s="21"/>
      <c r="AB2" s="22" t="s">
        <v>17</v>
      </c>
      <c r="AC2" s="22"/>
      <c r="AD2" s="22" t="s">
        <v>23</v>
      </c>
      <c r="AE2" s="22"/>
      <c r="AF2" s="22"/>
      <c r="AG2" s="22"/>
      <c r="AH2" s="22"/>
      <c r="AI2" s="22"/>
      <c r="AJ2" s="22" t="s">
        <v>16</v>
      </c>
    </row>
    <row r="3" spans="1:36" ht="36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 t="s">
        <v>35</v>
      </c>
      <c r="T3" s="21"/>
      <c r="U3" s="21" t="s">
        <v>36</v>
      </c>
      <c r="V3" s="21"/>
      <c r="W3" s="21"/>
      <c r="X3" s="21"/>
      <c r="Y3" s="21"/>
      <c r="Z3" s="21"/>
      <c r="AA3" s="21"/>
      <c r="AB3" s="22"/>
      <c r="AC3" s="22"/>
      <c r="AD3" s="22"/>
      <c r="AE3" s="22"/>
      <c r="AF3" s="22"/>
      <c r="AG3" s="22"/>
      <c r="AH3" s="22"/>
      <c r="AI3" s="22"/>
      <c r="AJ3" s="22"/>
    </row>
    <row r="4" spans="1:36" ht="200.25" customHeight="1">
      <c r="A4" s="21"/>
      <c r="B4" s="21"/>
      <c r="C4" s="21"/>
      <c r="D4" s="13" t="s">
        <v>8</v>
      </c>
      <c r="E4" s="13" t="s">
        <v>10</v>
      </c>
      <c r="F4" s="13" t="s">
        <v>2</v>
      </c>
      <c r="G4" s="13" t="s">
        <v>3</v>
      </c>
      <c r="H4" s="13"/>
      <c r="I4" s="13" t="s">
        <v>26</v>
      </c>
      <c r="J4" s="13" t="s">
        <v>25</v>
      </c>
      <c r="K4" s="14" t="s">
        <v>28</v>
      </c>
      <c r="L4" s="13"/>
      <c r="M4" s="13" t="s">
        <v>12</v>
      </c>
      <c r="N4" s="13" t="s">
        <v>6</v>
      </c>
      <c r="O4" s="13" t="s">
        <v>9</v>
      </c>
      <c r="P4" s="13" t="s">
        <v>54</v>
      </c>
      <c r="Q4" s="13" t="s">
        <v>51</v>
      </c>
      <c r="R4" s="13" t="s">
        <v>52</v>
      </c>
      <c r="S4" s="13" t="s">
        <v>14</v>
      </c>
      <c r="T4" s="13" t="s">
        <v>5</v>
      </c>
      <c r="U4" s="3" t="s">
        <v>14</v>
      </c>
      <c r="V4" s="3" t="s">
        <v>5</v>
      </c>
      <c r="W4" s="3" t="s">
        <v>64</v>
      </c>
      <c r="X4" s="3"/>
      <c r="Y4" s="3" t="s">
        <v>61</v>
      </c>
      <c r="Z4" s="3" t="s">
        <v>62</v>
      </c>
      <c r="AA4" s="3" t="s">
        <v>63</v>
      </c>
      <c r="AB4" s="3" t="s">
        <v>65</v>
      </c>
      <c r="AC4" s="4"/>
      <c r="AD4" s="15" t="s">
        <v>24</v>
      </c>
      <c r="AE4" s="3" t="s">
        <v>30</v>
      </c>
      <c r="AF4" s="3" t="s">
        <v>31</v>
      </c>
      <c r="AG4" s="3" t="s">
        <v>55</v>
      </c>
      <c r="AH4" s="15"/>
      <c r="AI4" s="3" t="s">
        <v>11</v>
      </c>
      <c r="AJ4" s="22"/>
    </row>
    <row r="5" spans="1:36" ht="24" customHeight="1">
      <c r="A5" s="21"/>
      <c r="B5" s="21"/>
      <c r="C5" s="21"/>
      <c r="D5" s="16" t="s">
        <v>0</v>
      </c>
      <c r="E5" s="16" t="s">
        <v>0</v>
      </c>
      <c r="F5" s="16" t="s">
        <v>0</v>
      </c>
      <c r="G5" s="16" t="s">
        <v>0</v>
      </c>
      <c r="H5" s="16" t="s">
        <v>0</v>
      </c>
      <c r="I5" s="16" t="s">
        <v>33</v>
      </c>
      <c r="J5" s="16" t="s">
        <v>32</v>
      </c>
      <c r="K5" s="17" t="s">
        <v>29</v>
      </c>
      <c r="L5" s="16"/>
      <c r="M5" s="16" t="s">
        <v>0</v>
      </c>
      <c r="N5" s="16" t="s">
        <v>0</v>
      </c>
      <c r="O5" s="16" t="s">
        <v>0</v>
      </c>
      <c r="P5" s="16" t="s">
        <v>0</v>
      </c>
      <c r="Q5" s="16" t="s">
        <v>0</v>
      </c>
      <c r="R5" s="16" t="s">
        <v>0</v>
      </c>
      <c r="S5" s="16" t="s">
        <v>34</v>
      </c>
      <c r="T5" s="16" t="s">
        <v>0</v>
      </c>
      <c r="U5" s="16" t="s">
        <v>34</v>
      </c>
      <c r="V5" s="16" t="s">
        <v>0</v>
      </c>
      <c r="W5" s="16" t="s">
        <v>1</v>
      </c>
      <c r="X5" s="16" t="s">
        <v>1</v>
      </c>
      <c r="Y5" s="16" t="s">
        <v>1</v>
      </c>
      <c r="Z5" s="16" t="s">
        <v>1</v>
      </c>
      <c r="AA5" s="16" t="s">
        <v>1</v>
      </c>
      <c r="AB5" s="16" t="s">
        <v>1</v>
      </c>
      <c r="AC5" s="16" t="s">
        <v>1</v>
      </c>
      <c r="AD5" s="16" t="s">
        <v>1</v>
      </c>
      <c r="AE5" s="16" t="s">
        <v>1</v>
      </c>
      <c r="AF5" s="16" t="s">
        <v>1</v>
      </c>
      <c r="AG5" s="16" t="s">
        <v>1</v>
      </c>
      <c r="AH5" s="16" t="s">
        <v>13</v>
      </c>
      <c r="AI5" s="16" t="s">
        <v>0</v>
      </c>
      <c r="AJ5" s="22"/>
    </row>
    <row r="6" spans="1:36" ht="1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18">
        <v>8</v>
      </c>
      <c r="G6" s="18">
        <v>9</v>
      </c>
      <c r="H6" s="18">
        <v>10</v>
      </c>
      <c r="I6" s="18">
        <v>11</v>
      </c>
      <c r="J6" s="18">
        <v>12</v>
      </c>
      <c r="K6" s="19">
        <v>13</v>
      </c>
      <c r="L6" s="18">
        <v>14</v>
      </c>
      <c r="M6" s="18">
        <v>16</v>
      </c>
      <c r="N6" s="18">
        <v>17</v>
      </c>
      <c r="O6" s="18">
        <v>18</v>
      </c>
      <c r="P6" s="18">
        <v>19</v>
      </c>
      <c r="Q6" s="18">
        <v>20</v>
      </c>
      <c r="R6" s="18">
        <v>21</v>
      </c>
      <c r="S6" s="18">
        <v>22</v>
      </c>
      <c r="T6" s="18">
        <v>23</v>
      </c>
      <c r="U6" s="18">
        <v>24</v>
      </c>
      <c r="V6" s="18">
        <v>25</v>
      </c>
      <c r="W6" s="18">
        <v>26</v>
      </c>
      <c r="X6" s="18">
        <v>27</v>
      </c>
      <c r="Y6" s="18">
        <v>29</v>
      </c>
      <c r="Z6" s="18">
        <v>32</v>
      </c>
      <c r="AA6" s="18">
        <v>33</v>
      </c>
      <c r="AB6" s="18">
        <v>53</v>
      </c>
      <c r="AC6" s="18">
        <v>61</v>
      </c>
      <c r="AD6" s="18">
        <v>62</v>
      </c>
      <c r="AE6" s="18">
        <v>63</v>
      </c>
      <c r="AF6" s="18">
        <v>64</v>
      </c>
      <c r="AG6" s="18">
        <v>65</v>
      </c>
      <c r="AH6" s="18">
        <v>66</v>
      </c>
      <c r="AI6" s="18">
        <v>69</v>
      </c>
      <c r="AJ6" s="18">
        <v>70</v>
      </c>
    </row>
    <row r="7" spans="1:36" ht="19.5" customHeight="1">
      <c r="A7" s="23" t="s">
        <v>60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6"/>
    </row>
    <row r="8" spans="1:36" ht="15" customHeight="1">
      <c r="A8" s="27">
        <v>1</v>
      </c>
      <c r="B8" s="28"/>
      <c r="C8" s="29" t="s">
        <v>56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28">
        <v>3</v>
      </c>
      <c r="V8" s="28">
        <v>18</v>
      </c>
      <c r="W8" s="28"/>
      <c r="X8" s="28"/>
      <c r="Y8" s="28"/>
      <c r="Z8" s="28"/>
      <c r="AA8" s="28"/>
      <c r="AB8" s="28"/>
      <c r="AC8" s="28"/>
      <c r="AD8" s="28">
        <v>1</v>
      </c>
      <c r="AE8" s="28"/>
      <c r="AF8" s="28"/>
      <c r="AG8" s="28"/>
      <c r="AH8" s="28"/>
      <c r="AI8" s="28"/>
      <c r="AJ8" s="28"/>
    </row>
    <row r="9" spans="1:36" ht="15" customHeight="1">
      <c r="A9" s="27"/>
      <c r="B9" s="28"/>
      <c r="C9" s="29"/>
      <c r="D9" s="28">
        <v>30</v>
      </c>
      <c r="E9" s="28"/>
      <c r="F9" s="28">
        <v>22</v>
      </c>
      <c r="G9" s="28"/>
      <c r="H9" s="28"/>
      <c r="I9" s="28">
        <f>0.4*F9</f>
        <v>8.8000000000000007</v>
      </c>
      <c r="J9" s="28">
        <f>F9*0.4*0.2</f>
        <v>1.7600000000000002</v>
      </c>
      <c r="K9" s="35">
        <f>F9/10</f>
        <v>2.2000000000000002</v>
      </c>
      <c r="L9" s="28"/>
      <c r="M9" s="28">
        <f>F9-(N9+O9+P9+Q9+R9)</f>
        <v>22</v>
      </c>
      <c r="N9" s="28"/>
      <c r="O9" s="28"/>
      <c r="P9" s="28"/>
      <c r="Q9" s="28"/>
      <c r="R9" s="28"/>
      <c r="S9" s="28">
        <f>(D9-3)/4</f>
        <v>6.75</v>
      </c>
      <c r="T9" s="31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15" customHeight="1">
      <c r="A10" s="27">
        <v>2</v>
      </c>
      <c r="B10" s="32">
        <v>1</v>
      </c>
      <c r="C10" s="28" t="s">
        <v>38</v>
      </c>
      <c r="D10" s="28"/>
      <c r="E10" s="28"/>
      <c r="F10" s="28"/>
      <c r="G10" s="28"/>
      <c r="H10" s="28"/>
      <c r="I10" s="28"/>
      <c r="J10" s="28"/>
      <c r="K10" s="35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>
        <v>1</v>
      </c>
      <c r="X10" s="28"/>
      <c r="Y10" s="28">
        <v>1</v>
      </c>
      <c r="Z10" s="28">
        <v>1</v>
      </c>
      <c r="AA10" s="28"/>
      <c r="AB10" s="28">
        <v>1</v>
      </c>
      <c r="AC10" s="28"/>
      <c r="AD10" s="28"/>
      <c r="AE10" s="28">
        <v>1</v>
      </c>
      <c r="AF10" s="28"/>
      <c r="AG10" s="28">
        <v>1</v>
      </c>
      <c r="AH10" s="28"/>
      <c r="AI10" s="28">
        <v>10</v>
      </c>
      <c r="AJ10" s="32"/>
    </row>
    <row r="11" spans="1:36" ht="15" customHeight="1">
      <c r="A11" s="27"/>
      <c r="B11" s="33"/>
      <c r="C11" s="31"/>
      <c r="D11" s="32">
        <v>55</v>
      </c>
      <c r="E11" s="32"/>
      <c r="F11" s="32">
        <v>47</v>
      </c>
      <c r="G11" s="32"/>
      <c r="H11" s="32"/>
      <c r="I11" s="28">
        <f>0.4*F11</f>
        <v>18.8</v>
      </c>
      <c r="J11" s="28">
        <f>F11*0.4*0.2</f>
        <v>3.7600000000000002</v>
      </c>
      <c r="K11" s="35">
        <f>F11/10</f>
        <v>4.7</v>
      </c>
      <c r="M11" s="28">
        <f>F11-(N11+O11+P11+Q11+R11)</f>
        <v>33</v>
      </c>
      <c r="N11" s="28">
        <v>10</v>
      </c>
      <c r="O11" s="28"/>
      <c r="P11" s="28">
        <v>4</v>
      </c>
      <c r="Q11" s="28"/>
      <c r="R11" s="28"/>
      <c r="S11" s="28">
        <f>(D11-3)/4</f>
        <v>13</v>
      </c>
      <c r="T11" s="1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33"/>
    </row>
    <row r="12" spans="1:36" ht="15" customHeight="1">
      <c r="A12" s="27">
        <v>3</v>
      </c>
      <c r="B12" s="32">
        <v>1</v>
      </c>
      <c r="C12" s="28" t="s">
        <v>39</v>
      </c>
      <c r="D12" s="34"/>
      <c r="E12" s="34"/>
      <c r="F12" s="34"/>
      <c r="G12" s="34"/>
      <c r="H12" s="34"/>
      <c r="I12" s="28"/>
      <c r="J12" s="28"/>
      <c r="K12" s="35"/>
      <c r="M12" s="28"/>
      <c r="N12" s="28"/>
      <c r="O12" s="28"/>
      <c r="P12" s="28"/>
      <c r="Q12" s="28"/>
      <c r="R12" s="28"/>
      <c r="S12" s="28"/>
      <c r="T12" s="11"/>
      <c r="U12" s="28"/>
      <c r="V12" s="28"/>
      <c r="W12" s="28">
        <v>1</v>
      </c>
      <c r="X12" s="28"/>
      <c r="Y12" s="28">
        <v>1</v>
      </c>
      <c r="Z12" s="28">
        <v>1</v>
      </c>
      <c r="AA12" s="28"/>
      <c r="AB12" s="28">
        <v>1</v>
      </c>
      <c r="AC12" s="28"/>
      <c r="AD12" s="28"/>
      <c r="AE12" s="28">
        <v>1</v>
      </c>
      <c r="AF12" s="28"/>
      <c r="AG12" s="28">
        <v>1</v>
      </c>
      <c r="AH12" s="28"/>
      <c r="AI12" s="32">
        <v>10</v>
      </c>
      <c r="AJ12" s="32"/>
    </row>
    <row r="13" spans="1:36" ht="15" customHeight="1">
      <c r="A13" s="27"/>
      <c r="B13" s="34"/>
      <c r="C13" s="31"/>
      <c r="D13" s="32">
        <v>42</v>
      </c>
      <c r="E13" s="32"/>
      <c r="F13" s="32">
        <v>34</v>
      </c>
      <c r="G13" s="32"/>
      <c r="H13" s="32"/>
      <c r="I13" s="28">
        <f t="shared" ref="I13" si="0">0.4*F13</f>
        <v>13.600000000000001</v>
      </c>
      <c r="J13" s="28">
        <f t="shared" ref="J13" si="1">F13*0.4*0.2</f>
        <v>2.7200000000000006</v>
      </c>
      <c r="K13" s="35">
        <f t="shared" ref="K13" si="2">F13/10</f>
        <v>3.4</v>
      </c>
      <c r="L13" s="32"/>
      <c r="M13" s="28">
        <f>F13-(N13+O13+P13+Q13+R13)</f>
        <v>28</v>
      </c>
      <c r="N13" s="32">
        <v>4</v>
      </c>
      <c r="O13" s="32"/>
      <c r="P13" s="32">
        <v>2</v>
      </c>
      <c r="Q13" s="32"/>
      <c r="R13" s="32"/>
      <c r="S13" s="28">
        <f>(D13-3)/4</f>
        <v>9.75</v>
      </c>
      <c r="T13" s="32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33"/>
      <c r="AJ13" s="33"/>
    </row>
    <row r="14" spans="1:36" ht="15" customHeight="1">
      <c r="A14" s="27">
        <v>4</v>
      </c>
      <c r="B14" s="32">
        <v>1</v>
      </c>
      <c r="C14" s="28" t="s">
        <v>40</v>
      </c>
      <c r="D14" s="34"/>
      <c r="E14" s="34"/>
      <c r="F14" s="34"/>
      <c r="G14" s="34"/>
      <c r="H14" s="34"/>
      <c r="I14" s="28"/>
      <c r="J14" s="28"/>
      <c r="K14" s="35"/>
      <c r="L14" s="34"/>
      <c r="M14" s="28"/>
      <c r="N14" s="34"/>
      <c r="O14" s="34"/>
      <c r="P14" s="34"/>
      <c r="Q14" s="34"/>
      <c r="R14" s="34"/>
      <c r="S14" s="28"/>
      <c r="T14" s="34"/>
      <c r="U14" s="28"/>
      <c r="V14" s="28"/>
      <c r="W14" s="28">
        <v>1</v>
      </c>
      <c r="X14" s="28"/>
      <c r="Y14" s="28">
        <v>1</v>
      </c>
      <c r="Z14" s="28">
        <v>1</v>
      </c>
      <c r="AA14" s="28"/>
      <c r="AB14" s="28">
        <v>1</v>
      </c>
      <c r="AC14" s="28"/>
      <c r="AD14" s="28"/>
      <c r="AE14" s="28">
        <v>1</v>
      </c>
      <c r="AF14" s="28"/>
      <c r="AG14" s="28">
        <v>1</v>
      </c>
      <c r="AH14" s="28"/>
      <c r="AI14" s="28">
        <v>10</v>
      </c>
      <c r="AJ14" s="32"/>
    </row>
    <row r="15" spans="1:36" ht="15" customHeight="1">
      <c r="A15" s="27"/>
      <c r="B15" s="34"/>
      <c r="C15" s="31"/>
      <c r="D15" s="32">
        <v>45</v>
      </c>
      <c r="E15" s="32"/>
      <c r="F15" s="32">
        <v>37</v>
      </c>
      <c r="G15" s="32"/>
      <c r="H15" s="32"/>
      <c r="I15" s="28">
        <f t="shared" ref="I15" si="3">0.4*F15</f>
        <v>14.8</v>
      </c>
      <c r="J15" s="28">
        <f t="shared" ref="J15" si="4">F15*0.4*0.2</f>
        <v>2.9600000000000004</v>
      </c>
      <c r="K15" s="35">
        <f t="shared" ref="K15" si="5">F15/10</f>
        <v>3.7</v>
      </c>
      <c r="L15" s="32"/>
      <c r="M15" s="28">
        <f>F15-(N15+O15+P15+Q15+R15)</f>
        <v>15</v>
      </c>
      <c r="N15" s="32">
        <v>18</v>
      </c>
      <c r="O15" s="32"/>
      <c r="P15" s="32">
        <v>4</v>
      </c>
      <c r="Q15" s="32"/>
      <c r="R15" s="32"/>
      <c r="S15" s="28">
        <f>(D15-3)/4</f>
        <v>10.5</v>
      </c>
      <c r="T15" s="32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33"/>
    </row>
    <row r="16" spans="1:36" ht="15" customHeight="1">
      <c r="A16" s="27">
        <v>5</v>
      </c>
      <c r="B16" s="32">
        <v>1</v>
      </c>
      <c r="C16" s="28" t="s">
        <v>41</v>
      </c>
      <c r="D16" s="34"/>
      <c r="E16" s="34"/>
      <c r="F16" s="34"/>
      <c r="G16" s="34"/>
      <c r="H16" s="34"/>
      <c r="I16" s="28"/>
      <c r="J16" s="28"/>
      <c r="K16" s="35"/>
      <c r="L16" s="34"/>
      <c r="M16" s="28"/>
      <c r="N16" s="34"/>
      <c r="O16" s="34"/>
      <c r="P16" s="34"/>
      <c r="Q16" s="34"/>
      <c r="R16" s="34"/>
      <c r="S16" s="28"/>
      <c r="T16" s="34"/>
      <c r="U16" s="28"/>
      <c r="V16" s="28"/>
      <c r="W16" s="28">
        <v>1</v>
      </c>
      <c r="X16" s="28"/>
      <c r="Y16" s="28">
        <v>1</v>
      </c>
      <c r="Z16" s="28">
        <v>1</v>
      </c>
      <c r="AA16" s="28"/>
      <c r="AB16" s="28">
        <v>1</v>
      </c>
      <c r="AC16" s="28"/>
      <c r="AD16" s="28"/>
      <c r="AE16" s="28">
        <v>1</v>
      </c>
      <c r="AF16" s="28"/>
      <c r="AG16" s="28">
        <v>1</v>
      </c>
      <c r="AH16" s="28"/>
      <c r="AI16" s="32">
        <v>10</v>
      </c>
      <c r="AJ16" s="32"/>
    </row>
    <row r="17" spans="1:36" ht="15" customHeight="1">
      <c r="A17" s="27"/>
      <c r="B17" s="34"/>
      <c r="C17" s="31"/>
      <c r="D17" s="32">
        <v>47</v>
      </c>
      <c r="E17" s="32"/>
      <c r="F17" s="32">
        <v>39</v>
      </c>
      <c r="G17" s="32"/>
      <c r="H17" s="32"/>
      <c r="I17" s="28">
        <f t="shared" ref="I17" si="6">0.4*F17</f>
        <v>15.600000000000001</v>
      </c>
      <c r="J17" s="28">
        <f t="shared" ref="J17" si="7">F17*0.4*0.2</f>
        <v>3.1200000000000006</v>
      </c>
      <c r="K17" s="35">
        <f t="shared" ref="K17" si="8">F17/10</f>
        <v>3.9</v>
      </c>
      <c r="L17" s="32"/>
      <c r="M17" s="28">
        <f>F17-(N17+O17+P17+Q17+R17)</f>
        <v>31</v>
      </c>
      <c r="N17" s="32">
        <v>4</v>
      </c>
      <c r="O17" s="32"/>
      <c r="P17" s="32">
        <v>4</v>
      </c>
      <c r="Q17" s="32"/>
      <c r="R17" s="32"/>
      <c r="S17" s="28">
        <f>(D17-3)/4</f>
        <v>11</v>
      </c>
      <c r="T17" s="32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33"/>
      <c r="AJ17" s="33"/>
    </row>
    <row r="18" spans="1:36" ht="15" customHeight="1">
      <c r="A18" s="27">
        <v>6</v>
      </c>
      <c r="B18" s="32">
        <v>1</v>
      </c>
      <c r="C18" s="28" t="s">
        <v>42</v>
      </c>
      <c r="D18" s="34"/>
      <c r="E18" s="34"/>
      <c r="F18" s="34"/>
      <c r="G18" s="34"/>
      <c r="H18" s="34"/>
      <c r="I18" s="28"/>
      <c r="J18" s="28"/>
      <c r="K18" s="35"/>
      <c r="L18" s="34"/>
      <c r="M18" s="28"/>
      <c r="N18" s="34"/>
      <c r="O18" s="34"/>
      <c r="P18" s="34"/>
      <c r="Q18" s="34"/>
      <c r="R18" s="34"/>
      <c r="S18" s="28"/>
      <c r="T18" s="34"/>
      <c r="U18" s="28"/>
      <c r="V18" s="28"/>
      <c r="W18" s="28">
        <v>1</v>
      </c>
      <c r="X18" s="28"/>
      <c r="Y18" s="28">
        <v>1</v>
      </c>
      <c r="Z18" s="28">
        <v>1</v>
      </c>
      <c r="AA18" s="28"/>
      <c r="AB18" s="28">
        <v>1</v>
      </c>
      <c r="AC18" s="28"/>
      <c r="AD18" s="28"/>
      <c r="AE18" s="28">
        <v>1</v>
      </c>
      <c r="AF18" s="28"/>
      <c r="AG18" s="28">
        <v>1</v>
      </c>
      <c r="AH18" s="28"/>
      <c r="AI18" s="28">
        <v>10</v>
      </c>
      <c r="AJ18" s="32"/>
    </row>
    <row r="19" spans="1:36" ht="15" customHeight="1">
      <c r="A19" s="27"/>
      <c r="B19" s="34"/>
      <c r="C19" s="31"/>
      <c r="D19" s="32">
        <v>49</v>
      </c>
      <c r="E19" s="32"/>
      <c r="F19" s="32">
        <v>41</v>
      </c>
      <c r="G19" s="32"/>
      <c r="H19" s="32"/>
      <c r="I19" s="28">
        <f t="shared" ref="I19" si="9">0.4*F19</f>
        <v>16.400000000000002</v>
      </c>
      <c r="J19" s="28">
        <f t="shared" ref="J19" si="10">F19*0.4*0.2</f>
        <v>3.2800000000000007</v>
      </c>
      <c r="K19" s="35">
        <f t="shared" ref="K19" si="11">F19/10</f>
        <v>4.0999999999999996</v>
      </c>
      <c r="L19" s="32"/>
      <c r="M19" s="28">
        <f>F19-(N19+O19+P19+Q19+R19)</f>
        <v>23</v>
      </c>
      <c r="N19" s="32">
        <v>14</v>
      </c>
      <c r="O19" s="32"/>
      <c r="P19" s="32">
        <v>4</v>
      </c>
      <c r="Q19" s="32"/>
      <c r="R19" s="32"/>
      <c r="S19" s="28">
        <f>(D19-3)/4</f>
        <v>11.5</v>
      </c>
      <c r="T19" s="32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33"/>
    </row>
    <row r="20" spans="1:36" ht="15" customHeight="1">
      <c r="A20" s="27">
        <v>7</v>
      </c>
      <c r="B20" s="32">
        <v>1</v>
      </c>
      <c r="C20" s="28" t="s">
        <v>43</v>
      </c>
      <c r="D20" s="34"/>
      <c r="E20" s="34"/>
      <c r="F20" s="34"/>
      <c r="G20" s="34"/>
      <c r="H20" s="34"/>
      <c r="I20" s="28"/>
      <c r="J20" s="28"/>
      <c r="K20" s="35"/>
      <c r="L20" s="34"/>
      <c r="M20" s="28"/>
      <c r="N20" s="34"/>
      <c r="O20" s="34"/>
      <c r="P20" s="34"/>
      <c r="Q20" s="34"/>
      <c r="R20" s="34"/>
      <c r="S20" s="28"/>
      <c r="T20" s="34"/>
      <c r="U20" s="28"/>
      <c r="V20" s="28"/>
      <c r="W20" s="28">
        <v>1</v>
      </c>
      <c r="X20" s="28"/>
      <c r="Y20" s="28">
        <v>1</v>
      </c>
      <c r="Z20" s="28">
        <v>1</v>
      </c>
      <c r="AA20" s="28"/>
      <c r="AB20" s="28">
        <v>1</v>
      </c>
      <c r="AC20" s="28"/>
      <c r="AD20" s="28"/>
      <c r="AE20" s="28">
        <v>1</v>
      </c>
      <c r="AF20" s="28"/>
      <c r="AG20" s="28">
        <v>1</v>
      </c>
      <c r="AH20" s="28"/>
      <c r="AI20" s="32">
        <v>10</v>
      </c>
      <c r="AJ20" s="32"/>
    </row>
    <row r="21" spans="1:36" ht="15" customHeight="1">
      <c r="A21" s="27"/>
      <c r="B21" s="34"/>
      <c r="C21" s="31"/>
      <c r="D21" s="32">
        <v>48</v>
      </c>
      <c r="E21" s="32"/>
      <c r="F21" s="32">
        <v>40</v>
      </c>
      <c r="G21" s="32"/>
      <c r="H21" s="32"/>
      <c r="I21" s="28">
        <f t="shared" ref="I21" si="12">0.4*F21</f>
        <v>16</v>
      </c>
      <c r="J21" s="28">
        <f t="shared" ref="J21" si="13">F21*0.4*0.2</f>
        <v>3.2</v>
      </c>
      <c r="K21" s="35">
        <f t="shared" ref="K21" si="14">F21/10</f>
        <v>4</v>
      </c>
      <c r="L21" s="32"/>
      <c r="M21" s="28">
        <f>F21-(N21+O21+P21+Q21+R21)</f>
        <v>32</v>
      </c>
      <c r="N21" s="32">
        <v>6</v>
      </c>
      <c r="O21" s="32"/>
      <c r="P21" s="32">
        <v>2</v>
      </c>
      <c r="Q21" s="32"/>
      <c r="R21" s="32"/>
      <c r="S21" s="28">
        <f>(D21-3)/4</f>
        <v>11.25</v>
      </c>
      <c r="T21" s="32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33"/>
      <c r="AJ21" s="33"/>
    </row>
    <row r="22" spans="1:36" ht="15" customHeight="1">
      <c r="A22" s="27">
        <v>8</v>
      </c>
      <c r="B22" s="32">
        <v>1</v>
      </c>
      <c r="C22" s="28" t="s">
        <v>44</v>
      </c>
      <c r="D22" s="34"/>
      <c r="E22" s="34"/>
      <c r="F22" s="34"/>
      <c r="G22" s="34"/>
      <c r="H22" s="34"/>
      <c r="I22" s="28"/>
      <c r="J22" s="28"/>
      <c r="K22" s="35"/>
      <c r="L22" s="34"/>
      <c r="M22" s="28"/>
      <c r="N22" s="34"/>
      <c r="O22" s="34"/>
      <c r="P22" s="34"/>
      <c r="Q22" s="34"/>
      <c r="R22" s="34"/>
      <c r="S22" s="28"/>
      <c r="T22" s="34"/>
      <c r="U22" s="28"/>
      <c r="V22" s="28"/>
      <c r="W22" s="28">
        <v>1</v>
      </c>
      <c r="X22" s="28"/>
      <c r="Y22" s="28">
        <v>1</v>
      </c>
      <c r="Z22" s="28">
        <v>1</v>
      </c>
      <c r="AA22" s="28"/>
      <c r="AB22" s="28">
        <v>1</v>
      </c>
      <c r="AC22" s="28"/>
      <c r="AD22" s="28"/>
      <c r="AE22" s="28">
        <v>1</v>
      </c>
      <c r="AF22" s="28"/>
      <c r="AG22" s="28">
        <v>1</v>
      </c>
      <c r="AH22" s="28"/>
      <c r="AI22" s="28">
        <v>10</v>
      </c>
      <c r="AJ22" s="32"/>
    </row>
    <row r="23" spans="1:36" ht="15" customHeight="1">
      <c r="A23" s="27"/>
      <c r="B23" s="34"/>
      <c r="C23" s="31"/>
      <c r="D23" s="32">
        <v>57</v>
      </c>
      <c r="E23" s="32"/>
      <c r="F23" s="32">
        <v>49</v>
      </c>
      <c r="G23" s="32"/>
      <c r="H23" s="32"/>
      <c r="I23" s="28">
        <f t="shared" ref="I23" si="15">0.4*F23</f>
        <v>19.600000000000001</v>
      </c>
      <c r="J23" s="28">
        <f t="shared" ref="J23" si="16">F23*0.4*0.2</f>
        <v>3.9200000000000004</v>
      </c>
      <c r="K23" s="35">
        <f t="shared" ref="K23" si="17">F23/10</f>
        <v>4.9000000000000004</v>
      </c>
      <c r="L23" s="32"/>
      <c r="M23" s="28">
        <f>F23-(N23+O23+P23+Q23+R23)</f>
        <v>23</v>
      </c>
      <c r="N23" s="32">
        <v>14</v>
      </c>
      <c r="O23" s="32"/>
      <c r="P23" s="32">
        <v>2</v>
      </c>
      <c r="Q23" s="32"/>
      <c r="R23" s="32">
        <v>10</v>
      </c>
      <c r="S23" s="28">
        <f>(D23-3)/4</f>
        <v>13.5</v>
      </c>
      <c r="T23" s="32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33"/>
    </row>
    <row r="24" spans="1:36" ht="15" customHeight="1">
      <c r="A24" s="27">
        <v>9</v>
      </c>
      <c r="B24" s="32">
        <v>1</v>
      </c>
      <c r="C24" s="28" t="s">
        <v>45</v>
      </c>
      <c r="D24" s="34"/>
      <c r="E24" s="34"/>
      <c r="F24" s="34"/>
      <c r="G24" s="34"/>
      <c r="H24" s="34"/>
      <c r="I24" s="28"/>
      <c r="J24" s="28"/>
      <c r="K24" s="35"/>
      <c r="L24" s="34"/>
      <c r="M24" s="28"/>
      <c r="N24" s="34"/>
      <c r="O24" s="34"/>
      <c r="P24" s="34"/>
      <c r="Q24" s="34"/>
      <c r="R24" s="34"/>
      <c r="S24" s="28"/>
      <c r="T24" s="34"/>
      <c r="U24" s="28"/>
      <c r="V24" s="28"/>
      <c r="W24" s="28">
        <v>1</v>
      </c>
      <c r="X24" s="28"/>
      <c r="Y24" s="28">
        <v>1</v>
      </c>
      <c r="Z24" s="28">
        <v>1</v>
      </c>
      <c r="AA24" s="28"/>
      <c r="AB24" s="28">
        <v>1</v>
      </c>
      <c r="AC24" s="28"/>
      <c r="AD24" s="28"/>
      <c r="AE24" s="28">
        <v>1</v>
      </c>
      <c r="AF24" s="28"/>
      <c r="AG24" s="28">
        <v>1</v>
      </c>
      <c r="AH24" s="28"/>
      <c r="AI24" s="32">
        <v>10</v>
      </c>
      <c r="AJ24" s="32"/>
    </row>
    <row r="25" spans="1:36" ht="15" customHeight="1">
      <c r="A25" s="27"/>
      <c r="B25" s="34"/>
      <c r="C25" s="31"/>
      <c r="D25" s="32"/>
      <c r="E25" s="32"/>
      <c r="F25" s="32"/>
      <c r="G25" s="32"/>
      <c r="H25" s="32"/>
      <c r="I25" s="28"/>
      <c r="J25" s="28"/>
      <c r="K25" s="35"/>
      <c r="L25" s="32"/>
      <c r="M25" s="28"/>
      <c r="N25" s="32"/>
      <c r="O25" s="32"/>
      <c r="P25" s="32"/>
      <c r="Q25" s="32"/>
      <c r="R25" s="32"/>
      <c r="S25" s="28"/>
      <c r="T25" s="32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33"/>
      <c r="AJ25" s="33"/>
    </row>
    <row r="26" spans="1:36" ht="15" customHeight="1">
      <c r="A26" s="27">
        <v>10</v>
      </c>
      <c r="B26" s="32">
        <v>1</v>
      </c>
      <c r="C26" s="29" t="s">
        <v>42</v>
      </c>
      <c r="D26" s="34"/>
      <c r="E26" s="34"/>
      <c r="F26" s="34"/>
      <c r="G26" s="34"/>
      <c r="H26" s="34"/>
      <c r="I26" s="28"/>
      <c r="J26" s="28"/>
      <c r="K26" s="35"/>
      <c r="L26" s="34"/>
      <c r="M26" s="28"/>
      <c r="N26" s="34"/>
      <c r="O26" s="34"/>
      <c r="P26" s="34"/>
      <c r="Q26" s="34"/>
      <c r="R26" s="34"/>
      <c r="S26" s="28"/>
      <c r="T26" s="34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32"/>
    </row>
    <row r="27" spans="1:36" ht="15" customHeight="1">
      <c r="A27" s="27"/>
      <c r="B27" s="34"/>
      <c r="C27" s="36"/>
      <c r="D27" s="32">
        <v>44</v>
      </c>
      <c r="E27" s="32"/>
      <c r="F27" s="32">
        <v>36</v>
      </c>
      <c r="G27" s="32"/>
      <c r="H27" s="32"/>
      <c r="I27" s="28">
        <f t="shared" ref="I27" si="18">0.4*F27</f>
        <v>14.4</v>
      </c>
      <c r="J27" s="28">
        <f t="shared" ref="J27" si="19">F27*0.4*0.2</f>
        <v>2.8800000000000003</v>
      </c>
      <c r="K27" s="35">
        <f t="shared" ref="K27" si="20">F27/10</f>
        <v>3.6</v>
      </c>
      <c r="L27" s="32"/>
      <c r="M27" s="28">
        <f>F27-(N27+O27+P27+Q27+R27)</f>
        <v>16</v>
      </c>
      <c r="N27" s="32">
        <v>18</v>
      </c>
      <c r="O27" s="32"/>
      <c r="P27" s="32">
        <v>2</v>
      </c>
      <c r="Q27" s="32"/>
      <c r="R27" s="32"/>
      <c r="S27" s="28">
        <f>(D27-3)/4</f>
        <v>10.25</v>
      </c>
      <c r="T27" s="32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33"/>
    </row>
    <row r="28" spans="1:36" ht="15" customHeight="1">
      <c r="A28" s="27">
        <v>11</v>
      </c>
      <c r="B28" s="32">
        <v>1</v>
      </c>
      <c r="C28" s="28" t="s">
        <v>57</v>
      </c>
      <c r="D28" s="34"/>
      <c r="E28" s="34"/>
      <c r="F28" s="34"/>
      <c r="G28" s="34"/>
      <c r="H28" s="34"/>
      <c r="I28" s="28"/>
      <c r="J28" s="28"/>
      <c r="K28" s="35"/>
      <c r="L28" s="34"/>
      <c r="M28" s="28"/>
      <c r="N28" s="34"/>
      <c r="O28" s="34"/>
      <c r="P28" s="34"/>
      <c r="Q28" s="34"/>
      <c r="R28" s="34"/>
      <c r="S28" s="28"/>
      <c r="T28" s="34"/>
      <c r="U28" s="28"/>
      <c r="V28" s="28"/>
      <c r="W28" s="28">
        <v>1</v>
      </c>
      <c r="X28" s="28"/>
      <c r="Y28" s="28">
        <v>1</v>
      </c>
      <c r="Z28" s="28">
        <v>1</v>
      </c>
      <c r="AA28" s="28"/>
      <c r="AB28" s="28">
        <v>1</v>
      </c>
      <c r="AC28" s="28"/>
      <c r="AD28" s="28"/>
      <c r="AE28" s="28">
        <v>1</v>
      </c>
      <c r="AF28" s="28"/>
      <c r="AG28" s="28">
        <v>1</v>
      </c>
      <c r="AH28" s="28"/>
      <c r="AI28" s="32">
        <v>10</v>
      </c>
      <c r="AJ28" s="32"/>
    </row>
    <row r="29" spans="1:36" ht="15" customHeight="1">
      <c r="A29" s="27"/>
      <c r="B29" s="34"/>
      <c r="C29" s="31"/>
      <c r="D29" s="32">
        <v>48</v>
      </c>
      <c r="E29" s="32"/>
      <c r="F29" s="32">
        <v>40</v>
      </c>
      <c r="G29" s="32"/>
      <c r="H29" s="32"/>
      <c r="I29" s="28">
        <f t="shared" ref="I29" si="21">0.4*F29</f>
        <v>16</v>
      </c>
      <c r="J29" s="28">
        <f t="shared" ref="J29" si="22">F29*0.4*0.2</f>
        <v>3.2</v>
      </c>
      <c r="K29" s="35">
        <f t="shared" ref="K29" si="23">F29/10</f>
        <v>4</v>
      </c>
      <c r="L29" s="32"/>
      <c r="M29" s="28">
        <f>F29-(N29+O29+P29+Q29+R29)</f>
        <v>40</v>
      </c>
      <c r="N29" s="32"/>
      <c r="O29" s="32"/>
      <c r="P29" s="32"/>
      <c r="Q29" s="32"/>
      <c r="R29" s="32"/>
      <c r="S29" s="28">
        <f>(D29-3)/4</f>
        <v>11.25</v>
      </c>
      <c r="T29" s="32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33"/>
      <c r="AJ29" s="33"/>
    </row>
    <row r="30" spans="1:36" ht="15" customHeight="1">
      <c r="A30" s="27">
        <v>12</v>
      </c>
      <c r="B30" s="32">
        <v>1</v>
      </c>
      <c r="C30" s="28" t="s">
        <v>58</v>
      </c>
      <c r="D30" s="34"/>
      <c r="E30" s="34"/>
      <c r="F30" s="34"/>
      <c r="G30" s="34"/>
      <c r="H30" s="34"/>
      <c r="I30" s="28"/>
      <c r="J30" s="28"/>
      <c r="K30" s="35"/>
      <c r="L30" s="34"/>
      <c r="M30" s="28"/>
      <c r="N30" s="34"/>
      <c r="O30" s="34"/>
      <c r="P30" s="34"/>
      <c r="Q30" s="34"/>
      <c r="R30" s="34"/>
      <c r="S30" s="28"/>
      <c r="T30" s="34"/>
      <c r="U30" s="28"/>
      <c r="V30" s="28"/>
      <c r="W30" s="28">
        <v>1</v>
      </c>
      <c r="X30" s="28"/>
      <c r="Y30" s="28">
        <v>1</v>
      </c>
      <c r="Z30" s="28">
        <v>1</v>
      </c>
      <c r="AA30" s="28"/>
      <c r="AB30" s="28">
        <v>1</v>
      </c>
      <c r="AC30" s="28"/>
      <c r="AD30" s="28"/>
      <c r="AE30" s="28">
        <v>1</v>
      </c>
      <c r="AF30" s="28"/>
      <c r="AG30" s="28">
        <v>1</v>
      </c>
      <c r="AH30" s="28"/>
      <c r="AI30" s="28">
        <v>10</v>
      </c>
      <c r="AJ30" s="32"/>
    </row>
    <row r="31" spans="1:36" ht="15" customHeight="1">
      <c r="A31" s="27"/>
      <c r="B31" s="34"/>
      <c r="C31" s="31"/>
      <c r="D31" s="32"/>
      <c r="E31" s="32"/>
      <c r="F31" s="32"/>
      <c r="G31" s="32"/>
      <c r="H31" s="32"/>
      <c r="I31" s="28"/>
      <c r="J31" s="28"/>
      <c r="K31" s="35"/>
      <c r="L31" s="32"/>
      <c r="M31" s="28"/>
      <c r="N31" s="32"/>
      <c r="O31" s="32"/>
      <c r="P31" s="32"/>
      <c r="Q31" s="32"/>
      <c r="R31" s="32"/>
      <c r="S31" s="28"/>
      <c r="T31" s="32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33"/>
    </row>
    <row r="32" spans="1:36" ht="15" customHeight="1">
      <c r="A32" s="27">
        <v>13</v>
      </c>
      <c r="B32" s="32"/>
      <c r="C32" s="29" t="s">
        <v>56</v>
      </c>
      <c r="D32" s="34"/>
      <c r="E32" s="34"/>
      <c r="F32" s="34"/>
      <c r="G32" s="34"/>
      <c r="H32" s="34"/>
      <c r="I32" s="28"/>
      <c r="J32" s="28"/>
      <c r="K32" s="35"/>
      <c r="L32" s="34"/>
      <c r="M32" s="28"/>
      <c r="N32" s="34"/>
      <c r="O32" s="34"/>
      <c r="P32" s="34"/>
      <c r="Q32" s="34"/>
      <c r="R32" s="34"/>
      <c r="S32" s="28"/>
      <c r="T32" s="34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32"/>
      <c r="AJ32" s="32"/>
    </row>
    <row r="33" spans="1:36" ht="15" customHeight="1">
      <c r="A33" s="27"/>
      <c r="B33" s="34"/>
      <c r="C33" s="36"/>
      <c r="D33" s="32">
        <v>26</v>
      </c>
      <c r="E33" s="32"/>
      <c r="F33" s="32">
        <v>18</v>
      </c>
      <c r="G33" s="32"/>
      <c r="H33" s="32"/>
      <c r="I33" s="28">
        <f t="shared" ref="I33" si="24">0.4*F33</f>
        <v>7.2</v>
      </c>
      <c r="J33" s="28">
        <f t="shared" ref="J33" si="25">F33*0.4*0.2</f>
        <v>1.4400000000000002</v>
      </c>
      <c r="K33" s="35">
        <f t="shared" ref="K33" si="26">F33/10</f>
        <v>1.8</v>
      </c>
      <c r="L33" s="32"/>
      <c r="M33" s="28">
        <f>F33-(N33+O33+P33+Q33+R33)</f>
        <v>18</v>
      </c>
      <c r="N33" s="32"/>
      <c r="O33" s="32"/>
      <c r="P33" s="32"/>
      <c r="Q33" s="32"/>
      <c r="R33" s="32"/>
      <c r="S33" s="28">
        <f>(D33-3)/4</f>
        <v>5.75</v>
      </c>
      <c r="T33" s="32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33"/>
      <c r="AJ33" s="33"/>
    </row>
    <row r="34" spans="1:36" ht="15" customHeight="1">
      <c r="A34" s="27">
        <v>14</v>
      </c>
      <c r="B34" s="32">
        <v>2</v>
      </c>
      <c r="C34" s="28" t="s">
        <v>46</v>
      </c>
      <c r="D34" s="34"/>
      <c r="E34" s="34"/>
      <c r="F34" s="34"/>
      <c r="G34" s="34"/>
      <c r="H34" s="34"/>
      <c r="I34" s="28"/>
      <c r="J34" s="28"/>
      <c r="K34" s="35"/>
      <c r="L34" s="34"/>
      <c r="M34" s="28"/>
      <c r="N34" s="34"/>
      <c r="O34" s="34"/>
      <c r="P34" s="34"/>
      <c r="Q34" s="34"/>
      <c r="R34" s="34"/>
      <c r="S34" s="28"/>
      <c r="T34" s="34"/>
      <c r="U34" s="28"/>
      <c r="V34" s="28"/>
      <c r="W34" s="28">
        <v>1</v>
      </c>
      <c r="X34" s="28"/>
      <c r="Y34" s="28">
        <v>1</v>
      </c>
      <c r="Z34" s="28">
        <v>1</v>
      </c>
      <c r="AA34" s="28"/>
      <c r="AB34" s="28">
        <v>1</v>
      </c>
      <c r="AC34" s="28"/>
      <c r="AD34" s="28"/>
      <c r="AE34" s="28">
        <v>1</v>
      </c>
      <c r="AF34" s="28"/>
      <c r="AG34" s="28">
        <v>1</v>
      </c>
      <c r="AH34" s="28"/>
      <c r="AI34" s="28">
        <v>10</v>
      </c>
      <c r="AJ34" s="32"/>
    </row>
    <row r="35" spans="1:36" ht="15" customHeight="1">
      <c r="A35" s="27"/>
      <c r="B35" s="34"/>
      <c r="C35" s="31"/>
      <c r="D35" s="32">
        <v>59</v>
      </c>
      <c r="E35" s="32"/>
      <c r="F35" s="32">
        <v>51</v>
      </c>
      <c r="G35" s="32"/>
      <c r="H35" s="32"/>
      <c r="I35" s="28">
        <f t="shared" ref="I35" si="27">0.4*F35</f>
        <v>20.400000000000002</v>
      </c>
      <c r="J35" s="28">
        <f t="shared" ref="J35" si="28">F35*0.4*0.2</f>
        <v>4.080000000000001</v>
      </c>
      <c r="K35" s="35">
        <f t="shared" ref="K35" si="29">F35/10</f>
        <v>5.0999999999999996</v>
      </c>
      <c r="L35" s="32"/>
      <c r="M35" s="28">
        <f>F35-(N35+O35+P35+Q35+R35)</f>
        <v>25</v>
      </c>
      <c r="N35" s="32">
        <v>26</v>
      </c>
      <c r="O35" s="32"/>
      <c r="P35" s="32"/>
      <c r="Q35" s="32"/>
      <c r="R35" s="32"/>
      <c r="S35" s="28">
        <f>(D35-3)/4</f>
        <v>14</v>
      </c>
      <c r="T35" s="32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33"/>
    </row>
    <row r="36" spans="1:36" ht="15" customHeight="1">
      <c r="A36" s="27">
        <v>15</v>
      </c>
      <c r="B36" s="32">
        <v>2</v>
      </c>
      <c r="C36" s="28" t="s">
        <v>47</v>
      </c>
      <c r="D36" s="34"/>
      <c r="E36" s="34"/>
      <c r="F36" s="34"/>
      <c r="G36" s="34"/>
      <c r="H36" s="34"/>
      <c r="I36" s="28"/>
      <c r="J36" s="28"/>
      <c r="K36" s="35"/>
      <c r="L36" s="34"/>
      <c r="M36" s="28"/>
      <c r="N36" s="34"/>
      <c r="O36" s="34"/>
      <c r="P36" s="34"/>
      <c r="Q36" s="34"/>
      <c r="R36" s="34"/>
      <c r="S36" s="28"/>
      <c r="T36" s="34"/>
      <c r="U36" s="28"/>
      <c r="V36" s="28"/>
      <c r="W36" s="28">
        <v>1</v>
      </c>
      <c r="X36" s="28"/>
      <c r="Y36" s="28">
        <v>1</v>
      </c>
      <c r="Z36" s="28">
        <v>1</v>
      </c>
      <c r="AA36" s="28"/>
      <c r="AB36" s="28">
        <v>1</v>
      </c>
      <c r="AC36" s="28"/>
      <c r="AD36" s="28"/>
      <c r="AE36" s="28">
        <v>1</v>
      </c>
      <c r="AF36" s="28"/>
      <c r="AG36" s="28">
        <v>1</v>
      </c>
      <c r="AH36" s="28"/>
      <c r="AI36" s="32">
        <v>10</v>
      </c>
      <c r="AJ36" s="32"/>
    </row>
    <row r="37" spans="1:36" ht="15" customHeight="1">
      <c r="A37" s="27"/>
      <c r="B37" s="34"/>
      <c r="C37" s="31"/>
      <c r="D37" s="32">
        <v>42</v>
      </c>
      <c r="E37" s="32"/>
      <c r="F37" s="32">
        <v>34</v>
      </c>
      <c r="G37" s="32"/>
      <c r="H37" s="32"/>
      <c r="I37" s="28">
        <f t="shared" ref="I37" si="30">0.4*F37</f>
        <v>13.600000000000001</v>
      </c>
      <c r="J37" s="28">
        <f t="shared" ref="J37" si="31">F37*0.4*0.2</f>
        <v>2.7200000000000006</v>
      </c>
      <c r="K37" s="35">
        <f t="shared" ref="K37" si="32">F37/10</f>
        <v>3.4</v>
      </c>
      <c r="L37" s="32"/>
      <c r="M37" s="28">
        <f>F37-(N37+O37+P37+Q37+R37)</f>
        <v>16</v>
      </c>
      <c r="N37" s="32">
        <v>16</v>
      </c>
      <c r="O37" s="32"/>
      <c r="P37" s="32">
        <v>2</v>
      </c>
      <c r="Q37" s="32"/>
      <c r="R37" s="32"/>
      <c r="S37" s="28">
        <f>(D37-3)/4</f>
        <v>9.75</v>
      </c>
      <c r="T37" s="32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33"/>
      <c r="AJ37" s="33"/>
    </row>
    <row r="38" spans="1:36" ht="15" customHeight="1">
      <c r="A38" s="27">
        <v>16</v>
      </c>
      <c r="B38" s="32">
        <v>2</v>
      </c>
      <c r="C38" s="28" t="s">
        <v>50</v>
      </c>
      <c r="D38" s="34"/>
      <c r="E38" s="34"/>
      <c r="F38" s="34"/>
      <c r="G38" s="34"/>
      <c r="H38" s="34"/>
      <c r="I38" s="28"/>
      <c r="J38" s="28"/>
      <c r="K38" s="35"/>
      <c r="L38" s="34"/>
      <c r="M38" s="28"/>
      <c r="N38" s="34"/>
      <c r="O38" s="34"/>
      <c r="P38" s="34"/>
      <c r="Q38" s="34"/>
      <c r="R38" s="34"/>
      <c r="S38" s="28"/>
      <c r="T38" s="34"/>
      <c r="U38" s="28"/>
      <c r="V38" s="28"/>
      <c r="W38" s="28">
        <v>1</v>
      </c>
      <c r="X38" s="28"/>
      <c r="Y38" s="28">
        <v>1</v>
      </c>
      <c r="Z38" s="28">
        <v>1</v>
      </c>
      <c r="AA38" s="28"/>
      <c r="AB38" s="28">
        <v>1</v>
      </c>
      <c r="AC38" s="28"/>
      <c r="AD38" s="28"/>
      <c r="AE38" s="28">
        <v>1</v>
      </c>
      <c r="AF38" s="28"/>
      <c r="AG38" s="28">
        <v>1</v>
      </c>
      <c r="AH38" s="28"/>
      <c r="AI38" s="28">
        <v>10</v>
      </c>
      <c r="AJ38" s="32"/>
    </row>
    <row r="39" spans="1:36" ht="15" customHeight="1">
      <c r="A39" s="27"/>
      <c r="B39" s="34"/>
      <c r="C39" s="31"/>
      <c r="D39" s="32">
        <v>49</v>
      </c>
      <c r="E39" s="32"/>
      <c r="F39" s="32">
        <v>41</v>
      </c>
      <c r="G39" s="32"/>
      <c r="H39" s="32"/>
      <c r="I39" s="28">
        <f t="shared" ref="I39" si="33">0.4*F39</f>
        <v>16.400000000000002</v>
      </c>
      <c r="J39" s="28">
        <f t="shared" ref="J39" si="34">F39*0.4*0.2</f>
        <v>3.2800000000000007</v>
      </c>
      <c r="K39" s="35">
        <f t="shared" ref="K39" si="35">F39/10</f>
        <v>4.0999999999999996</v>
      </c>
      <c r="L39" s="32"/>
      <c r="M39" s="28">
        <f>F39-(N39+O39+P39+Q39+R39)</f>
        <v>27</v>
      </c>
      <c r="N39" s="32">
        <v>12</v>
      </c>
      <c r="O39" s="32"/>
      <c r="P39" s="32">
        <v>2</v>
      </c>
      <c r="Q39" s="32"/>
      <c r="R39" s="32"/>
      <c r="S39" s="28">
        <f>(D39-3)/4</f>
        <v>11.5</v>
      </c>
      <c r="T39" s="32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33"/>
    </row>
    <row r="40" spans="1:36" ht="15" customHeight="1">
      <c r="A40" s="27">
        <v>17</v>
      </c>
      <c r="B40" s="32">
        <v>2</v>
      </c>
      <c r="C40" s="28" t="s">
        <v>48</v>
      </c>
      <c r="D40" s="34"/>
      <c r="E40" s="34"/>
      <c r="F40" s="34"/>
      <c r="G40" s="34"/>
      <c r="H40" s="34"/>
      <c r="I40" s="28"/>
      <c r="J40" s="28"/>
      <c r="K40" s="35"/>
      <c r="L40" s="34"/>
      <c r="M40" s="28"/>
      <c r="N40" s="34"/>
      <c r="O40" s="34"/>
      <c r="P40" s="34"/>
      <c r="Q40" s="34"/>
      <c r="R40" s="34"/>
      <c r="S40" s="28"/>
      <c r="T40" s="34"/>
      <c r="U40" s="28"/>
      <c r="V40" s="28"/>
      <c r="W40" s="28">
        <v>1</v>
      </c>
      <c r="X40" s="28"/>
      <c r="Y40" s="28">
        <v>1</v>
      </c>
      <c r="Z40" s="28">
        <v>1</v>
      </c>
      <c r="AA40" s="28"/>
      <c r="AB40" s="28">
        <v>1</v>
      </c>
      <c r="AC40" s="28"/>
      <c r="AD40" s="28"/>
      <c r="AE40" s="28">
        <v>1</v>
      </c>
      <c r="AF40" s="28"/>
      <c r="AG40" s="28">
        <v>1</v>
      </c>
      <c r="AH40" s="28"/>
      <c r="AI40" s="32">
        <v>10</v>
      </c>
      <c r="AJ40" s="32"/>
    </row>
    <row r="41" spans="1:36" ht="15" customHeight="1">
      <c r="A41" s="27"/>
      <c r="B41" s="34"/>
      <c r="C41" s="31"/>
      <c r="D41" s="32">
        <v>46</v>
      </c>
      <c r="E41" s="32"/>
      <c r="F41" s="32">
        <v>38</v>
      </c>
      <c r="G41" s="32"/>
      <c r="H41" s="32"/>
      <c r="I41" s="28">
        <f t="shared" ref="I41" si="36">0.4*F41</f>
        <v>15.200000000000001</v>
      </c>
      <c r="J41" s="28">
        <f t="shared" ref="J41" si="37">F41*0.4*0.2</f>
        <v>3.0400000000000005</v>
      </c>
      <c r="K41" s="35">
        <f t="shared" ref="K41" si="38">F41/10</f>
        <v>3.8</v>
      </c>
      <c r="L41" s="32"/>
      <c r="M41" s="28">
        <f>F41-(N41+O41+P41+Q41+R41)</f>
        <v>28</v>
      </c>
      <c r="N41" s="32">
        <v>8</v>
      </c>
      <c r="O41" s="32"/>
      <c r="P41" s="32">
        <v>2</v>
      </c>
      <c r="Q41" s="32"/>
      <c r="R41" s="32"/>
      <c r="S41" s="28">
        <f>(D41-3)/4</f>
        <v>10.75</v>
      </c>
      <c r="T41" s="32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33"/>
      <c r="AJ41" s="33"/>
    </row>
    <row r="42" spans="1:36" ht="15" customHeight="1">
      <c r="A42" s="27">
        <v>18</v>
      </c>
      <c r="B42" s="32">
        <v>2</v>
      </c>
      <c r="C42" s="28" t="s">
        <v>49</v>
      </c>
      <c r="D42" s="34"/>
      <c r="E42" s="34"/>
      <c r="F42" s="34"/>
      <c r="G42" s="34"/>
      <c r="H42" s="34"/>
      <c r="I42" s="28"/>
      <c r="J42" s="28"/>
      <c r="K42" s="35"/>
      <c r="L42" s="34"/>
      <c r="M42" s="28"/>
      <c r="N42" s="34"/>
      <c r="O42" s="34"/>
      <c r="P42" s="34"/>
      <c r="Q42" s="34"/>
      <c r="R42" s="34"/>
      <c r="S42" s="28"/>
      <c r="T42" s="34"/>
      <c r="U42" s="28"/>
      <c r="V42" s="28"/>
      <c r="W42" s="28">
        <v>1</v>
      </c>
      <c r="X42" s="28"/>
      <c r="Y42" s="28">
        <v>1</v>
      </c>
      <c r="Z42" s="28">
        <v>1</v>
      </c>
      <c r="AA42" s="28"/>
      <c r="AB42" s="28">
        <v>1</v>
      </c>
      <c r="AC42" s="28"/>
      <c r="AD42" s="28"/>
      <c r="AE42" s="28">
        <v>1</v>
      </c>
      <c r="AF42" s="28"/>
      <c r="AG42" s="28">
        <v>1</v>
      </c>
      <c r="AH42" s="28"/>
      <c r="AI42" s="28">
        <v>10</v>
      </c>
      <c r="AJ42" s="32"/>
    </row>
    <row r="43" spans="1:36" ht="15" customHeight="1">
      <c r="A43" s="27"/>
      <c r="B43" s="33"/>
      <c r="C43" s="31"/>
      <c r="D43" s="28"/>
      <c r="E43" s="28"/>
      <c r="F43" s="28"/>
      <c r="G43" s="28"/>
      <c r="H43" s="28"/>
      <c r="I43" s="28"/>
      <c r="J43" s="28"/>
      <c r="K43" s="35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33"/>
    </row>
    <row r="44" spans="1:36" ht="15" customHeight="1">
      <c r="A44" s="27">
        <v>19</v>
      </c>
      <c r="B44" s="32"/>
      <c r="C44" s="29" t="s">
        <v>56</v>
      </c>
      <c r="D44" s="28"/>
      <c r="E44" s="28"/>
      <c r="F44" s="28"/>
      <c r="G44" s="28"/>
      <c r="H44" s="28"/>
      <c r="I44" s="28"/>
      <c r="J44" s="28"/>
      <c r="K44" s="35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32"/>
      <c r="AJ44" s="32"/>
    </row>
    <row r="45" spans="1:36" ht="15" customHeight="1">
      <c r="A45" s="27"/>
      <c r="B45" s="33"/>
      <c r="C45" s="36"/>
      <c r="D45" s="28">
        <v>105</v>
      </c>
      <c r="E45" s="28"/>
      <c r="F45" s="28">
        <v>97</v>
      </c>
      <c r="G45" s="28"/>
      <c r="H45" s="28"/>
      <c r="I45" s="28">
        <f t="shared" ref="I45" si="39">0.4*F45</f>
        <v>38.800000000000004</v>
      </c>
      <c r="J45" s="28">
        <f t="shared" ref="J45" si="40">F45*0.4*0.2</f>
        <v>7.7600000000000016</v>
      </c>
      <c r="K45" s="35">
        <f t="shared" ref="K45" si="41">F45/10</f>
        <v>9.6999999999999993</v>
      </c>
      <c r="L45" s="28"/>
      <c r="M45" s="28">
        <f>F45-(N45+O45+P45+Q45+R45)</f>
        <v>67</v>
      </c>
      <c r="N45" s="28"/>
      <c r="O45" s="28"/>
      <c r="P45" s="28">
        <v>8</v>
      </c>
      <c r="Q45" s="28">
        <v>22</v>
      </c>
      <c r="R45" s="28"/>
      <c r="S45" s="28">
        <f>(D45-3)/4</f>
        <v>25.5</v>
      </c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33"/>
      <c r="AJ45" s="33"/>
    </row>
    <row r="46" spans="1:36" ht="15" customHeight="1">
      <c r="A46" s="27">
        <v>20</v>
      </c>
      <c r="B46" s="32">
        <v>3</v>
      </c>
      <c r="C46" s="28" t="s">
        <v>53</v>
      </c>
      <c r="D46" s="28"/>
      <c r="E46" s="28"/>
      <c r="F46" s="28"/>
      <c r="G46" s="28"/>
      <c r="H46" s="28"/>
      <c r="I46" s="28"/>
      <c r="J46" s="28"/>
      <c r="K46" s="35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>
        <v>1</v>
      </c>
      <c r="X46" s="28"/>
      <c r="Y46" s="28">
        <v>1</v>
      </c>
      <c r="Z46" s="28"/>
      <c r="AA46" s="28">
        <v>1</v>
      </c>
      <c r="AB46" s="28">
        <v>1</v>
      </c>
      <c r="AC46" s="28"/>
      <c r="AD46" s="28"/>
      <c r="AE46" s="28">
        <v>1</v>
      </c>
      <c r="AF46" s="28"/>
      <c r="AG46" s="28">
        <v>1</v>
      </c>
      <c r="AH46" s="28"/>
      <c r="AI46" s="32">
        <v>10</v>
      </c>
      <c r="AJ46" s="32"/>
    </row>
    <row r="47" spans="1:36" ht="15" customHeight="1">
      <c r="A47" s="27"/>
      <c r="B47" s="33"/>
      <c r="C47" s="31"/>
      <c r="D47" s="28"/>
      <c r="E47" s="28"/>
      <c r="F47" s="28"/>
      <c r="G47" s="28"/>
      <c r="H47" s="28"/>
      <c r="I47" s="28"/>
      <c r="J47" s="28"/>
      <c r="K47" s="35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33"/>
      <c r="AJ47" s="33"/>
    </row>
    <row r="48" spans="1:36" ht="15" customHeight="1">
      <c r="A48" s="27">
        <v>21</v>
      </c>
      <c r="B48" s="32"/>
      <c r="C48" s="37" t="s">
        <v>59</v>
      </c>
      <c r="D48" s="28"/>
      <c r="E48" s="28"/>
      <c r="F48" s="28"/>
      <c r="G48" s="28"/>
      <c r="H48" s="28"/>
      <c r="I48" s="28"/>
      <c r="J48" s="28"/>
      <c r="K48" s="35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32"/>
      <c r="AJ48" s="32"/>
    </row>
    <row r="49" spans="1:36" ht="15" customHeight="1">
      <c r="A49" s="27"/>
      <c r="B49" s="33"/>
      <c r="C49" s="31"/>
      <c r="D49" s="28">
        <v>118</v>
      </c>
      <c r="E49" s="28"/>
      <c r="F49" s="28">
        <v>112</v>
      </c>
      <c r="G49" s="28"/>
      <c r="H49" s="28"/>
      <c r="I49" s="28">
        <f t="shared" ref="I49" si="42">0.4*F49</f>
        <v>44.800000000000004</v>
      </c>
      <c r="J49" s="28">
        <f t="shared" ref="J49" si="43">F49*0.4*0.2</f>
        <v>8.9600000000000009</v>
      </c>
      <c r="K49" s="35">
        <f t="shared" ref="K49" si="44">F49/10</f>
        <v>11.2</v>
      </c>
      <c r="L49" s="28"/>
      <c r="M49" s="28">
        <f>F49-(N49+O49+P49+Q49+R49)</f>
        <v>98</v>
      </c>
      <c r="N49" s="28">
        <v>14</v>
      </c>
      <c r="O49" s="28"/>
      <c r="P49" s="28"/>
      <c r="Q49" s="28"/>
      <c r="R49" s="28"/>
      <c r="S49" s="28">
        <f>(D49-3)/4</f>
        <v>28.75</v>
      </c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33"/>
      <c r="AJ49" s="33"/>
    </row>
    <row r="50" spans="1:36" ht="15" customHeight="1">
      <c r="A50" s="27">
        <v>22</v>
      </c>
      <c r="B50" s="32"/>
      <c r="C50" s="28" t="s">
        <v>56</v>
      </c>
      <c r="D50" s="28"/>
      <c r="E50" s="28"/>
      <c r="F50" s="28"/>
      <c r="G50" s="28"/>
      <c r="H50" s="28"/>
      <c r="I50" s="28"/>
      <c r="J50" s="28"/>
      <c r="K50" s="35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32"/>
      <c r="AJ50" s="32"/>
    </row>
    <row r="51" spans="1:36" ht="15" customHeight="1">
      <c r="A51" s="27"/>
      <c r="B51" s="33"/>
      <c r="C51" s="31"/>
      <c r="D51" s="32"/>
      <c r="E51" s="32"/>
      <c r="F51" s="32"/>
      <c r="G51" s="32"/>
      <c r="H51" s="32"/>
      <c r="I51" s="28"/>
      <c r="J51" s="28"/>
      <c r="K51" s="35"/>
      <c r="L51" s="32"/>
      <c r="M51" s="28"/>
      <c r="N51" s="32"/>
      <c r="O51" s="32"/>
      <c r="P51" s="32"/>
      <c r="Q51" s="32"/>
      <c r="R51" s="32"/>
      <c r="S51" s="28"/>
      <c r="T51" s="32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33"/>
      <c r="AJ51" s="33"/>
    </row>
    <row r="52" spans="1:36" ht="15" customHeight="1">
      <c r="A52" s="39" t="s">
        <v>7</v>
      </c>
      <c r="B52" s="40"/>
      <c r="C52" s="41"/>
      <c r="D52" s="33"/>
      <c r="E52" s="33"/>
      <c r="F52" s="33"/>
      <c r="G52" s="33"/>
      <c r="H52" s="33"/>
      <c r="I52" s="28"/>
      <c r="J52" s="28"/>
      <c r="K52" s="35"/>
      <c r="L52" s="33"/>
      <c r="M52" s="28"/>
      <c r="N52" s="33"/>
      <c r="O52" s="33"/>
      <c r="P52" s="33"/>
      <c r="Q52" s="33"/>
      <c r="R52" s="33"/>
      <c r="S52" s="28"/>
      <c r="T52" s="33"/>
      <c r="U52" s="38">
        <f t="shared" ref="U52:AI52" si="45">SUM(U8:U51)</f>
        <v>3</v>
      </c>
      <c r="V52" s="38">
        <f t="shared" si="45"/>
        <v>18</v>
      </c>
      <c r="W52" s="38">
        <f t="shared" si="45"/>
        <v>16</v>
      </c>
      <c r="X52" s="38">
        <f t="shared" si="45"/>
        <v>0</v>
      </c>
      <c r="Y52" s="38">
        <f t="shared" si="45"/>
        <v>16</v>
      </c>
      <c r="Z52" s="38">
        <f t="shared" si="45"/>
        <v>15</v>
      </c>
      <c r="AA52" s="38">
        <f t="shared" si="45"/>
        <v>1</v>
      </c>
      <c r="AB52" s="45">
        <f t="shared" si="45"/>
        <v>16</v>
      </c>
      <c r="AC52" s="45">
        <f t="shared" si="45"/>
        <v>0</v>
      </c>
      <c r="AD52" s="45">
        <f t="shared" si="45"/>
        <v>1</v>
      </c>
      <c r="AE52" s="45">
        <f t="shared" si="45"/>
        <v>16</v>
      </c>
      <c r="AF52" s="45">
        <f t="shared" si="45"/>
        <v>0</v>
      </c>
      <c r="AG52" s="45">
        <f t="shared" si="45"/>
        <v>16</v>
      </c>
      <c r="AH52" s="45">
        <f t="shared" si="45"/>
        <v>0</v>
      </c>
      <c r="AI52" s="45">
        <f t="shared" si="45"/>
        <v>160</v>
      </c>
      <c r="AJ52" s="5"/>
    </row>
    <row r="53" spans="1:36" ht="30" customHeight="1">
      <c r="A53" s="42"/>
      <c r="B53" s="43"/>
      <c r="C53" s="44"/>
      <c r="D53" s="12">
        <f t="shared" ref="D53:T53" si="46">SUM(D9:D52)</f>
        <v>910</v>
      </c>
      <c r="E53" s="12">
        <f t="shared" si="46"/>
        <v>0</v>
      </c>
      <c r="F53" s="12">
        <f t="shared" si="46"/>
        <v>776</v>
      </c>
      <c r="G53" s="12">
        <f t="shared" si="46"/>
        <v>0</v>
      </c>
      <c r="H53" s="12">
        <f t="shared" si="46"/>
        <v>0</v>
      </c>
      <c r="I53" s="12">
        <f t="shared" si="46"/>
        <v>310.39999999999998</v>
      </c>
      <c r="J53" s="12">
        <f t="shared" si="46"/>
        <v>62.080000000000005</v>
      </c>
      <c r="K53" s="7">
        <f t="shared" si="46"/>
        <v>77.599999999999994</v>
      </c>
      <c r="L53" s="12">
        <f t="shared" si="46"/>
        <v>0</v>
      </c>
      <c r="M53" s="12">
        <f t="shared" si="46"/>
        <v>542</v>
      </c>
      <c r="N53" s="12">
        <f t="shared" si="46"/>
        <v>164</v>
      </c>
      <c r="O53" s="12">
        <f t="shared" si="46"/>
        <v>0</v>
      </c>
      <c r="P53" s="12">
        <f t="shared" si="46"/>
        <v>38</v>
      </c>
      <c r="Q53" s="12">
        <f t="shared" si="46"/>
        <v>22</v>
      </c>
      <c r="R53" s="12">
        <f t="shared" si="46"/>
        <v>10</v>
      </c>
      <c r="S53" s="12">
        <f t="shared" si="46"/>
        <v>214.75</v>
      </c>
      <c r="T53" s="12">
        <f t="shared" si="46"/>
        <v>0</v>
      </c>
      <c r="U53" s="38"/>
      <c r="V53" s="38"/>
      <c r="W53" s="38"/>
      <c r="X53" s="38"/>
      <c r="Y53" s="38"/>
      <c r="Z53" s="38"/>
      <c r="AA53" s="38"/>
      <c r="AB53" s="46"/>
      <c r="AC53" s="46"/>
      <c r="AD53" s="46"/>
      <c r="AE53" s="46"/>
      <c r="AF53" s="46"/>
      <c r="AG53" s="46"/>
      <c r="AH53" s="46"/>
      <c r="AI53" s="46"/>
      <c r="AJ53" s="6"/>
    </row>
    <row r="54" spans="1:36">
      <c r="D54" s="1"/>
      <c r="E54" s="1"/>
      <c r="F54" s="1"/>
      <c r="G54" s="1"/>
      <c r="H54" s="1"/>
      <c r="I54" s="1"/>
      <c r="J54" s="1"/>
      <c r="K54" s="8"/>
      <c r="L54" s="1"/>
    </row>
  </sheetData>
  <mergeCells count="822">
    <mergeCell ref="AG52:AG53"/>
    <mergeCell ref="AH52:AH53"/>
    <mergeCell ref="AI52:AI53"/>
    <mergeCell ref="AC52:AC53"/>
    <mergeCell ref="AD52:AD53"/>
    <mergeCell ref="AE52:AE53"/>
    <mergeCell ref="AF52:AF53"/>
    <mergeCell ref="AB52:AB53"/>
    <mergeCell ref="AB50:AB51"/>
    <mergeCell ref="AH50:AH51"/>
    <mergeCell ref="AI50:AI51"/>
    <mergeCell ref="Z52:Z53"/>
    <mergeCell ref="AA52:AA53"/>
    <mergeCell ref="A52:C53"/>
    <mergeCell ref="U52:U53"/>
    <mergeCell ref="V52:V53"/>
    <mergeCell ref="W52:W53"/>
    <mergeCell ref="X52:X53"/>
    <mergeCell ref="O51:O52"/>
    <mergeCell ref="P51:P52"/>
    <mergeCell ref="Q51:Q52"/>
    <mergeCell ref="R51:R52"/>
    <mergeCell ref="S51:S52"/>
    <mergeCell ref="T51:T52"/>
    <mergeCell ref="J51:J52"/>
    <mergeCell ref="K51:K52"/>
    <mergeCell ref="L51:L52"/>
    <mergeCell ref="M51:M52"/>
    <mergeCell ref="N51:N52"/>
    <mergeCell ref="U50:U51"/>
    <mergeCell ref="V50:V51"/>
    <mergeCell ref="W50:W51"/>
    <mergeCell ref="X50:X51"/>
    <mergeCell ref="Y50:Y51"/>
    <mergeCell ref="AJ50:AJ51"/>
    <mergeCell ref="D51:D52"/>
    <mergeCell ref="E51:E52"/>
    <mergeCell ref="F51:F52"/>
    <mergeCell ref="AC50:AC51"/>
    <mergeCell ref="AD50:AD51"/>
    <mergeCell ref="AE50:AE51"/>
    <mergeCell ref="AF50:AF51"/>
    <mergeCell ref="AG50:AG51"/>
    <mergeCell ref="M49:M50"/>
    <mergeCell ref="N49:N50"/>
    <mergeCell ref="O49:O50"/>
    <mergeCell ref="P49:P50"/>
    <mergeCell ref="Z48:Z49"/>
    <mergeCell ref="AA48:AA49"/>
    <mergeCell ref="V48:V49"/>
    <mergeCell ref="W48:W49"/>
    <mergeCell ref="Z50:Z51"/>
    <mergeCell ref="AA50:AA51"/>
    <mergeCell ref="D49:D50"/>
    <mergeCell ref="E49:E50"/>
    <mergeCell ref="F49:F50"/>
    <mergeCell ref="G49:G50"/>
    <mergeCell ref="Y52:Y53"/>
    <mergeCell ref="V46:V47"/>
    <mergeCell ref="W46:W47"/>
    <mergeCell ref="J47:J48"/>
    <mergeCell ref="K47:K48"/>
    <mergeCell ref="L47:L48"/>
    <mergeCell ref="O45:O46"/>
    <mergeCell ref="P45:P46"/>
    <mergeCell ref="AI48:AI49"/>
    <mergeCell ref="AJ48:AJ49"/>
    <mergeCell ref="AC48:AC49"/>
    <mergeCell ref="AD48:AD49"/>
    <mergeCell ref="AE48:AE49"/>
    <mergeCell ref="AF48:AF49"/>
    <mergeCell ref="AG48:AG49"/>
    <mergeCell ref="AH48:AH49"/>
    <mergeCell ref="S47:S48"/>
    <mergeCell ref="T47:T48"/>
    <mergeCell ref="AI46:AI47"/>
    <mergeCell ref="AJ46:AJ47"/>
    <mergeCell ref="AE46:AE47"/>
    <mergeCell ref="AF46:AF47"/>
    <mergeCell ref="AG46:AG47"/>
    <mergeCell ref="AH46:AH47"/>
    <mergeCell ref="AH44:AH45"/>
    <mergeCell ref="A48:A49"/>
    <mergeCell ref="B48:B49"/>
    <mergeCell ref="C48:C49"/>
    <mergeCell ref="U48:U49"/>
    <mergeCell ref="H49:H50"/>
    <mergeCell ref="I49:I50"/>
    <mergeCell ref="J49:J50"/>
    <mergeCell ref="K49:K50"/>
    <mergeCell ref="M47:M48"/>
    <mergeCell ref="N47:N48"/>
    <mergeCell ref="O47:O48"/>
    <mergeCell ref="P47:P48"/>
    <mergeCell ref="Q47:Q48"/>
    <mergeCell ref="R47:R48"/>
    <mergeCell ref="A46:A47"/>
    <mergeCell ref="B46:B47"/>
    <mergeCell ref="C46:C47"/>
    <mergeCell ref="U46:U47"/>
    <mergeCell ref="Q49:Q50"/>
    <mergeCell ref="R49:R50"/>
    <mergeCell ref="S49:S50"/>
    <mergeCell ref="T49:T50"/>
    <mergeCell ref="A50:A51"/>
    <mergeCell ref="B50:B51"/>
    <mergeCell ref="C50:C51"/>
    <mergeCell ref="G51:G52"/>
    <mergeCell ref="H51:H52"/>
    <mergeCell ref="I51:I52"/>
    <mergeCell ref="L49:L50"/>
    <mergeCell ref="AC46:AC47"/>
    <mergeCell ref="AD46:AD47"/>
    <mergeCell ref="AB46:AB47"/>
    <mergeCell ref="X48:X49"/>
    <mergeCell ref="Y48:Y49"/>
    <mergeCell ref="AB48:AB49"/>
    <mergeCell ref="AA46:AA47"/>
    <mergeCell ref="X46:X47"/>
    <mergeCell ref="Y46:Y47"/>
    <mergeCell ref="Z46:Z47"/>
    <mergeCell ref="D47:D48"/>
    <mergeCell ref="E47:E48"/>
    <mergeCell ref="F47:F48"/>
    <mergeCell ref="G47:G48"/>
    <mergeCell ref="H47:H48"/>
    <mergeCell ref="I47:I48"/>
    <mergeCell ref="M45:M46"/>
    <mergeCell ref="N45:N46"/>
    <mergeCell ref="R45:R46"/>
    <mergeCell ref="A44:A45"/>
    <mergeCell ref="B44:B45"/>
    <mergeCell ref="C44:C45"/>
    <mergeCell ref="G45:G46"/>
    <mergeCell ref="H45:H46"/>
    <mergeCell ref="I45:I46"/>
    <mergeCell ref="L43:L44"/>
    <mergeCell ref="M43:M44"/>
    <mergeCell ref="N43:N44"/>
    <mergeCell ref="C42:C43"/>
    <mergeCell ref="D45:D46"/>
    <mergeCell ref="E45:E46"/>
    <mergeCell ref="F45:F46"/>
    <mergeCell ref="D43:D44"/>
    <mergeCell ref="E43:E44"/>
    <mergeCell ref="F43:F44"/>
    <mergeCell ref="G43:G44"/>
    <mergeCell ref="AC42:AC43"/>
    <mergeCell ref="AD42:AD43"/>
    <mergeCell ref="AE42:AE43"/>
    <mergeCell ref="AF42:AF43"/>
    <mergeCell ref="AG42:AG43"/>
    <mergeCell ref="AB42:AB43"/>
    <mergeCell ref="Z44:Z45"/>
    <mergeCell ref="Z42:Z43"/>
    <mergeCell ref="AA42:AA43"/>
    <mergeCell ref="V42:V43"/>
    <mergeCell ref="W42:W43"/>
    <mergeCell ref="X42:X43"/>
    <mergeCell ref="Y42:Y43"/>
    <mergeCell ref="AC44:AC45"/>
    <mergeCell ref="AD44:AD45"/>
    <mergeCell ref="AE44:AE45"/>
    <mergeCell ref="AF44:AF45"/>
    <mergeCell ref="AG44:AG45"/>
    <mergeCell ref="AB44:AB45"/>
    <mergeCell ref="AA44:AA45"/>
    <mergeCell ref="AI40:AI41"/>
    <mergeCell ref="AA40:AA41"/>
    <mergeCell ref="X40:X41"/>
    <mergeCell ref="S45:S46"/>
    <mergeCell ref="T45:T46"/>
    <mergeCell ref="J45:J46"/>
    <mergeCell ref="K45:K46"/>
    <mergeCell ref="L45:L46"/>
    <mergeCell ref="AJ42:AJ43"/>
    <mergeCell ref="AH42:AH43"/>
    <mergeCell ref="AI44:AI45"/>
    <mergeCell ref="AJ44:AJ45"/>
    <mergeCell ref="U44:U45"/>
    <mergeCell ref="V44:V45"/>
    <mergeCell ref="W44:W45"/>
    <mergeCell ref="X44:X45"/>
    <mergeCell ref="Y44:Y45"/>
    <mergeCell ref="Q43:Q44"/>
    <mergeCell ref="R43:R44"/>
    <mergeCell ref="S43:S44"/>
    <mergeCell ref="T43:T44"/>
    <mergeCell ref="O43:O44"/>
    <mergeCell ref="P43:P44"/>
    <mergeCell ref="Q45:Q46"/>
    <mergeCell ref="A42:A43"/>
    <mergeCell ref="B42:B43"/>
    <mergeCell ref="AJ40:AJ41"/>
    <mergeCell ref="D41:D42"/>
    <mergeCell ref="E41:E42"/>
    <mergeCell ref="F41:F42"/>
    <mergeCell ref="G41:G42"/>
    <mergeCell ref="H41:H42"/>
    <mergeCell ref="I41:I42"/>
    <mergeCell ref="AE40:AE41"/>
    <mergeCell ref="AF40:AF41"/>
    <mergeCell ref="AG40:AG41"/>
    <mergeCell ref="AH40:AH41"/>
    <mergeCell ref="AC40:AC41"/>
    <mergeCell ref="AD40:AD41"/>
    <mergeCell ref="AB40:AB41"/>
    <mergeCell ref="Y40:Y41"/>
    <mergeCell ref="Z40:Z41"/>
    <mergeCell ref="U42:U43"/>
    <mergeCell ref="AI42:AI43"/>
    <mergeCell ref="H43:H44"/>
    <mergeCell ref="I43:I44"/>
    <mergeCell ref="J43:J44"/>
    <mergeCell ref="K43:K44"/>
    <mergeCell ref="V40:V41"/>
    <mergeCell ref="W40:W41"/>
    <mergeCell ref="J41:J42"/>
    <mergeCell ref="K41:K42"/>
    <mergeCell ref="L41:L42"/>
    <mergeCell ref="O39:O40"/>
    <mergeCell ref="P39:P40"/>
    <mergeCell ref="Q39:Q40"/>
    <mergeCell ref="R39:R40"/>
    <mergeCell ref="S39:S40"/>
    <mergeCell ref="T39:T40"/>
    <mergeCell ref="J39:J40"/>
    <mergeCell ref="K39:K40"/>
    <mergeCell ref="L39:L40"/>
    <mergeCell ref="M39:M40"/>
    <mergeCell ref="N39:N40"/>
    <mergeCell ref="S41:S42"/>
    <mergeCell ref="T41:T42"/>
    <mergeCell ref="M41:M42"/>
    <mergeCell ref="N41:N42"/>
    <mergeCell ref="O41:O42"/>
    <mergeCell ref="P41:P42"/>
    <mergeCell ref="Q41:Q42"/>
    <mergeCell ref="R41:R42"/>
    <mergeCell ref="R37:R38"/>
    <mergeCell ref="S37:S38"/>
    <mergeCell ref="T37:T38"/>
    <mergeCell ref="O37:O38"/>
    <mergeCell ref="P37:P38"/>
    <mergeCell ref="A40:A41"/>
    <mergeCell ref="B40:B41"/>
    <mergeCell ref="C40:C41"/>
    <mergeCell ref="U40:U41"/>
    <mergeCell ref="AE38:AE39"/>
    <mergeCell ref="AF38:AF39"/>
    <mergeCell ref="AG38:AG39"/>
    <mergeCell ref="AB38:AB39"/>
    <mergeCell ref="Z38:Z39"/>
    <mergeCell ref="AA38:AA39"/>
    <mergeCell ref="U38:U39"/>
    <mergeCell ref="V38:V39"/>
    <mergeCell ref="W38:W39"/>
    <mergeCell ref="X38:X39"/>
    <mergeCell ref="Y38:Y39"/>
    <mergeCell ref="A38:A39"/>
    <mergeCell ref="B38:B39"/>
    <mergeCell ref="C38:C39"/>
    <mergeCell ref="G39:G40"/>
    <mergeCell ref="H39:H40"/>
    <mergeCell ref="I39:I40"/>
    <mergeCell ref="L37:L38"/>
    <mergeCell ref="M37:M38"/>
    <mergeCell ref="N37:N38"/>
    <mergeCell ref="A36:A37"/>
    <mergeCell ref="B36:B37"/>
    <mergeCell ref="C36:C37"/>
    <mergeCell ref="K37:K38"/>
    <mergeCell ref="M35:M36"/>
    <mergeCell ref="N35:N36"/>
    <mergeCell ref="D39:D40"/>
    <mergeCell ref="E39:E40"/>
    <mergeCell ref="F39:F40"/>
    <mergeCell ref="AJ36:AJ37"/>
    <mergeCell ref="D37:D38"/>
    <mergeCell ref="E37:E38"/>
    <mergeCell ref="F37:F38"/>
    <mergeCell ref="G37:G38"/>
    <mergeCell ref="AC36:AC37"/>
    <mergeCell ref="AD36:AD37"/>
    <mergeCell ref="AE36:AE37"/>
    <mergeCell ref="AF36:AF37"/>
    <mergeCell ref="AG36:AG37"/>
    <mergeCell ref="AH36:AH37"/>
    <mergeCell ref="AB36:AB37"/>
    <mergeCell ref="Y36:Y37"/>
    <mergeCell ref="S35:S36"/>
    <mergeCell ref="T35:T36"/>
    <mergeCell ref="U36:U37"/>
    <mergeCell ref="H37:H38"/>
    <mergeCell ref="I37:I38"/>
    <mergeCell ref="J37:J38"/>
    <mergeCell ref="AH38:AH39"/>
    <mergeCell ref="AI38:AI39"/>
    <mergeCell ref="AJ38:AJ39"/>
    <mergeCell ref="AC38:AC39"/>
    <mergeCell ref="AD38:AD39"/>
    <mergeCell ref="Q37:Q38"/>
    <mergeCell ref="AJ34:AJ35"/>
    <mergeCell ref="D35:D36"/>
    <mergeCell ref="E35:E36"/>
    <mergeCell ref="F35:F36"/>
    <mergeCell ref="G35:G36"/>
    <mergeCell ref="H35:H36"/>
    <mergeCell ref="I35:I36"/>
    <mergeCell ref="AE34:AE35"/>
    <mergeCell ref="AF34:AF35"/>
    <mergeCell ref="AG34:AG35"/>
    <mergeCell ref="AH34:AH35"/>
    <mergeCell ref="AC34:AC35"/>
    <mergeCell ref="AD34:AD35"/>
    <mergeCell ref="AB34:AB35"/>
    <mergeCell ref="X36:X37"/>
    <mergeCell ref="AA34:AA35"/>
    <mergeCell ref="X34:X35"/>
    <mergeCell ref="O35:O36"/>
    <mergeCell ref="P35:P36"/>
    <mergeCell ref="Q35:Q36"/>
    <mergeCell ref="R35:R36"/>
    <mergeCell ref="U34:U35"/>
    <mergeCell ref="V34:V35"/>
    <mergeCell ref="Y34:Y35"/>
    <mergeCell ref="Z34:Z35"/>
    <mergeCell ref="AI34:AI35"/>
    <mergeCell ref="J33:J34"/>
    <mergeCell ref="K33:K34"/>
    <mergeCell ref="L33:L34"/>
    <mergeCell ref="M33:M34"/>
    <mergeCell ref="N33:N34"/>
    <mergeCell ref="AH32:AH33"/>
    <mergeCell ref="AI32:AI33"/>
    <mergeCell ref="R33:R34"/>
    <mergeCell ref="S33:S34"/>
    <mergeCell ref="T33:T34"/>
    <mergeCell ref="W34:W35"/>
    <mergeCell ref="J35:J36"/>
    <mergeCell ref="K35:K36"/>
    <mergeCell ref="L35:L36"/>
    <mergeCell ref="O33:O34"/>
    <mergeCell ref="P33:P34"/>
    <mergeCell ref="Z36:Z37"/>
    <mergeCell ref="AA36:AA37"/>
    <mergeCell ref="V36:V37"/>
    <mergeCell ref="W36:W37"/>
    <mergeCell ref="AI36:AI37"/>
    <mergeCell ref="AJ32:AJ33"/>
    <mergeCell ref="D33:D34"/>
    <mergeCell ref="E33:E34"/>
    <mergeCell ref="F33:F34"/>
    <mergeCell ref="AC32:AC33"/>
    <mergeCell ref="AD32:AD33"/>
    <mergeCell ref="AE32:AE33"/>
    <mergeCell ref="AF32:AF33"/>
    <mergeCell ref="AG32:AG33"/>
    <mergeCell ref="AB32:AB33"/>
    <mergeCell ref="Z32:Z33"/>
    <mergeCell ref="AA32:AA33"/>
    <mergeCell ref="U32:U33"/>
    <mergeCell ref="V32:V33"/>
    <mergeCell ref="W32:W33"/>
    <mergeCell ref="X32:X33"/>
    <mergeCell ref="Y32:Y33"/>
    <mergeCell ref="Q31:Q32"/>
    <mergeCell ref="R31:R32"/>
    <mergeCell ref="S31:S32"/>
    <mergeCell ref="T31:T32"/>
    <mergeCell ref="O31:O32"/>
    <mergeCell ref="P31:P32"/>
    <mergeCell ref="Q33:Q34"/>
    <mergeCell ref="A32:A33"/>
    <mergeCell ref="B32:B33"/>
    <mergeCell ref="C32:C33"/>
    <mergeCell ref="G33:G34"/>
    <mergeCell ref="H33:H34"/>
    <mergeCell ref="I33:I34"/>
    <mergeCell ref="L31:L32"/>
    <mergeCell ref="M31:M32"/>
    <mergeCell ref="N31:N32"/>
    <mergeCell ref="A30:A31"/>
    <mergeCell ref="B30:B31"/>
    <mergeCell ref="C30:C31"/>
    <mergeCell ref="M29:M30"/>
    <mergeCell ref="N29:N30"/>
    <mergeCell ref="C28:C29"/>
    <mergeCell ref="J29:J30"/>
    <mergeCell ref="K29:K30"/>
    <mergeCell ref="L29:L30"/>
    <mergeCell ref="A34:A35"/>
    <mergeCell ref="B34:B35"/>
    <mergeCell ref="C34:C35"/>
    <mergeCell ref="D31:D32"/>
    <mergeCell ref="E31:E32"/>
    <mergeCell ref="F31:F32"/>
    <mergeCell ref="G31:G32"/>
    <mergeCell ref="AC30:AC31"/>
    <mergeCell ref="AD30:AD31"/>
    <mergeCell ref="AE30:AE31"/>
    <mergeCell ref="AF30:AF31"/>
    <mergeCell ref="AG30:AG31"/>
    <mergeCell ref="AB30:AB31"/>
    <mergeCell ref="Z30:Z31"/>
    <mergeCell ref="AA30:AA31"/>
    <mergeCell ref="V30:V31"/>
    <mergeCell ref="W30:W31"/>
    <mergeCell ref="X30:X31"/>
    <mergeCell ref="Y30:Y31"/>
    <mergeCell ref="U30:U31"/>
    <mergeCell ref="H31:H32"/>
    <mergeCell ref="I31:I32"/>
    <mergeCell ref="J31:J32"/>
    <mergeCell ref="K31:K32"/>
    <mergeCell ref="D29:D30"/>
    <mergeCell ref="E29:E30"/>
    <mergeCell ref="F29:F30"/>
    <mergeCell ref="G29:G30"/>
    <mergeCell ref="H29:H30"/>
    <mergeCell ref="I29:I30"/>
    <mergeCell ref="AE28:AE29"/>
    <mergeCell ref="AF28:AF29"/>
    <mergeCell ref="AG28:AG29"/>
    <mergeCell ref="AC28:AC29"/>
    <mergeCell ref="AD28:AD29"/>
    <mergeCell ref="AB28:AB29"/>
    <mergeCell ref="U28:U29"/>
    <mergeCell ref="V28:V29"/>
    <mergeCell ref="W28:W29"/>
    <mergeCell ref="N27:N28"/>
    <mergeCell ref="O29:O30"/>
    <mergeCell ref="P29:P30"/>
    <mergeCell ref="Q29:Q30"/>
    <mergeCell ref="R29:R30"/>
    <mergeCell ref="AI28:AI29"/>
    <mergeCell ref="AA28:AA29"/>
    <mergeCell ref="X28:X29"/>
    <mergeCell ref="AJ28:AJ29"/>
    <mergeCell ref="AH28:AH29"/>
    <mergeCell ref="AI30:AI31"/>
    <mergeCell ref="AJ30:AJ31"/>
    <mergeCell ref="AH30:AH31"/>
    <mergeCell ref="S29:S30"/>
    <mergeCell ref="T29:T30"/>
    <mergeCell ref="AH26:AH27"/>
    <mergeCell ref="AI26:AI27"/>
    <mergeCell ref="AJ26:AJ27"/>
    <mergeCell ref="D27:D28"/>
    <mergeCell ref="E27:E28"/>
    <mergeCell ref="F27:F28"/>
    <mergeCell ref="AC26:AC27"/>
    <mergeCell ref="AD26:AD27"/>
    <mergeCell ref="AE26:AE27"/>
    <mergeCell ref="AF26:AF27"/>
    <mergeCell ref="AG26:AG27"/>
    <mergeCell ref="AB26:AB27"/>
    <mergeCell ref="O25:O26"/>
    <mergeCell ref="P25:P26"/>
    <mergeCell ref="Y28:Y29"/>
    <mergeCell ref="Z28:Z29"/>
    <mergeCell ref="O27:O28"/>
    <mergeCell ref="P27:P28"/>
    <mergeCell ref="Q27:Q28"/>
    <mergeCell ref="R27:R28"/>
    <mergeCell ref="S27:S28"/>
    <mergeCell ref="T27:T28"/>
    <mergeCell ref="AA24:AA25"/>
    <mergeCell ref="V24:V25"/>
    <mergeCell ref="W24:W25"/>
    <mergeCell ref="Z26:Z27"/>
    <mergeCell ref="AA26:AA27"/>
    <mergeCell ref="V26:V27"/>
    <mergeCell ref="W26:W27"/>
    <mergeCell ref="Q25:Q26"/>
    <mergeCell ref="R25:R26"/>
    <mergeCell ref="S25:S26"/>
    <mergeCell ref="T25:T26"/>
    <mergeCell ref="U26:U27"/>
    <mergeCell ref="X26:X27"/>
    <mergeCell ref="Y26:Y27"/>
    <mergeCell ref="A26:A27"/>
    <mergeCell ref="B26:B27"/>
    <mergeCell ref="C26:C27"/>
    <mergeCell ref="G27:G28"/>
    <mergeCell ref="H27:H28"/>
    <mergeCell ref="I27:I28"/>
    <mergeCell ref="L25:L26"/>
    <mergeCell ref="M25:M26"/>
    <mergeCell ref="N25:N26"/>
    <mergeCell ref="A28:A29"/>
    <mergeCell ref="B28:B29"/>
    <mergeCell ref="A24:A25"/>
    <mergeCell ref="B24:B25"/>
    <mergeCell ref="C24:C25"/>
    <mergeCell ref="H25:H26"/>
    <mergeCell ref="I25:I26"/>
    <mergeCell ref="J25:J26"/>
    <mergeCell ref="K25:K26"/>
    <mergeCell ref="M23:M24"/>
    <mergeCell ref="N23:N24"/>
    <mergeCell ref="J27:J28"/>
    <mergeCell ref="K27:K28"/>
    <mergeCell ref="L27:L28"/>
    <mergeCell ref="M27:M28"/>
    <mergeCell ref="K23:K24"/>
    <mergeCell ref="L23:L24"/>
    <mergeCell ref="O21:O22"/>
    <mergeCell ref="P21:P22"/>
    <mergeCell ref="AI24:AI25"/>
    <mergeCell ref="AJ24:AJ25"/>
    <mergeCell ref="D25:D26"/>
    <mergeCell ref="E25:E26"/>
    <mergeCell ref="F25:F26"/>
    <mergeCell ref="G25:G26"/>
    <mergeCell ref="AC24:AC25"/>
    <mergeCell ref="AD24:AD25"/>
    <mergeCell ref="AE24:AE25"/>
    <mergeCell ref="AF24:AF25"/>
    <mergeCell ref="AG24:AG25"/>
    <mergeCell ref="AH24:AH25"/>
    <mergeCell ref="AB24:AB25"/>
    <mergeCell ref="AB22:AB23"/>
    <mergeCell ref="X24:X25"/>
    <mergeCell ref="Y24:Y25"/>
    <mergeCell ref="S23:S24"/>
    <mergeCell ref="T23:T24"/>
    <mergeCell ref="U24:U25"/>
    <mergeCell ref="Z24:Z25"/>
    <mergeCell ref="AI22:AI23"/>
    <mergeCell ref="AJ22:AJ23"/>
    <mergeCell ref="D23:D24"/>
    <mergeCell ref="E23:E24"/>
    <mergeCell ref="F23:F24"/>
    <mergeCell ref="G23:G24"/>
    <mergeCell ref="H23:H24"/>
    <mergeCell ref="I23:I24"/>
    <mergeCell ref="AE22:AE23"/>
    <mergeCell ref="AF22:AF23"/>
    <mergeCell ref="AG22:AG23"/>
    <mergeCell ref="AH22:AH23"/>
    <mergeCell ref="AC22:AC23"/>
    <mergeCell ref="AD22:AD23"/>
    <mergeCell ref="U22:U23"/>
    <mergeCell ref="V22:V23"/>
    <mergeCell ref="W22:W23"/>
    <mergeCell ref="O23:O24"/>
    <mergeCell ref="P23:P24"/>
    <mergeCell ref="Q23:Q24"/>
    <mergeCell ref="R23:R24"/>
    <mergeCell ref="X22:X23"/>
    <mergeCell ref="Y22:Y23"/>
    <mergeCell ref="Z22:Z23"/>
    <mergeCell ref="AH20:AH21"/>
    <mergeCell ref="AI20:AI21"/>
    <mergeCell ref="AJ20:AJ21"/>
    <mergeCell ref="D21:D22"/>
    <mergeCell ref="E21:E22"/>
    <mergeCell ref="F21:F22"/>
    <mergeCell ref="AC20:AC21"/>
    <mergeCell ref="AD20:AD21"/>
    <mergeCell ref="AE20:AE21"/>
    <mergeCell ref="AF20:AF21"/>
    <mergeCell ref="AG20:AG21"/>
    <mergeCell ref="AA22:AA23"/>
    <mergeCell ref="AB20:AB21"/>
    <mergeCell ref="Y20:Y21"/>
    <mergeCell ref="Q19:Q20"/>
    <mergeCell ref="R19:R20"/>
    <mergeCell ref="S19:S20"/>
    <mergeCell ref="T19:T20"/>
    <mergeCell ref="O19:O20"/>
    <mergeCell ref="P19:P20"/>
    <mergeCell ref="Q21:Q22"/>
    <mergeCell ref="R21:R22"/>
    <mergeCell ref="S21:S22"/>
    <mergeCell ref="T21:T22"/>
    <mergeCell ref="Z20:Z21"/>
    <mergeCell ref="AA20:AA21"/>
    <mergeCell ref="U20:U21"/>
    <mergeCell ref="V20:V21"/>
    <mergeCell ref="W20:W21"/>
    <mergeCell ref="X20:X21"/>
    <mergeCell ref="A20:A21"/>
    <mergeCell ref="B20:B21"/>
    <mergeCell ref="C20:C21"/>
    <mergeCell ref="G21:G22"/>
    <mergeCell ref="H21:H22"/>
    <mergeCell ref="I21:I22"/>
    <mergeCell ref="L19:L20"/>
    <mergeCell ref="M19:M20"/>
    <mergeCell ref="N19:N20"/>
    <mergeCell ref="J21:J22"/>
    <mergeCell ref="K21:K22"/>
    <mergeCell ref="L21:L22"/>
    <mergeCell ref="M21:M22"/>
    <mergeCell ref="N21:N22"/>
    <mergeCell ref="C22:C23"/>
    <mergeCell ref="A22:A23"/>
    <mergeCell ref="B22:B23"/>
    <mergeCell ref="J23:J24"/>
    <mergeCell ref="A18:A19"/>
    <mergeCell ref="B18:B19"/>
    <mergeCell ref="C18:C19"/>
    <mergeCell ref="U18:U19"/>
    <mergeCell ref="H19:H20"/>
    <mergeCell ref="I19:I20"/>
    <mergeCell ref="J19:J20"/>
    <mergeCell ref="K19:K20"/>
    <mergeCell ref="M17:M18"/>
    <mergeCell ref="N17:N18"/>
    <mergeCell ref="O17:O18"/>
    <mergeCell ref="P17:P18"/>
    <mergeCell ref="Q17:Q18"/>
    <mergeCell ref="R17:R18"/>
    <mergeCell ref="D19:D20"/>
    <mergeCell ref="E19:E20"/>
    <mergeCell ref="F19:F20"/>
    <mergeCell ref="G19:G20"/>
    <mergeCell ref="AH14:AH15"/>
    <mergeCell ref="AI14:AI15"/>
    <mergeCell ref="AJ14:AJ15"/>
    <mergeCell ref="AI16:AI17"/>
    <mergeCell ref="AA16:AA17"/>
    <mergeCell ref="X16:X17"/>
    <mergeCell ref="Z18:Z19"/>
    <mergeCell ref="AA18:AA19"/>
    <mergeCell ref="X18:X19"/>
    <mergeCell ref="AI18:AI19"/>
    <mergeCell ref="AJ18:AJ19"/>
    <mergeCell ref="AC18:AC19"/>
    <mergeCell ref="AD18:AD19"/>
    <mergeCell ref="AE18:AE19"/>
    <mergeCell ref="AF18:AF19"/>
    <mergeCell ref="AG18:AG19"/>
    <mergeCell ref="AH18:AH19"/>
    <mergeCell ref="AB18:AB19"/>
    <mergeCell ref="Y18:Y19"/>
    <mergeCell ref="AJ16:AJ17"/>
    <mergeCell ref="D17:D18"/>
    <mergeCell ref="E17:E18"/>
    <mergeCell ref="F17:F18"/>
    <mergeCell ref="G17:G18"/>
    <mergeCell ref="H17:H18"/>
    <mergeCell ref="I17:I18"/>
    <mergeCell ref="AE16:AE17"/>
    <mergeCell ref="AF16:AF17"/>
    <mergeCell ref="AG16:AG17"/>
    <mergeCell ref="AH16:AH17"/>
    <mergeCell ref="AC16:AC17"/>
    <mergeCell ref="AD16:AD17"/>
    <mergeCell ref="AB16:AB17"/>
    <mergeCell ref="Y16:Y17"/>
    <mergeCell ref="Z16:Z17"/>
    <mergeCell ref="S17:S18"/>
    <mergeCell ref="T17:T18"/>
    <mergeCell ref="V18:V19"/>
    <mergeCell ref="W18:W19"/>
    <mergeCell ref="U16:U17"/>
    <mergeCell ref="V16:V17"/>
    <mergeCell ref="W16:W17"/>
    <mergeCell ref="J17:J18"/>
    <mergeCell ref="K17:K18"/>
    <mergeCell ref="L17:L18"/>
    <mergeCell ref="O15:O16"/>
    <mergeCell ref="P15:P16"/>
    <mergeCell ref="Q15:Q16"/>
    <mergeCell ref="R15:R16"/>
    <mergeCell ref="S15:S16"/>
    <mergeCell ref="T15:T16"/>
    <mergeCell ref="J15:J16"/>
    <mergeCell ref="K15:K16"/>
    <mergeCell ref="L15:L16"/>
    <mergeCell ref="U14:U15"/>
    <mergeCell ref="V14:V15"/>
    <mergeCell ref="W14:W15"/>
    <mergeCell ref="M15:M16"/>
    <mergeCell ref="N15:N16"/>
    <mergeCell ref="AC14:AC15"/>
    <mergeCell ref="AD14:AD15"/>
    <mergeCell ref="AE14:AE15"/>
    <mergeCell ref="AF14:AF15"/>
    <mergeCell ref="AG14:AG15"/>
    <mergeCell ref="M13:M14"/>
    <mergeCell ref="N13:N14"/>
    <mergeCell ref="O13:O14"/>
    <mergeCell ref="P13:P14"/>
    <mergeCell ref="Z12:Z13"/>
    <mergeCell ref="AA12:AA13"/>
    <mergeCell ref="V12:V13"/>
    <mergeCell ref="W12:W13"/>
    <mergeCell ref="Z14:Z15"/>
    <mergeCell ref="AA14:AA15"/>
    <mergeCell ref="AB14:AB15"/>
    <mergeCell ref="X14:X15"/>
    <mergeCell ref="Y14:Y15"/>
    <mergeCell ref="AI12:AI13"/>
    <mergeCell ref="AJ12:AJ13"/>
    <mergeCell ref="D13:D14"/>
    <mergeCell ref="E13:E14"/>
    <mergeCell ref="F13:F14"/>
    <mergeCell ref="G13:G14"/>
    <mergeCell ref="AC12:AC13"/>
    <mergeCell ref="AD12:AD13"/>
    <mergeCell ref="AE12:AE13"/>
    <mergeCell ref="AF12:AF13"/>
    <mergeCell ref="AG12:AG13"/>
    <mergeCell ref="AH12:AH13"/>
    <mergeCell ref="AB12:AB13"/>
    <mergeCell ref="X12:X13"/>
    <mergeCell ref="Y12:Y13"/>
    <mergeCell ref="R11:R12"/>
    <mergeCell ref="S11:S12"/>
    <mergeCell ref="AI10:AI11"/>
    <mergeCell ref="AJ10:AJ11"/>
    <mergeCell ref="D11:D12"/>
    <mergeCell ref="E11:E12"/>
    <mergeCell ref="F11:F12"/>
    <mergeCell ref="G11:G12"/>
    <mergeCell ref="AC10:AC11"/>
    <mergeCell ref="R13:R14"/>
    <mergeCell ref="S13:S14"/>
    <mergeCell ref="T13:T14"/>
    <mergeCell ref="A14:A15"/>
    <mergeCell ref="B14:B15"/>
    <mergeCell ref="C14:C15"/>
    <mergeCell ref="G15:G16"/>
    <mergeCell ref="H15:H16"/>
    <mergeCell ref="I15:I16"/>
    <mergeCell ref="L13:L14"/>
    <mergeCell ref="A16:A17"/>
    <mergeCell ref="B16:B17"/>
    <mergeCell ref="C16:C17"/>
    <mergeCell ref="D15:D16"/>
    <mergeCell ref="E15:E16"/>
    <mergeCell ref="F15:F16"/>
    <mergeCell ref="H13:H14"/>
    <mergeCell ref="I13:I14"/>
    <mergeCell ref="J13:J14"/>
    <mergeCell ref="K13:K14"/>
    <mergeCell ref="M11:M12"/>
    <mergeCell ref="N11:N12"/>
    <mergeCell ref="O11:O12"/>
    <mergeCell ref="P11:P12"/>
    <mergeCell ref="Q11:Q12"/>
    <mergeCell ref="Q13:Q14"/>
    <mergeCell ref="V8:V9"/>
    <mergeCell ref="W8:W9"/>
    <mergeCell ref="AD10:AD11"/>
    <mergeCell ref="AE10:AE11"/>
    <mergeCell ref="AF10:AF11"/>
    <mergeCell ref="AG10:AG11"/>
    <mergeCell ref="AH10:AH11"/>
    <mergeCell ref="AB10:AB11"/>
    <mergeCell ref="Z10:Z11"/>
    <mergeCell ref="AA10:AA11"/>
    <mergeCell ref="V10:V11"/>
    <mergeCell ref="W10:W11"/>
    <mergeCell ref="X10:X11"/>
    <mergeCell ref="Y10:Y11"/>
    <mergeCell ref="T9:T10"/>
    <mergeCell ref="A10:A11"/>
    <mergeCell ref="B10:B11"/>
    <mergeCell ref="C10:C11"/>
    <mergeCell ref="U10:U11"/>
    <mergeCell ref="H11:H12"/>
    <mergeCell ref="I11:I12"/>
    <mergeCell ref="J11:J12"/>
    <mergeCell ref="K11:K12"/>
    <mergeCell ref="M9:M10"/>
    <mergeCell ref="N9:N10"/>
    <mergeCell ref="O9:O10"/>
    <mergeCell ref="P9:P10"/>
    <mergeCell ref="Q9:Q10"/>
    <mergeCell ref="R9:R10"/>
    <mergeCell ref="H9:H10"/>
    <mergeCell ref="I9:I10"/>
    <mergeCell ref="J9:J10"/>
    <mergeCell ref="K9:K10"/>
    <mergeCell ref="L9:L10"/>
    <mergeCell ref="A12:A13"/>
    <mergeCell ref="B12:B13"/>
    <mergeCell ref="C12:C13"/>
    <mergeCell ref="U12:U13"/>
    <mergeCell ref="A7:AJ7"/>
    <mergeCell ref="A8:A9"/>
    <mergeCell ref="B8:B9"/>
    <mergeCell ref="C8:C9"/>
    <mergeCell ref="D8:T8"/>
    <mergeCell ref="U8:U9"/>
    <mergeCell ref="Z8:Z9"/>
    <mergeCell ref="AA8:AA9"/>
    <mergeCell ref="X8:X9"/>
    <mergeCell ref="Y8:Y9"/>
    <mergeCell ref="AI8:AI9"/>
    <mergeCell ref="AJ8:AJ9"/>
    <mergeCell ref="D9:D10"/>
    <mergeCell ref="E9:E10"/>
    <mergeCell ref="F9:F10"/>
    <mergeCell ref="G9:G10"/>
    <mergeCell ref="AC8:AC9"/>
    <mergeCell ref="AD8:AD9"/>
    <mergeCell ref="AE8:AE9"/>
    <mergeCell ref="AF8:AF9"/>
    <mergeCell ref="AG8:AG9"/>
    <mergeCell ref="AH8:AH9"/>
    <mergeCell ref="AB8:AB9"/>
    <mergeCell ref="S9:S10"/>
    <mergeCell ref="A1:AJ1"/>
    <mergeCell ref="A2:A5"/>
    <mergeCell ref="B2:B5"/>
    <mergeCell ref="C2:C5"/>
    <mergeCell ref="D2:H3"/>
    <mergeCell ref="I2:L3"/>
    <mergeCell ref="M2:R3"/>
    <mergeCell ref="S2:V2"/>
    <mergeCell ref="W2:AA3"/>
    <mergeCell ref="AB2:AC3"/>
    <mergeCell ref="AD2:AI3"/>
    <mergeCell ref="AJ2:AJ5"/>
    <mergeCell ref="S3:T3"/>
    <mergeCell ref="U3:V3"/>
  </mergeCells>
  <pageMargins left="0" right="0" top="0.74803149606299213" bottom="0.74803149606299213" header="0.31496062992125984" footer="0.31496062992125984"/>
  <pageSetup paperSize="8" scale="91" fitToHeight="0" orientation="landscape" blackAndWhite="1" r:id="rId1"/>
  <headerFooter>
    <oddFooter>&amp;R&amp;12&amp;P/&amp;N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Tatrzańska</vt:lpstr>
      <vt:lpstr>Tatrzańska!Tytuły_wydruku</vt:lpstr>
    </vt:vector>
  </TitlesOfParts>
  <Company>WUCHU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Radzikowski Wiesław</dc:creator>
  <cp:lastModifiedBy>Marek Przewodowski</cp:lastModifiedBy>
  <cp:lastPrinted>2023-07-25T09:22:42Z</cp:lastPrinted>
  <dcterms:created xsi:type="dcterms:W3CDTF">2009-11-12T10:00:32Z</dcterms:created>
  <dcterms:modified xsi:type="dcterms:W3CDTF">2023-07-27T05:43:20Z</dcterms:modified>
</cp:coreProperties>
</file>