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wymiana danych\DAWID\Opony 2023\"/>
    </mc:Choice>
  </mc:AlternateContent>
  <xr:revisionPtr revIDLastSave="0" documentId="8_{836C73F3-8FAC-4118-A08A-CE2924DF4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5" i="1"/>
  <c r="H5" i="1" s="1"/>
  <c r="G6" i="1"/>
  <c r="I6" i="1" s="1"/>
  <c r="G7" i="1"/>
  <c r="H7" i="1" s="1"/>
  <c r="G8" i="1"/>
  <c r="I8" i="1" s="1"/>
  <c r="G9" i="1"/>
  <c r="I9" i="1" s="1"/>
  <c r="G10" i="1"/>
  <c r="I10" i="1" s="1"/>
  <c r="G11" i="1"/>
  <c r="I11" i="1" s="1"/>
  <c r="G12" i="1"/>
  <c r="H12" i="1" s="1"/>
  <c r="G13" i="1"/>
  <c r="H13" i="1" s="1"/>
  <c r="G14" i="1"/>
  <c r="H14" i="1" s="1"/>
  <c r="G15" i="1"/>
  <c r="H15" i="1" s="1"/>
  <c r="G16" i="1"/>
  <c r="I16" i="1" s="1"/>
  <c r="G17" i="1"/>
  <c r="I17" i="1" s="1"/>
  <c r="G18" i="1"/>
  <c r="H18" i="1" s="1"/>
  <c r="G19" i="1"/>
  <c r="I19" i="1" s="1"/>
  <c r="G20" i="1"/>
  <c r="I20" i="1" s="1"/>
  <c r="G21" i="1"/>
  <c r="H21" i="1" s="1"/>
  <c r="G22" i="1"/>
  <c r="H22" i="1" s="1"/>
  <c r="G23" i="1"/>
  <c r="I23" i="1" s="1"/>
  <c r="G24" i="1"/>
  <c r="I24" i="1" s="1"/>
  <c r="G25" i="1"/>
  <c r="I25" i="1" s="1"/>
  <c r="G26" i="1"/>
  <c r="I26" i="1" s="1"/>
  <c r="G27" i="1"/>
  <c r="H27" i="1" s="1"/>
  <c r="G28" i="1"/>
  <c r="H28" i="1" s="1"/>
  <c r="G29" i="1"/>
  <c r="I29" i="1" s="1"/>
  <c r="G30" i="1"/>
  <c r="H30" i="1" s="1"/>
  <c r="G31" i="1"/>
  <c r="I31" i="1" s="1"/>
  <c r="G32" i="1"/>
  <c r="I32" i="1" s="1"/>
  <c r="G33" i="1"/>
  <c r="I33" i="1" s="1"/>
  <c r="G34" i="1"/>
  <c r="I34" i="1" s="1"/>
  <c r="G35" i="1"/>
  <c r="H35" i="1" s="1"/>
  <c r="G4" i="1"/>
  <c r="H4" i="1" s="1"/>
  <c r="H26" i="1" l="1"/>
  <c r="H11" i="1"/>
  <c r="I18" i="1"/>
  <c r="H25" i="1"/>
  <c r="I30" i="1"/>
  <c r="H33" i="1"/>
  <c r="H32" i="1"/>
  <c r="H17" i="1"/>
  <c r="I22" i="1"/>
  <c r="H31" i="1"/>
  <c r="H16" i="1"/>
  <c r="I15" i="1"/>
  <c r="H24" i="1"/>
  <c r="H9" i="1"/>
  <c r="I7" i="1"/>
  <c r="H23" i="1"/>
  <c r="H8" i="1"/>
  <c r="H34" i="1"/>
  <c r="H19" i="1"/>
  <c r="H6" i="1"/>
  <c r="I4" i="1"/>
  <c r="I13" i="1"/>
  <c r="I35" i="1"/>
  <c r="I27" i="1"/>
  <c r="I12" i="1"/>
  <c r="H29" i="1"/>
  <c r="H20" i="1"/>
  <c r="I28" i="1"/>
  <c r="I5" i="1"/>
  <c r="I14" i="1"/>
  <c r="I21" i="1"/>
  <c r="G36" i="1"/>
  <c r="H36" i="1" s="1"/>
  <c r="I36" i="1" l="1"/>
</calcChain>
</file>

<file path=xl/sharedStrings.xml><?xml version="1.0" encoding="utf-8"?>
<sst xmlns="http://schemas.openxmlformats.org/spreadsheetml/2006/main" count="220" uniqueCount="145">
  <si>
    <t>Lp.</t>
  </si>
  <si>
    <t xml:space="preserve">Nazwa </t>
  </si>
  <si>
    <t>Razem szt.</t>
  </si>
  <si>
    <t>Opona bezdętkowa 315/80R/22,5 156/15K Przeznacznie auto ciężarowe oś napędowa</t>
  </si>
  <si>
    <t>Opona bezdętkowa 315/80R/22,5 156/15K Przeznacznie auto cięzarowe oś prowadząca</t>
  </si>
  <si>
    <t>Opona dętkowa 11,5/80-15,3 Przeznaczenie przyczepa rolnicza</t>
  </si>
  <si>
    <t xml:space="preserve">Opona dętkowa 10,0/75-15,3 Przeznaczenie przyczepa </t>
  </si>
  <si>
    <t>Opona bezdętkowa 20 x10.00-10 97 A4 6PR</t>
  </si>
  <si>
    <t>Opona 265/70 R 19,5 (przód)</t>
  </si>
  <si>
    <t>Opona 265/70 R 19,5 (tył)</t>
  </si>
  <si>
    <t>Opona 265/70 R 17,5 przód</t>
  </si>
  <si>
    <t>Opona 265/70 R 17,5 tył</t>
  </si>
  <si>
    <t>Opona rolnicza ciągnik Koiti TYL 340/85 R 28</t>
  </si>
  <si>
    <t>Opona 360/70/R24 przeznaczenie ciągnik rolniczy</t>
  </si>
  <si>
    <t>Opona 480/70/R34 przeznaczenie ciągnik rolniczy</t>
  </si>
  <si>
    <t>Opona 14,9-28 przeznaczenie ciągnik rolniczy</t>
  </si>
  <si>
    <t>Opona 6.00-16 przeznaczenie ciągnik rolniczy</t>
  </si>
  <si>
    <t xml:space="preserve">Opona 7.00 R 12 </t>
  </si>
  <si>
    <t>Opna 250 /75 R 12</t>
  </si>
  <si>
    <t>Opona 10 -16,5 NHS</t>
  </si>
  <si>
    <t xml:space="preserve">Opona 23x8,50-12 </t>
  </si>
  <si>
    <t>Razem</t>
  </si>
  <si>
    <t xml:space="preserve">Opona bezdętkowa wielosezonowa 235/65/R16C  Przeznaczenie auto dostawcze </t>
  </si>
  <si>
    <t>Opona bezdętkowa wielosezonowa 185/75R/16C Przeznaczenie auto dostawcze</t>
  </si>
  <si>
    <t>Opona bezdętkowa wielosezonowa 195/65 R16 C</t>
  </si>
  <si>
    <t>Opona bezdętkowa wielosezonowa  185/75/R14C Przeznaczenie auto dostawcze</t>
  </si>
  <si>
    <t>Opona bezdętkowa wielosezonowa  185/65/R15 C Przeznaczenie auto dostawcze</t>
  </si>
  <si>
    <t>Opona bezdętkowa wielosezonowa  165/R13  Przeznaczenie auto dostawcze</t>
  </si>
  <si>
    <t>Opona bezdętkowa wielosezonowa 195/65R/15 95T XL</t>
  </si>
  <si>
    <t>Opona wielosezonowa  195/75 R16 C</t>
  </si>
  <si>
    <t>Opona wielosezonowa  265/70  R15 C 112 T</t>
  </si>
  <si>
    <t>Opona wielosezonowa 195/R14 C</t>
  </si>
  <si>
    <t xml:space="preserve">Opona wielosezonowa  205/55 R16 </t>
  </si>
  <si>
    <t xml:space="preserve">Opona wielosezonowa  225/75R 16C </t>
  </si>
  <si>
    <t xml:space="preserve">Opona 10R 22,5 </t>
  </si>
  <si>
    <t xml:space="preserve"> Producent</t>
  </si>
  <si>
    <t>Model</t>
  </si>
  <si>
    <t>MULTIWAYS-C</t>
  </si>
  <si>
    <t>MULTIWAS 2</t>
  </si>
  <si>
    <t>GDR 655+</t>
  </si>
  <si>
    <t>GSR 225</t>
  </si>
  <si>
    <t>VALUE PLU</t>
  </si>
  <si>
    <t>K500</t>
  </si>
  <si>
    <t>AH35</t>
  </si>
  <si>
    <t>DH 35</t>
  </si>
  <si>
    <t>GAL817</t>
  </si>
  <si>
    <t>DH35</t>
  </si>
  <si>
    <t>TA 110</t>
  </si>
  <si>
    <t>RT20</t>
  </si>
  <si>
    <t>MULTIWAYS 2</t>
  </si>
  <si>
    <t>PINT 70</t>
  </si>
  <si>
    <t>ASAGRI 19</t>
  </si>
  <si>
    <t>AS FRONT 04</t>
  </si>
  <si>
    <t>BEEFY  R4</t>
  </si>
  <si>
    <t>K-500</t>
  </si>
  <si>
    <t xml:space="preserve"> MULTIWAYS-C</t>
  </si>
  <si>
    <t>COMPETUS AT2</t>
  </si>
  <si>
    <t>CROSSCLIMATE 2</t>
  </si>
  <si>
    <t xml:space="preserve">LASSA </t>
  </si>
  <si>
    <t xml:space="preserve">LASSA  </t>
  </si>
  <si>
    <t xml:space="preserve">GITI </t>
  </si>
  <si>
    <t xml:space="preserve">ALLIANCE </t>
  </si>
  <si>
    <t xml:space="preserve">KENDA </t>
  </si>
  <si>
    <t xml:space="preserve">HANKOOK </t>
  </si>
  <si>
    <t xml:space="preserve">HANKOOK  </t>
  </si>
  <si>
    <t xml:space="preserve">PETLAS </t>
  </si>
  <si>
    <t xml:space="preserve">TAURUS </t>
  </si>
  <si>
    <t xml:space="preserve">CULTOR </t>
  </si>
  <si>
    <t xml:space="preserve">CONTINENTAL </t>
  </si>
  <si>
    <t xml:space="preserve">GALAXY </t>
  </si>
  <si>
    <t xml:space="preserve">MICHELIN </t>
  </si>
  <si>
    <t>Wartość brutto</t>
  </si>
  <si>
    <t>cena za szt.</t>
  </si>
  <si>
    <t xml:space="preserve">wartość netto (kol.5 x kol. 6) </t>
  </si>
  <si>
    <t>podatek VAT (23%)</t>
  </si>
  <si>
    <t>Uwaga : Wartość netto i brutto z załącznika 1a należy przenieść do formularza ofertowego dot. oferty dla część I. Szczegółowa wycene należy dołaczyć do formularza</t>
  </si>
  <si>
    <t>Załącznik 1a do SWZ- dot. Część I - Wykaz opon dla Oczyszczania Miasta</t>
  </si>
  <si>
    <t>Klasa Efektyności Paliwoej</t>
  </si>
  <si>
    <t>Klasa Przyczepności na Mokrym</t>
  </si>
  <si>
    <t>Wartość Hałasu</t>
  </si>
  <si>
    <t>Indeks Prędkości</t>
  </si>
  <si>
    <t>Indeks Nośności</t>
  </si>
  <si>
    <t>121/119</t>
  </si>
  <si>
    <t>Zdjęcie</t>
  </si>
  <si>
    <t xml:space="preserve">   R</t>
  </si>
  <si>
    <t>104/102</t>
  </si>
  <si>
    <t xml:space="preserve">   V</t>
  </si>
  <si>
    <t xml:space="preserve">   T</t>
  </si>
  <si>
    <t xml:space="preserve">  Q</t>
  </si>
  <si>
    <t>106/104</t>
  </si>
  <si>
    <t xml:space="preserve">  V</t>
  </si>
  <si>
    <t xml:space="preserve">  R</t>
  </si>
  <si>
    <t xml:space="preserve">  T</t>
  </si>
  <si>
    <t>A4</t>
  </si>
  <si>
    <t xml:space="preserve">A4 </t>
  </si>
  <si>
    <t xml:space="preserve">  W</t>
  </si>
  <si>
    <t>A2</t>
  </si>
  <si>
    <t>A5</t>
  </si>
  <si>
    <t>A8</t>
  </si>
  <si>
    <t>A6</t>
  </si>
  <si>
    <t xml:space="preserve">  M</t>
  </si>
  <si>
    <t>140/138</t>
  </si>
  <si>
    <t>154/150</t>
  </si>
  <si>
    <t>158/150</t>
  </si>
  <si>
    <t>144/142</t>
  </si>
  <si>
    <t xml:space="preserve">  K</t>
  </si>
  <si>
    <t>144/138</t>
  </si>
  <si>
    <t xml:space="preserve"> A6</t>
  </si>
  <si>
    <t>145/141</t>
  </si>
  <si>
    <t>136/132</t>
  </si>
  <si>
    <t>Nie gorsza niż   C</t>
  </si>
  <si>
    <r>
      <t xml:space="preserve">  </t>
    </r>
    <r>
      <rPr>
        <sz val="11"/>
        <color theme="1"/>
        <rFont val="Calibri"/>
        <family val="2"/>
        <scheme val="minor"/>
      </rPr>
      <t>Q</t>
    </r>
  </si>
  <si>
    <t xml:space="preserve"> Nie gorsza niż  F</t>
  </si>
  <si>
    <t xml:space="preserve">  Nie gorsza niż   C</t>
  </si>
  <si>
    <t xml:space="preserve">  Nie gorsza niż   F</t>
  </si>
  <si>
    <t xml:space="preserve"> Nie gorsza niż   C</t>
  </si>
  <si>
    <t xml:space="preserve">  Nie gorsza niż  F</t>
  </si>
  <si>
    <t xml:space="preserve">  Nie gorsza niż  D</t>
  </si>
  <si>
    <t xml:space="preserve">  Nie gorsza niż  C</t>
  </si>
  <si>
    <t xml:space="preserve"> Nie gorsza niż   D</t>
  </si>
  <si>
    <t xml:space="preserve"> Nie gorsza niż C</t>
  </si>
  <si>
    <t xml:space="preserve"> Nie gorsza niż  D</t>
  </si>
  <si>
    <t xml:space="preserve">  Nie gorsza niż  E</t>
  </si>
  <si>
    <t xml:space="preserve"> Nie gorsza niż   F</t>
  </si>
  <si>
    <t xml:space="preserve">   Nie gorsza niż B</t>
  </si>
  <si>
    <t xml:space="preserve">   Nie gorsza niż  C</t>
  </si>
  <si>
    <t xml:space="preserve"> Nie gorsza niż    C</t>
  </si>
  <si>
    <t xml:space="preserve">    Nie gorsza niż B</t>
  </si>
  <si>
    <t xml:space="preserve"> Nie gorsza niż   B</t>
  </si>
  <si>
    <r>
      <t xml:space="preserve"> Nie gorsza niż   </t>
    </r>
    <r>
      <rPr>
        <sz val="11"/>
        <color theme="1"/>
        <rFont val="Calibri"/>
        <family val="2"/>
        <scheme val="minor"/>
      </rPr>
      <t xml:space="preserve">  B</t>
    </r>
  </si>
  <si>
    <t xml:space="preserve">   Nie gorsza niż  B</t>
  </si>
  <si>
    <r>
      <t xml:space="preserve">   Nie gorsza niż </t>
    </r>
    <r>
      <rPr>
        <sz val="11"/>
        <color theme="1"/>
        <rFont val="Calibri"/>
        <family val="2"/>
        <scheme val="minor"/>
      </rPr>
      <t xml:space="preserve">  C</t>
    </r>
  </si>
  <si>
    <t xml:space="preserve">   Nie gorsza niż C</t>
  </si>
  <si>
    <t xml:space="preserve">  Nie gorsza niż  B</t>
  </si>
  <si>
    <t>nie większa niż 74 DB</t>
  </si>
  <si>
    <t>nie większa niż 73 DB</t>
  </si>
  <si>
    <t>nie większa niż 70DB</t>
  </si>
  <si>
    <t>nie większa niż 73DB</t>
  </si>
  <si>
    <t>nie większa niż 74DB</t>
  </si>
  <si>
    <t>nie większa niż 71DB</t>
  </si>
  <si>
    <t>nie większa niż 67DB</t>
  </si>
  <si>
    <t>nie większa niż 72DB</t>
  </si>
  <si>
    <t>nie większa niż 69DB</t>
  </si>
  <si>
    <r>
      <t xml:space="preserve">     </t>
    </r>
    <r>
      <rPr>
        <sz val="11"/>
        <color theme="1"/>
        <rFont val="Calibri"/>
        <family val="2"/>
        <scheme val="minor"/>
      </rPr>
      <t>N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</si>
  <si>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 Nie gorsza niż 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</si>
</sst>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2" fillId="0" borderId="1" xfId="0" applyNumberFormat="1" applyFont="1" applyBorder="1"/>
    <xf numFmtId="2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9" xfId="0" applyFont="1" applyBorder="1"/>
    <xf numFmtId="0" fontId="6" fillId="0" borderId="1" xfId="0" applyFont="1" applyBorder="1"/>
    <xf numFmtId="0" fontId="1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7" xfId="0" applyFont="1" applyBorder="1"/>
    <xf numFmtId="0" fontId="0" fillId="0" borderId="1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71437</xdr:colOff>
      <xdr:row>3</xdr:row>
      <xdr:rowOff>36182</xdr:rowOff>
    </xdr:from>
    <xdr:to>
      <xdr:col>14</xdr:col>
      <xdr:colOff>1262063</xdr:colOff>
      <xdr:row>3</xdr:row>
      <xdr:rowOff>1710632</xdr:rowOff>
    </xdr:to>
    <xdr:pic>
      <xdr:nvPicPr>
        <xdr:cNvPr id="2" name="Obraz 1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7218" y="1262526"/>
          <a:ext cx="1190626" cy="167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83343</xdr:colOff>
      <xdr:row>4</xdr:row>
      <xdr:rowOff>67439</xdr:rowOff>
    </xdr:from>
    <xdr:to>
      <xdr:col>14</xdr:col>
      <xdr:colOff>1356087</xdr:colOff>
      <xdr:row>4</xdr:row>
      <xdr:rowOff>1857375</xdr:rowOff>
    </xdr:to>
    <xdr:pic>
      <xdr:nvPicPr>
        <xdr:cNvPr id="3" name="Obraz 2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124" y="3198783"/>
          <a:ext cx="1272744" cy="1789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95248</xdr:colOff>
      <xdr:row>5</xdr:row>
      <xdr:rowOff>148934</xdr:rowOff>
    </xdr:from>
    <xdr:to>
      <xdr:col>14</xdr:col>
      <xdr:colOff>1333500</xdr:colOff>
      <xdr:row>5</xdr:row>
      <xdr:rowOff>1890363</xdr:rowOff>
    </xdr:to>
    <xdr:pic>
      <xdr:nvPicPr>
        <xdr:cNvPr id="4" name="Obraz 3" descr="https://b2b.j-m-k.pl/index.php/photo/parameter/id/51593/size/200x200/crop/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1029" y="5185278"/>
          <a:ext cx="1238252" cy="174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54177</xdr:colOff>
      <xdr:row>6</xdr:row>
      <xdr:rowOff>35718</xdr:rowOff>
    </xdr:from>
    <xdr:to>
      <xdr:col>14</xdr:col>
      <xdr:colOff>1349475</xdr:colOff>
      <xdr:row>6</xdr:row>
      <xdr:rowOff>1857375</xdr:rowOff>
    </xdr:to>
    <xdr:pic>
      <xdr:nvPicPr>
        <xdr:cNvPr id="5" name="Obraz 4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9958" y="6977062"/>
          <a:ext cx="1295298" cy="18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48881</xdr:colOff>
      <xdr:row>7</xdr:row>
      <xdr:rowOff>95250</xdr:rowOff>
    </xdr:from>
    <xdr:to>
      <xdr:col>14</xdr:col>
      <xdr:colOff>1285875</xdr:colOff>
      <xdr:row>7</xdr:row>
      <xdr:rowOff>1834910</xdr:rowOff>
    </xdr:to>
    <xdr:pic>
      <xdr:nvPicPr>
        <xdr:cNvPr id="6" name="Obraz 5" descr="https://b2b.j-m-k.pl/index.php/photo/parameter/id/51593/size/200x200/crop/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4662" y="8941594"/>
          <a:ext cx="1236994" cy="173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166687</xdr:colOff>
      <xdr:row>8</xdr:row>
      <xdr:rowOff>84635</xdr:rowOff>
    </xdr:from>
    <xdr:to>
      <xdr:col>14</xdr:col>
      <xdr:colOff>1178719</xdr:colOff>
      <xdr:row>8</xdr:row>
      <xdr:rowOff>1879814</xdr:rowOff>
    </xdr:to>
    <xdr:pic>
      <xdr:nvPicPr>
        <xdr:cNvPr id="7" name="Obraz 6" descr="https://b2b.j-m-k.pl/index.php/photo/parameter/id/52210/size/200x200/crop/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2468" y="10835979"/>
          <a:ext cx="1012032" cy="1795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186994</xdr:colOff>
      <xdr:row>34</xdr:row>
      <xdr:rowOff>35717</xdr:rowOff>
    </xdr:from>
    <xdr:to>
      <xdr:col>14</xdr:col>
      <xdr:colOff>1314390</xdr:colOff>
      <xdr:row>34</xdr:row>
      <xdr:rowOff>1619250</xdr:rowOff>
    </xdr:to>
    <xdr:pic>
      <xdr:nvPicPr>
        <xdr:cNvPr id="8" name="Obraz 7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775" y="60317061"/>
          <a:ext cx="1127396" cy="158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119061</xdr:colOff>
      <xdr:row>31</xdr:row>
      <xdr:rowOff>61907</xdr:rowOff>
    </xdr:from>
    <xdr:to>
      <xdr:col>14</xdr:col>
      <xdr:colOff>1371912</xdr:colOff>
      <xdr:row>31</xdr:row>
      <xdr:rowOff>1821656</xdr:rowOff>
    </xdr:to>
    <xdr:pic>
      <xdr:nvPicPr>
        <xdr:cNvPr id="9" name="Obraz 8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2" y="54628251"/>
          <a:ext cx="1252851" cy="175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139491</xdr:colOff>
      <xdr:row>22</xdr:row>
      <xdr:rowOff>23810</xdr:rowOff>
    </xdr:from>
    <xdr:to>
      <xdr:col>14</xdr:col>
      <xdr:colOff>1179738</xdr:colOff>
      <xdr:row>22</xdr:row>
      <xdr:rowOff>1845467</xdr:rowOff>
    </xdr:to>
    <xdr:pic>
      <xdr:nvPicPr>
        <xdr:cNvPr id="10" name="Obraz 9" descr="https://b2b.j-m-k.pl/index.php/photo/parameter/id/51593/size/200x200/crop/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2105272" y="37445154"/>
          <a:ext cx="1040247" cy="18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107156</xdr:colOff>
      <xdr:row>18</xdr:row>
      <xdr:rowOff>44764</xdr:rowOff>
    </xdr:from>
    <xdr:to>
      <xdr:col>14</xdr:col>
      <xdr:colOff>1370624</xdr:colOff>
      <xdr:row>18</xdr:row>
      <xdr:rowOff>1821655</xdr:rowOff>
    </xdr:to>
    <xdr:pic>
      <xdr:nvPicPr>
        <xdr:cNvPr id="11" name="Obraz 10" descr="https://b2b.j-m-k.pl/index.php/photo/parameter/id/52430/size/200x200/crop/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37" y="29846108"/>
          <a:ext cx="1263468" cy="1776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195261</xdr:colOff>
      <xdr:row>32</xdr:row>
      <xdr:rowOff>59530</xdr:rowOff>
    </xdr:from>
    <xdr:to>
      <xdr:col>14</xdr:col>
      <xdr:colOff>1320961</xdr:colOff>
      <xdr:row>32</xdr:row>
      <xdr:rowOff>1833561</xdr:rowOff>
    </xdr:to>
    <xdr:pic>
      <xdr:nvPicPr>
        <xdr:cNvPr id="12" name="Obraz 11" descr="https://b2b.j-m-k.pl/index.php/photo/parameter/id/52135/size/200x200/crop/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161042" y="56530874"/>
          <a:ext cx="1125700" cy="1774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95250</xdr:colOff>
      <xdr:row>13</xdr:row>
      <xdr:rowOff>32039</xdr:rowOff>
    </xdr:from>
    <xdr:to>
      <xdr:col>14</xdr:col>
      <xdr:colOff>1327698</xdr:colOff>
      <xdr:row>13</xdr:row>
      <xdr:rowOff>1774030</xdr:rowOff>
    </xdr:to>
    <xdr:pic>
      <xdr:nvPicPr>
        <xdr:cNvPr id="13" name="Obraz 12" descr="https://b2b.j-m-k.pl/index.php/photo/parameter/id/41241/size/200x200/crop/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1031" y="20308383"/>
          <a:ext cx="1232448" cy="174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130729</xdr:colOff>
      <xdr:row>30</xdr:row>
      <xdr:rowOff>9973</xdr:rowOff>
    </xdr:from>
    <xdr:to>
      <xdr:col>15</xdr:col>
      <xdr:colOff>16355</xdr:colOff>
      <xdr:row>30</xdr:row>
      <xdr:rowOff>1762124</xdr:rowOff>
    </xdr:to>
    <xdr:pic>
      <xdr:nvPicPr>
        <xdr:cNvPr id="14" name="Obraz 13" descr="https://b2b.j-m-k.pl/index.php/photo/parameter/id/41241/size/200x200/crop/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510" y="52671317"/>
          <a:ext cx="1266751" cy="175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189380</xdr:colOff>
      <xdr:row>33</xdr:row>
      <xdr:rowOff>95248</xdr:rowOff>
    </xdr:from>
    <xdr:to>
      <xdr:col>14</xdr:col>
      <xdr:colOff>1344543</xdr:colOff>
      <xdr:row>33</xdr:row>
      <xdr:rowOff>1714499</xdr:rowOff>
    </xdr:to>
    <xdr:pic>
      <xdr:nvPicPr>
        <xdr:cNvPr id="15" name="Obraz 14" descr="https://b2b.j-m-k.pl/index.php/photo/parameter/id/47267/size/200x200/crop/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2155161" y="58471592"/>
          <a:ext cx="1155163" cy="161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116281</xdr:colOff>
      <xdr:row>29</xdr:row>
      <xdr:rowOff>178592</xdr:rowOff>
    </xdr:from>
    <xdr:to>
      <xdr:col>14</xdr:col>
      <xdr:colOff>1334685</xdr:colOff>
      <xdr:row>29</xdr:row>
      <xdr:rowOff>1833561</xdr:rowOff>
    </xdr:to>
    <xdr:pic>
      <xdr:nvPicPr>
        <xdr:cNvPr id="16" name="product-image" descr="Galaxy 10-16.5 PGX XD2010 R4 10PR TL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2062" y="50934936"/>
          <a:ext cx="1218404" cy="1654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119060</xdr:colOff>
      <xdr:row>28</xdr:row>
      <xdr:rowOff>100638</xdr:rowOff>
    </xdr:from>
    <xdr:to>
      <xdr:col>14</xdr:col>
      <xdr:colOff>1143000</xdr:colOff>
      <xdr:row>28</xdr:row>
      <xdr:rowOff>1869299</xdr:rowOff>
    </xdr:to>
    <xdr:pic>
      <xdr:nvPicPr>
        <xdr:cNvPr id="17" name="bigpic" descr="wózki Continental 250/75R12 ContiRT20 152A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2084841" y="48951982"/>
          <a:ext cx="1023940" cy="1768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214310</xdr:colOff>
      <xdr:row>27</xdr:row>
      <xdr:rowOff>43788</xdr:rowOff>
    </xdr:from>
    <xdr:to>
      <xdr:col>15</xdr:col>
      <xdr:colOff>5846</xdr:colOff>
      <xdr:row>27</xdr:row>
      <xdr:rowOff>1821655</xdr:rowOff>
    </xdr:to>
    <xdr:pic>
      <xdr:nvPicPr>
        <xdr:cNvPr id="18" name="Obraz 17" descr="https://image.ceneostatic.pl/data/products/105969246/t-continental-conti-rt20-7-00-r12-136a5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0091" y="46990132"/>
          <a:ext cx="1172661" cy="1777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121443</xdr:colOff>
      <xdr:row>26</xdr:row>
      <xdr:rowOff>71436</xdr:rowOff>
    </xdr:from>
    <xdr:to>
      <xdr:col>14</xdr:col>
      <xdr:colOff>1083468</xdr:colOff>
      <xdr:row>26</xdr:row>
      <xdr:rowOff>1828297</xdr:rowOff>
    </xdr:to>
    <xdr:pic>
      <xdr:nvPicPr>
        <xdr:cNvPr id="19" name="bigpic" descr="rolnicze Cultor 6.00-16 AS FRON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087224" y="45112780"/>
          <a:ext cx="962025" cy="1756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107153</xdr:colOff>
      <xdr:row>25</xdr:row>
      <xdr:rowOff>171748</xdr:rowOff>
    </xdr:from>
    <xdr:to>
      <xdr:col>14</xdr:col>
      <xdr:colOff>1047749</xdr:colOff>
      <xdr:row>25</xdr:row>
      <xdr:rowOff>1806659</xdr:rowOff>
    </xdr:to>
    <xdr:pic>
      <xdr:nvPicPr>
        <xdr:cNvPr id="20" name="Obraz 19" descr="https://b2b.j-m-k.pl/index.php/photo/parameter/id/9957/size/200x200/crop/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072934" y="43308092"/>
          <a:ext cx="940596" cy="163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178593</xdr:colOff>
      <xdr:row>24</xdr:row>
      <xdr:rowOff>119979</xdr:rowOff>
    </xdr:from>
    <xdr:to>
      <xdr:col>14</xdr:col>
      <xdr:colOff>1339708</xdr:colOff>
      <xdr:row>24</xdr:row>
      <xdr:rowOff>1774031</xdr:rowOff>
    </xdr:to>
    <xdr:pic>
      <xdr:nvPicPr>
        <xdr:cNvPr id="21" name="bigpic" descr="rolnicze Taurus 480/70R34 16.9 R3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4" y="41351323"/>
          <a:ext cx="1161115" cy="1654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175861</xdr:colOff>
      <xdr:row>23</xdr:row>
      <xdr:rowOff>71438</xdr:rowOff>
    </xdr:from>
    <xdr:to>
      <xdr:col>14</xdr:col>
      <xdr:colOff>1107281</xdr:colOff>
      <xdr:row>23</xdr:row>
      <xdr:rowOff>1848002</xdr:rowOff>
    </xdr:to>
    <xdr:pic>
      <xdr:nvPicPr>
        <xdr:cNvPr id="22" name="bigpic" descr="rolnicze Taurus 360/70R24 12.4 R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642" y="39397782"/>
          <a:ext cx="931420" cy="177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154644</xdr:colOff>
      <xdr:row>21</xdr:row>
      <xdr:rowOff>130969</xdr:rowOff>
    </xdr:from>
    <xdr:to>
      <xdr:col>14</xdr:col>
      <xdr:colOff>1311734</xdr:colOff>
      <xdr:row>21</xdr:row>
      <xdr:rowOff>1750219</xdr:rowOff>
    </xdr:to>
    <xdr:pic>
      <xdr:nvPicPr>
        <xdr:cNvPr id="23" name="bigpic" descr="rolnicze Petlas 340/85R28 13.6 R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0425" y="35647313"/>
          <a:ext cx="115709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119061</xdr:colOff>
      <xdr:row>15</xdr:row>
      <xdr:rowOff>5183</xdr:rowOff>
    </xdr:from>
    <xdr:to>
      <xdr:col>14</xdr:col>
      <xdr:colOff>1295184</xdr:colOff>
      <xdr:row>15</xdr:row>
      <xdr:rowOff>1845468</xdr:rowOff>
    </xdr:to>
    <xdr:pic>
      <xdr:nvPicPr>
        <xdr:cNvPr id="26" name="Obraz 25" descr="https://b2b.j-m-k.pl/index.php/photo/parameter/id/36931/size/200x200/crop/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2" y="24091527"/>
          <a:ext cx="1176123" cy="1840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174463</xdr:colOff>
      <xdr:row>14</xdr:row>
      <xdr:rowOff>11905</xdr:rowOff>
    </xdr:from>
    <xdr:to>
      <xdr:col>14</xdr:col>
      <xdr:colOff>1262063</xdr:colOff>
      <xdr:row>14</xdr:row>
      <xdr:rowOff>1861440</xdr:rowOff>
    </xdr:to>
    <xdr:pic>
      <xdr:nvPicPr>
        <xdr:cNvPr id="27" name="Obraz 26" descr="https://b2b.j-m-k.pl/index.php/photo/parameter/id/36947/size/200x200/crop/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0244" y="22193249"/>
          <a:ext cx="1087600" cy="184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188142</xdr:colOff>
      <xdr:row>19</xdr:row>
      <xdr:rowOff>35719</xdr:rowOff>
    </xdr:from>
    <xdr:to>
      <xdr:col>14</xdr:col>
      <xdr:colOff>1315476</xdr:colOff>
      <xdr:row>19</xdr:row>
      <xdr:rowOff>1785937</xdr:rowOff>
    </xdr:to>
    <xdr:pic>
      <xdr:nvPicPr>
        <xdr:cNvPr id="28" name="Obraz 27" descr="https://b2b.j-m-k.pl/index.php/photo/parameter/id/36947/size/200x200/crop/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23" y="31742063"/>
          <a:ext cx="1127334" cy="175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107156</xdr:colOff>
      <xdr:row>20</xdr:row>
      <xdr:rowOff>162628</xdr:rowOff>
    </xdr:from>
    <xdr:to>
      <xdr:col>14</xdr:col>
      <xdr:colOff>1226344</xdr:colOff>
      <xdr:row>20</xdr:row>
      <xdr:rowOff>1857376</xdr:rowOff>
    </xdr:to>
    <xdr:pic>
      <xdr:nvPicPr>
        <xdr:cNvPr id="29" name="Obraz 28" descr="https://b2b.j-m-k.pl/index.php/photo/parameter/id/36931/size/200x200/crop/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37" y="33773972"/>
          <a:ext cx="1119188" cy="1694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456497</xdr:colOff>
      <xdr:row>8</xdr:row>
      <xdr:rowOff>1904999</xdr:rowOff>
    </xdr:from>
    <xdr:to>
      <xdr:col>15</xdr:col>
      <xdr:colOff>346145</xdr:colOff>
      <xdr:row>9</xdr:row>
      <xdr:rowOff>1881186</xdr:rowOff>
    </xdr:to>
    <xdr:pic>
      <xdr:nvPicPr>
        <xdr:cNvPr id="30" name="Obraz 29" descr="https://giti-tire.eu/content/pl/commercial-vehicles/tires/19-gdr655+/giti-gdr655-_frei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5060" y="12656343"/>
          <a:ext cx="1877991" cy="188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547687</xdr:colOff>
      <xdr:row>10</xdr:row>
      <xdr:rowOff>31973</xdr:rowOff>
    </xdr:from>
    <xdr:to>
      <xdr:col>15</xdr:col>
      <xdr:colOff>179582</xdr:colOff>
      <xdr:row>10</xdr:row>
      <xdr:rowOff>1762124</xdr:rowOff>
    </xdr:to>
    <xdr:pic>
      <xdr:nvPicPr>
        <xdr:cNvPr id="31" name="Obraz 30" descr="https://giti-tire.eu/content/pl/commercial-vehicles/tires/1-gsr225/gsr225_frei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4593317"/>
          <a:ext cx="1620238" cy="17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119061</xdr:colOff>
      <xdr:row>16</xdr:row>
      <xdr:rowOff>30676</xdr:rowOff>
    </xdr:from>
    <xdr:to>
      <xdr:col>14</xdr:col>
      <xdr:colOff>1362194</xdr:colOff>
      <xdr:row>16</xdr:row>
      <xdr:rowOff>1845468</xdr:rowOff>
    </xdr:to>
    <xdr:pic>
      <xdr:nvPicPr>
        <xdr:cNvPr id="32" name="Obraz 31" descr="https://www.colmec.pl/wp-content/uploads/2019/01/Giti-GAL81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2" y="26022020"/>
          <a:ext cx="1243133" cy="1814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71439</xdr:colOff>
      <xdr:row>17</xdr:row>
      <xdr:rowOff>95252</xdr:rowOff>
    </xdr:from>
    <xdr:to>
      <xdr:col>14</xdr:col>
      <xdr:colOff>1273969</xdr:colOff>
      <xdr:row>17</xdr:row>
      <xdr:rowOff>1852367</xdr:rowOff>
    </xdr:to>
    <xdr:pic>
      <xdr:nvPicPr>
        <xdr:cNvPr id="33" name="Obraz 32" descr="https://www.colmec.pl/wp-content/uploads/2019/01/Giti-GAL817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7220" y="27991596"/>
          <a:ext cx="1202530" cy="175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119062</xdr:colOff>
      <xdr:row>11</xdr:row>
      <xdr:rowOff>53775</xdr:rowOff>
    </xdr:from>
    <xdr:to>
      <xdr:col>14</xdr:col>
      <xdr:colOff>1337047</xdr:colOff>
      <xdr:row>11</xdr:row>
      <xdr:rowOff>1833562</xdr:rowOff>
    </xdr:to>
    <xdr:pic>
      <xdr:nvPicPr>
        <xdr:cNvPr id="34" name="Obraz 33" descr="https://b2b.j-m-k.pl/index.php/photo/parameter/id/52978/size/200x200/crop/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3" y="16520119"/>
          <a:ext cx="1217985" cy="1779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71436</xdr:colOff>
      <xdr:row>12</xdr:row>
      <xdr:rowOff>165148</xdr:rowOff>
    </xdr:from>
    <xdr:to>
      <xdr:col>14</xdr:col>
      <xdr:colOff>1262063</xdr:colOff>
      <xdr:row>13</xdr:row>
      <xdr:rowOff>4350</xdr:rowOff>
    </xdr:to>
    <xdr:pic>
      <xdr:nvPicPr>
        <xdr:cNvPr id="35" name="Obraz 34" descr="https://b2b.j-m-k.pl/index.php/photo/parameter/id/52978/size/200x200/crop/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7217" y="18536492"/>
          <a:ext cx="1190627" cy="174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4.28515625" customWidth="1"/>
    <col min="2" max="2" width="27.42578125" style="3" customWidth="1"/>
    <col min="3" max="3" width="11.42578125" style="3" customWidth="1"/>
    <col min="4" max="4" width="13.85546875" style="3" customWidth="1"/>
    <col min="5" max="5" width="7.42578125" customWidth="1"/>
    <col min="7" max="7" width="8.7109375" customWidth="1"/>
    <col min="10" max="10" width="20.140625" customWidth="1"/>
    <col min="11" max="11" width="18.5703125" customWidth="1"/>
    <col min="12" max="12" width="21.85546875" customWidth="1"/>
    <col min="15" max="15" width="20.7109375" customWidth="1"/>
  </cols>
  <sheetData>
    <row r="1" spans="1:15" ht="15.75" x14ac:dyDescent="0.25">
      <c r="A1" s="13" t="s">
        <v>76</v>
      </c>
      <c r="B1" s="14"/>
      <c r="C1" s="14"/>
      <c r="D1" s="14"/>
      <c r="E1" s="14"/>
      <c r="F1" s="14"/>
      <c r="G1" s="14"/>
      <c r="H1" s="14"/>
      <c r="I1" s="14"/>
    </row>
    <row r="2" spans="1:15" ht="66.599999999999994" customHeight="1" x14ac:dyDescent="0.25">
      <c r="A2" s="1" t="s">
        <v>0</v>
      </c>
      <c r="B2" s="6" t="s">
        <v>1</v>
      </c>
      <c r="C2" s="6" t="s">
        <v>35</v>
      </c>
      <c r="D2" s="6" t="s">
        <v>36</v>
      </c>
      <c r="E2" s="6" t="s">
        <v>2</v>
      </c>
      <c r="F2" s="6" t="s">
        <v>72</v>
      </c>
      <c r="G2" s="6" t="s">
        <v>73</v>
      </c>
      <c r="H2" s="6" t="s">
        <v>74</v>
      </c>
      <c r="I2" s="6" t="s">
        <v>71</v>
      </c>
      <c r="J2" s="10" t="s">
        <v>77</v>
      </c>
      <c r="K2" s="10" t="s">
        <v>78</v>
      </c>
      <c r="L2" s="10" t="s">
        <v>79</v>
      </c>
      <c r="M2" s="10" t="s">
        <v>80</v>
      </c>
      <c r="N2" s="10" t="s">
        <v>81</v>
      </c>
      <c r="O2" s="10" t="s">
        <v>83</v>
      </c>
    </row>
    <row r="3" spans="1:15" x14ac:dyDescent="0.25">
      <c r="A3" s="1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50" customHeight="1" x14ac:dyDescent="0.3">
      <c r="A4" s="1">
        <v>1</v>
      </c>
      <c r="B4" s="2" t="s">
        <v>22</v>
      </c>
      <c r="C4" s="2" t="s">
        <v>58</v>
      </c>
      <c r="D4" s="2" t="s">
        <v>37</v>
      </c>
      <c r="E4" s="1">
        <v>10</v>
      </c>
      <c r="F4" s="7"/>
      <c r="G4" s="7">
        <f>E4*F4</f>
        <v>0</v>
      </c>
      <c r="H4" s="9">
        <f>G4*23%</f>
        <v>0</v>
      </c>
      <c r="I4" s="7">
        <f>G4*1.23</f>
        <v>0</v>
      </c>
      <c r="J4" s="20" t="s">
        <v>110</v>
      </c>
      <c r="K4" s="21" t="s">
        <v>124</v>
      </c>
      <c r="L4" s="21" t="s">
        <v>134</v>
      </c>
      <c r="M4" s="22" t="s">
        <v>143</v>
      </c>
      <c r="N4" s="23" t="s">
        <v>82</v>
      </c>
      <c r="O4" s="1"/>
    </row>
    <row r="5" spans="1:15" ht="150" customHeight="1" x14ac:dyDescent="0.25">
      <c r="A5" s="1">
        <v>2</v>
      </c>
      <c r="B5" s="2" t="s">
        <v>23</v>
      </c>
      <c r="C5" s="2" t="s">
        <v>58</v>
      </c>
      <c r="D5" s="2" t="s">
        <v>37</v>
      </c>
      <c r="E5" s="1">
        <v>4</v>
      </c>
      <c r="F5" s="7"/>
      <c r="G5" s="7">
        <f t="shared" ref="G5:G35" si="0">E5*F5</f>
        <v>0</v>
      </c>
      <c r="H5" s="9">
        <f t="shared" ref="H5:H36" si="1">G5*23%</f>
        <v>0</v>
      </c>
      <c r="I5" s="7">
        <f t="shared" ref="I5:I35" si="2">G5*1.23</f>
        <v>0</v>
      </c>
      <c r="J5" s="22" t="s">
        <v>112</v>
      </c>
      <c r="K5" s="22" t="s">
        <v>144</v>
      </c>
      <c r="L5" s="22" t="s">
        <v>135</v>
      </c>
      <c r="M5" s="22" t="s">
        <v>84</v>
      </c>
      <c r="N5" s="22" t="s">
        <v>85</v>
      </c>
      <c r="O5" s="1"/>
    </row>
    <row r="6" spans="1:15" ht="150" customHeight="1" x14ac:dyDescent="0.25">
      <c r="A6" s="1">
        <v>3</v>
      </c>
      <c r="B6" s="4" t="s">
        <v>24</v>
      </c>
      <c r="C6" s="4" t="s">
        <v>58</v>
      </c>
      <c r="D6" s="4" t="s">
        <v>37</v>
      </c>
      <c r="E6" s="5">
        <v>4</v>
      </c>
      <c r="F6" s="7"/>
      <c r="G6" s="7">
        <f t="shared" si="0"/>
        <v>0</v>
      </c>
      <c r="H6" s="9">
        <f t="shared" si="1"/>
        <v>0</v>
      </c>
      <c r="I6" s="7">
        <f t="shared" si="2"/>
        <v>0</v>
      </c>
      <c r="J6" s="22" t="s">
        <v>113</v>
      </c>
      <c r="K6" s="22" t="s">
        <v>125</v>
      </c>
      <c r="L6" s="22" t="s">
        <v>136</v>
      </c>
      <c r="M6" s="22" t="s">
        <v>86</v>
      </c>
      <c r="N6" s="22">
        <v>95</v>
      </c>
      <c r="O6" s="1"/>
    </row>
    <row r="7" spans="1:15" ht="150" customHeight="1" x14ac:dyDescent="0.25">
      <c r="A7" s="1">
        <v>4</v>
      </c>
      <c r="B7" s="4" t="s">
        <v>25</v>
      </c>
      <c r="C7" s="4" t="s">
        <v>59</v>
      </c>
      <c r="D7" s="4" t="s">
        <v>37</v>
      </c>
      <c r="E7" s="5">
        <v>4</v>
      </c>
      <c r="F7" s="7"/>
      <c r="G7" s="7">
        <f t="shared" si="0"/>
        <v>0</v>
      </c>
      <c r="H7" s="9">
        <f t="shared" si="1"/>
        <v>0</v>
      </c>
      <c r="I7" s="7">
        <f t="shared" si="2"/>
        <v>0</v>
      </c>
      <c r="J7" s="22" t="s">
        <v>114</v>
      </c>
      <c r="K7" s="22" t="s">
        <v>126</v>
      </c>
      <c r="L7" s="22" t="s">
        <v>137</v>
      </c>
      <c r="M7" s="22" t="s">
        <v>84</v>
      </c>
      <c r="N7" s="22" t="s">
        <v>85</v>
      </c>
      <c r="O7" s="1"/>
    </row>
    <row r="8" spans="1:15" ht="150" customHeight="1" x14ac:dyDescent="0.25">
      <c r="A8" s="1">
        <v>5</v>
      </c>
      <c r="B8" s="4" t="s">
        <v>26</v>
      </c>
      <c r="C8" s="4" t="s">
        <v>58</v>
      </c>
      <c r="D8" s="4" t="s">
        <v>37</v>
      </c>
      <c r="E8" s="5">
        <v>4</v>
      </c>
      <c r="F8" s="7"/>
      <c r="G8" s="7">
        <f t="shared" si="0"/>
        <v>0</v>
      </c>
      <c r="H8" s="9">
        <f t="shared" si="1"/>
        <v>0</v>
      </c>
      <c r="I8" s="7">
        <f t="shared" si="2"/>
        <v>0</v>
      </c>
      <c r="J8" s="22" t="s">
        <v>115</v>
      </c>
      <c r="K8" s="22" t="s">
        <v>113</v>
      </c>
      <c r="L8" s="22" t="s">
        <v>136</v>
      </c>
      <c r="M8" s="22" t="s">
        <v>86</v>
      </c>
      <c r="N8" s="22">
        <v>92</v>
      </c>
      <c r="O8" s="1"/>
    </row>
    <row r="9" spans="1:15" ht="150" customHeight="1" x14ac:dyDescent="0.25">
      <c r="A9" s="1">
        <v>6</v>
      </c>
      <c r="B9" s="4" t="s">
        <v>27</v>
      </c>
      <c r="C9" s="4" t="s">
        <v>58</v>
      </c>
      <c r="D9" s="4" t="s">
        <v>38</v>
      </c>
      <c r="E9" s="5">
        <v>4</v>
      </c>
      <c r="F9" s="7"/>
      <c r="G9" s="7">
        <f t="shared" si="0"/>
        <v>0</v>
      </c>
      <c r="H9" s="9">
        <f t="shared" si="1"/>
        <v>0</v>
      </c>
      <c r="I9" s="7">
        <f t="shared" si="2"/>
        <v>0</v>
      </c>
      <c r="J9" s="22" t="s">
        <v>116</v>
      </c>
      <c r="K9" s="22" t="s">
        <v>127</v>
      </c>
      <c r="L9" s="22" t="s">
        <v>136</v>
      </c>
      <c r="M9" s="22" t="s">
        <v>87</v>
      </c>
      <c r="N9" s="22">
        <v>91</v>
      </c>
      <c r="O9" s="1"/>
    </row>
    <row r="10" spans="1:15" ht="150" customHeight="1" x14ac:dyDescent="0.25">
      <c r="A10" s="1">
        <v>7</v>
      </c>
      <c r="B10" s="2" t="s">
        <v>3</v>
      </c>
      <c r="C10" s="2" t="s">
        <v>60</v>
      </c>
      <c r="D10" s="2" t="s">
        <v>39</v>
      </c>
      <c r="E10" s="1">
        <v>34</v>
      </c>
      <c r="F10" s="7"/>
      <c r="G10" s="7">
        <f t="shared" si="0"/>
        <v>0</v>
      </c>
      <c r="H10" s="9">
        <f t="shared" si="1"/>
        <v>0</v>
      </c>
      <c r="I10" s="7">
        <f t="shared" si="2"/>
        <v>0</v>
      </c>
      <c r="J10" s="22" t="s">
        <v>117</v>
      </c>
      <c r="K10" s="22" t="s">
        <v>115</v>
      </c>
      <c r="L10" s="22" t="s">
        <v>138</v>
      </c>
      <c r="M10" s="22" t="s">
        <v>100</v>
      </c>
      <c r="N10" s="22" t="s">
        <v>102</v>
      </c>
      <c r="O10" s="1"/>
    </row>
    <row r="11" spans="1:15" ht="150" customHeight="1" x14ac:dyDescent="0.25">
      <c r="A11" s="1">
        <v>8</v>
      </c>
      <c r="B11" s="2" t="s">
        <v>4</v>
      </c>
      <c r="C11" s="2" t="s">
        <v>60</v>
      </c>
      <c r="D11" s="2" t="s">
        <v>40</v>
      </c>
      <c r="E11" s="1">
        <v>30</v>
      </c>
      <c r="F11" s="7"/>
      <c r="G11" s="7">
        <f t="shared" si="0"/>
        <v>0</v>
      </c>
      <c r="H11" s="9">
        <f t="shared" si="1"/>
        <v>0</v>
      </c>
      <c r="I11" s="7">
        <f t="shared" si="2"/>
        <v>0</v>
      </c>
      <c r="J11" s="22" t="s">
        <v>115</v>
      </c>
      <c r="K11" s="22" t="s">
        <v>128</v>
      </c>
      <c r="L11" s="22" t="s">
        <v>139</v>
      </c>
      <c r="M11" s="22" t="s">
        <v>100</v>
      </c>
      <c r="N11" s="22" t="s">
        <v>103</v>
      </c>
      <c r="O11" s="1"/>
    </row>
    <row r="12" spans="1:15" ht="150" customHeight="1" x14ac:dyDescent="0.25">
      <c r="A12" s="1">
        <v>9</v>
      </c>
      <c r="B12" s="2" t="s">
        <v>5</v>
      </c>
      <c r="C12" s="2" t="s">
        <v>61</v>
      </c>
      <c r="D12" s="2" t="s">
        <v>41</v>
      </c>
      <c r="E12" s="1">
        <v>2</v>
      </c>
      <c r="F12" s="7"/>
      <c r="G12" s="7">
        <f t="shared" si="0"/>
        <v>0</v>
      </c>
      <c r="H12" s="9">
        <f t="shared" si="1"/>
        <v>0</v>
      </c>
      <c r="I12" s="7">
        <f t="shared" si="2"/>
        <v>0</v>
      </c>
      <c r="J12" s="24"/>
      <c r="K12" s="15"/>
      <c r="L12" s="25"/>
      <c r="M12" s="22" t="s">
        <v>107</v>
      </c>
      <c r="N12" s="22" t="s">
        <v>108</v>
      </c>
      <c r="O12" s="1"/>
    </row>
    <row r="13" spans="1:15" ht="150" customHeight="1" x14ac:dyDescent="0.25">
      <c r="A13" s="1">
        <v>10</v>
      </c>
      <c r="B13" s="2" t="s">
        <v>6</v>
      </c>
      <c r="C13" s="2" t="s">
        <v>61</v>
      </c>
      <c r="D13" s="2" t="s">
        <v>41</v>
      </c>
      <c r="E13" s="1">
        <v>2</v>
      </c>
      <c r="F13" s="7"/>
      <c r="G13" s="7">
        <f t="shared" si="0"/>
        <v>0</v>
      </c>
      <c r="H13" s="9">
        <f t="shared" si="1"/>
        <v>0</v>
      </c>
      <c r="I13" s="7">
        <f t="shared" si="2"/>
        <v>0</v>
      </c>
      <c r="J13" s="16"/>
      <c r="K13" s="17"/>
      <c r="L13" s="26"/>
      <c r="M13" s="22" t="s">
        <v>99</v>
      </c>
      <c r="N13" s="22" t="s">
        <v>109</v>
      </c>
      <c r="O13" s="1"/>
    </row>
    <row r="14" spans="1:15" ht="150" customHeight="1" x14ac:dyDescent="0.25">
      <c r="A14" s="1">
        <v>11</v>
      </c>
      <c r="B14" s="2" t="s">
        <v>7</v>
      </c>
      <c r="C14" s="2" t="s">
        <v>62</v>
      </c>
      <c r="D14" s="2" t="s">
        <v>42</v>
      </c>
      <c r="E14" s="1">
        <v>2</v>
      </c>
      <c r="F14" s="7"/>
      <c r="G14" s="7">
        <f t="shared" si="0"/>
        <v>0</v>
      </c>
      <c r="H14" s="9">
        <f t="shared" si="1"/>
        <v>0</v>
      </c>
      <c r="I14" s="7">
        <f t="shared" si="2"/>
        <v>0</v>
      </c>
      <c r="J14" s="18"/>
      <c r="K14" s="19"/>
      <c r="L14" s="27"/>
      <c r="M14" s="22" t="s">
        <v>93</v>
      </c>
      <c r="N14" s="22">
        <v>99</v>
      </c>
      <c r="O14" s="1"/>
    </row>
    <row r="15" spans="1:15" ht="150" customHeight="1" x14ac:dyDescent="0.25">
      <c r="A15" s="1">
        <v>12</v>
      </c>
      <c r="B15" s="2" t="s">
        <v>8</v>
      </c>
      <c r="C15" s="2" t="s">
        <v>63</v>
      </c>
      <c r="D15" s="2" t="s">
        <v>43</v>
      </c>
      <c r="E15" s="1">
        <v>2</v>
      </c>
      <c r="F15" s="7"/>
      <c r="G15" s="7">
        <f t="shared" si="0"/>
        <v>0</v>
      </c>
      <c r="H15" s="9">
        <f t="shared" si="1"/>
        <v>0</v>
      </c>
      <c r="I15" s="7">
        <f t="shared" si="2"/>
        <v>0</v>
      </c>
      <c r="J15" s="22" t="s">
        <v>118</v>
      </c>
      <c r="K15" s="22" t="s">
        <v>115</v>
      </c>
      <c r="L15" s="22" t="s">
        <v>140</v>
      </c>
      <c r="M15" s="22" t="s">
        <v>100</v>
      </c>
      <c r="N15" s="22" t="s">
        <v>101</v>
      </c>
      <c r="O15" s="1"/>
    </row>
    <row r="16" spans="1:15" ht="150" customHeight="1" x14ac:dyDescent="0.25">
      <c r="A16" s="1">
        <v>13</v>
      </c>
      <c r="B16" s="2" t="s">
        <v>9</v>
      </c>
      <c r="C16" s="2" t="s">
        <v>63</v>
      </c>
      <c r="D16" s="2" t="s">
        <v>44</v>
      </c>
      <c r="E16" s="1">
        <v>2</v>
      </c>
      <c r="F16" s="7"/>
      <c r="G16" s="7">
        <f t="shared" si="0"/>
        <v>0</v>
      </c>
      <c r="H16" s="9">
        <f t="shared" si="1"/>
        <v>0</v>
      </c>
      <c r="I16" s="7">
        <f t="shared" si="2"/>
        <v>0</v>
      </c>
      <c r="J16" s="22" t="s">
        <v>119</v>
      </c>
      <c r="K16" s="22" t="s">
        <v>128</v>
      </c>
      <c r="L16" s="22" t="s">
        <v>137</v>
      </c>
      <c r="M16" s="22" t="s">
        <v>100</v>
      </c>
      <c r="N16" s="22" t="s">
        <v>101</v>
      </c>
      <c r="O16" s="1"/>
    </row>
    <row r="17" spans="1:15" ht="150" customHeight="1" x14ac:dyDescent="0.25">
      <c r="A17" s="1">
        <v>14</v>
      </c>
      <c r="B17" s="2" t="s">
        <v>34</v>
      </c>
      <c r="C17" s="2" t="s">
        <v>60</v>
      </c>
      <c r="D17" s="2" t="s">
        <v>45</v>
      </c>
      <c r="E17" s="1">
        <v>2</v>
      </c>
      <c r="F17" s="7"/>
      <c r="G17" s="7">
        <f t="shared" si="0"/>
        <v>0</v>
      </c>
      <c r="H17" s="9">
        <f t="shared" si="1"/>
        <v>0</v>
      </c>
      <c r="I17" s="7">
        <f t="shared" si="2"/>
        <v>0</v>
      </c>
      <c r="J17" s="22" t="s">
        <v>118</v>
      </c>
      <c r="K17" s="22" t="s">
        <v>128</v>
      </c>
      <c r="L17" s="22" t="s">
        <v>137</v>
      </c>
      <c r="M17" s="22" t="s">
        <v>105</v>
      </c>
      <c r="N17" s="22" t="s">
        <v>106</v>
      </c>
      <c r="O17" s="1"/>
    </row>
    <row r="18" spans="1:15" ht="150" customHeight="1" x14ac:dyDescent="0.25">
      <c r="A18" s="1">
        <v>15</v>
      </c>
      <c r="B18" s="2" t="s">
        <v>34</v>
      </c>
      <c r="C18" s="2" t="s">
        <v>60</v>
      </c>
      <c r="D18" s="2" t="s">
        <v>45</v>
      </c>
      <c r="E18" s="1">
        <v>2</v>
      </c>
      <c r="F18" s="7"/>
      <c r="G18" s="7">
        <f t="shared" si="0"/>
        <v>0</v>
      </c>
      <c r="H18" s="9">
        <f t="shared" si="1"/>
        <v>0</v>
      </c>
      <c r="I18" s="7">
        <f t="shared" si="2"/>
        <v>0</v>
      </c>
      <c r="J18" s="22" t="s">
        <v>115</v>
      </c>
      <c r="K18" s="22" t="s">
        <v>129</v>
      </c>
      <c r="L18" s="22" t="s">
        <v>137</v>
      </c>
      <c r="M18" s="22" t="s">
        <v>105</v>
      </c>
      <c r="N18" s="22" t="s">
        <v>104</v>
      </c>
      <c r="O18" s="1"/>
    </row>
    <row r="19" spans="1:15" ht="150" customHeight="1" x14ac:dyDescent="0.25">
      <c r="A19" s="1">
        <v>16</v>
      </c>
      <c r="B19" s="2" t="s">
        <v>33</v>
      </c>
      <c r="C19" s="2" t="s">
        <v>58</v>
      </c>
      <c r="D19" s="2" t="s">
        <v>37</v>
      </c>
      <c r="E19" s="1">
        <v>4</v>
      </c>
      <c r="F19" s="7"/>
      <c r="G19" s="7">
        <f t="shared" si="0"/>
        <v>0</v>
      </c>
      <c r="H19" s="9">
        <f t="shared" si="1"/>
        <v>0</v>
      </c>
      <c r="I19" s="7">
        <f t="shared" si="2"/>
        <v>0</v>
      </c>
      <c r="J19" s="22" t="s">
        <v>119</v>
      </c>
      <c r="K19" s="22" t="s">
        <v>130</v>
      </c>
      <c r="L19" s="22" t="s">
        <v>139</v>
      </c>
      <c r="M19" s="22" t="s">
        <v>91</v>
      </c>
      <c r="N19" s="22">
        <v>121</v>
      </c>
      <c r="O19" s="1"/>
    </row>
    <row r="20" spans="1:15" ht="150" customHeight="1" x14ac:dyDescent="0.25">
      <c r="A20" s="1">
        <v>17</v>
      </c>
      <c r="B20" s="2" t="s">
        <v>10</v>
      </c>
      <c r="C20" s="2" t="s">
        <v>63</v>
      </c>
      <c r="D20" s="2" t="s">
        <v>43</v>
      </c>
      <c r="E20" s="1">
        <v>2</v>
      </c>
      <c r="F20" s="7"/>
      <c r="G20" s="7">
        <f t="shared" si="0"/>
        <v>0</v>
      </c>
      <c r="H20" s="9">
        <f t="shared" si="1"/>
        <v>0</v>
      </c>
      <c r="I20" s="7">
        <f t="shared" si="2"/>
        <v>0</v>
      </c>
      <c r="J20" s="22" t="s">
        <v>120</v>
      </c>
      <c r="K20" s="22" t="s">
        <v>115</v>
      </c>
      <c r="L20" s="22" t="s">
        <v>140</v>
      </c>
      <c r="M20" s="22" t="s">
        <v>100</v>
      </c>
      <c r="N20" s="22" t="s">
        <v>101</v>
      </c>
      <c r="O20" s="1"/>
    </row>
    <row r="21" spans="1:15" ht="150" customHeight="1" x14ac:dyDescent="0.25">
      <c r="A21" s="1">
        <v>18</v>
      </c>
      <c r="B21" s="2" t="s">
        <v>11</v>
      </c>
      <c r="C21" s="2" t="s">
        <v>64</v>
      </c>
      <c r="D21" s="2" t="s">
        <v>46</v>
      </c>
      <c r="E21" s="1">
        <v>2</v>
      </c>
      <c r="F21" s="7"/>
      <c r="G21" s="7">
        <f t="shared" si="0"/>
        <v>0</v>
      </c>
      <c r="H21" s="9">
        <f t="shared" si="1"/>
        <v>0</v>
      </c>
      <c r="I21" s="7">
        <f t="shared" si="2"/>
        <v>0</v>
      </c>
      <c r="J21" s="22" t="s">
        <v>121</v>
      </c>
      <c r="K21" s="22" t="s">
        <v>131</v>
      </c>
      <c r="L21" s="22" t="s">
        <v>137</v>
      </c>
      <c r="M21" s="22" t="s">
        <v>100</v>
      </c>
      <c r="N21" s="22" t="s">
        <v>101</v>
      </c>
      <c r="O21" s="1"/>
    </row>
    <row r="22" spans="1:15" ht="150" customHeight="1" x14ac:dyDescent="0.25">
      <c r="A22" s="1">
        <v>20</v>
      </c>
      <c r="B22" s="2" t="s">
        <v>12</v>
      </c>
      <c r="C22" s="2" t="s">
        <v>65</v>
      </c>
      <c r="D22" s="2" t="s">
        <v>47</v>
      </c>
      <c r="E22" s="1">
        <v>2</v>
      </c>
      <c r="F22" s="7"/>
      <c r="G22" s="7">
        <f t="shared" si="0"/>
        <v>0</v>
      </c>
      <c r="H22" s="9">
        <f t="shared" si="1"/>
        <v>0</v>
      </c>
      <c r="I22" s="7">
        <f t="shared" si="2"/>
        <v>0</v>
      </c>
      <c r="J22" s="22"/>
      <c r="K22" s="22"/>
      <c r="L22" s="22"/>
      <c r="M22" s="22" t="s">
        <v>98</v>
      </c>
      <c r="N22" s="22">
        <v>127</v>
      </c>
      <c r="O22" s="1"/>
    </row>
    <row r="23" spans="1:15" ht="150" customHeight="1" x14ac:dyDescent="0.25">
      <c r="A23" s="1">
        <v>21</v>
      </c>
      <c r="B23" s="2" t="s">
        <v>28</v>
      </c>
      <c r="C23" s="2" t="s">
        <v>58</v>
      </c>
      <c r="D23" s="2" t="s">
        <v>49</v>
      </c>
      <c r="E23" s="1">
        <v>2</v>
      </c>
      <c r="F23" s="7"/>
      <c r="G23" s="7">
        <f t="shared" si="0"/>
        <v>0</v>
      </c>
      <c r="H23" s="9">
        <f t="shared" si="1"/>
        <v>0</v>
      </c>
      <c r="I23" s="7">
        <f t="shared" si="2"/>
        <v>0</v>
      </c>
      <c r="J23" s="22" t="s">
        <v>118</v>
      </c>
      <c r="K23" s="22" t="s">
        <v>115</v>
      </c>
      <c r="L23" s="22" t="s">
        <v>136</v>
      </c>
      <c r="M23" s="22" t="s">
        <v>90</v>
      </c>
      <c r="N23" s="22">
        <v>95</v>
      </c>
      <c r="O23" s="1"/>
    </row>
    <row r="24" spans="1:15" ht="150" customHeight="1" x14ac:dyDescent="0.25">
      <c r="A24" s="1">
        <v>22</v>
      </c>
      <c r="B24" s="2" t="s">
        <v>13</v>
      </c>
      <c r="C24" s="2" t="s">
        <v>66</v>
      </c>
      <c r="D24" s="2" t="s">
        <v>50</v>
      </c>
      <c r="E24" s="1">
        <v>2</v>
      </c>
      <c r="F24" s="7"/>
      <c r="G24" s="7">
        <f t="shared" si="0"/>
        <v>0</v>
      </c>
      <c r="H24" s="9">
        <f t="shared" si="1"/>
        <v>0</v>
      </c>
      <c r="I24" s="7">
        <f t="shared" si="2"/>
        <v>0</v>
      </c>
      <c r="J24" s="22"/>
      <c r="K24" s="22"/>
      <c r="L24" s="22"/>
      <c r="M24" s="22" t="s">
        <v>98</v>
      </c>
      <c r="N24" s="22">
        <v>122</v>
      </c>
      <c r="O24" s="1"/>
    </row>
    <row r="25" spans="1:15" ht="150" customHeight="1" x14ac:dyDescent="0.25">
      <c r="A25" s="1">
        <v>23</v>
      </c>
      <c r="B25" s="2" t="s">
        <v>14</v>
      </c>
      <c r="C25" s="2" t="s">
        <v>66</v>
      </c>
      <c r="D25" s="2" t="s">
        <v>50</v>
      </c>
      <c r="E25" s="1">
        <v>2</v>
      </c>
      <c r="F25" s="7"/>
      <c r="G25" s="7">
        <f t="shared" si="0"/>
        <v>0</v>
      </c>
      <c r="H25" s="9">
        <f t="shared" si="1"/>
        <v>0</v>
      </c>
      <c r="I25" s="7">
        <f t="shared" si="2"/>
        <v>0</v>
      </c>
      <c r="J25" s="22"/>
      <c r="K25" s="22"/>
      <c r="L25" s="22"/>
      <c r="M25" s="22" t="s">
        <v>98</v>
      </c>
      <c r="N25" s="22">
        <v>143</v>
      </c>
      <c r="O25" s="1"/>
    </row>
    <row r="26" spans="1:15" ht="150" customHeight="1" x14ac:dyDescent="0.25">
      <c r="A26" s="1">
        <v>24</v>
      </c>
      <c r="B26" s="2" t="s">
        <v>15</v>
      </c>
      <c r="C26" s="2" t="s">
        <v>67</v>
      </c>
      <c r="D26" s="2" t="s">
        <v>51</v>
      </c>
      <c r="E26" s="1">
        <v>2</v>
      </c>
      <c r="F26" s="7"/>
      <c r="G26" s="7">
        <f t="shared" si="0"/>
        <v>0</v>
      </c>
      <c r="H26" s="9">
        <f t="shared" si="1"/>
        <v>0</v>
      </c>
      <c r="I26" s="7">
        <f t="shared" si="2"/>
        <v>0</v>
      </c>
      <c r="J26" s="22"/>
      <c r="K26" s="22"/>
      <c r="L26" s="22"/>
      <c r="M26" s="22" t="s">
        <v>99</v>
      </c>
      <c r="N26" s="22">
        <v>130</v>
      </c>
      <c r="O26" s="1"/>
    </row>
    <row r="27" spans="1:15" ht="150" customHeight="1" x14ac:dyDescent="0.25">
      <c r="A27" s="1">
        <v>25</v>
      </c>
      <c r="B27" s="2" t="s">
        <v>16</v>
      </c>
      <c r="C27" s="2" t="s">
        <v>67</v>
      </c>
      <c r="D27" s="2" t="s">
        <v>52</v>
      </c>
      <c r="E27" s="1">
        <v>2</v>
      </c>
      <c r="F27" s="7"/>
      <c r="G27" s="7">
        <f t="shared" si="0"/>
        <v>0</v>
      </c>
      <c r="H27" s="9">
        <f t="shared" si="1"/>
        <v>0</v>
      </c>
      <c r="I27" s="7">
        <f t="shared" si="2"/>
        <v>0</v>
      </c>
      <c r="J27" s="22"/>
      <c r="K27" s="22"/>
      <c r="L27" s="22"/>
      <c r="M27" s="22" t="s">
        <v>98</v>
      </c>
      <c r="N27" s="22">
        <v>88</v>
      </c>
      <c r="O27" s="1"/>
    </row>
    <row r="28" spans="1:15" ht="150" customHeight="1" x14ac:dyDescent="0.25">
      <c r="A28" s="1">
        <v>26</v>
      </c>
      <c r="B28" s="2" t="s">
        <v>17</v>
      </c>
      <c r="C28" s="2" t="s">
        <v>68</v>
      </c>
      <c r="D28" s="2" t="s">
        <v>48</v>
      </c>
      <c r="E28" s="1">
        <v>2</v>
      </c>
      <c r="F28" s="7"/>
      <c r="G28" s="7">
        <f t="shared" si="0"/>
        <v>0</v>
      </c>
      <c r="H28" s="9">
        <f t="shared" si="1"/>
        <v>0</v>
      </c>
      <c r="I28" s="7">
        <f t="shared" si="2"/>
        <v>0</v>
      </c>
      <c r="J28" s="22"/>
      <c r="K28" s="22"/>
      <c r="L28" s="22"/>
      <c r="M28" s="22" t="s">
        <v>97</v>
      </c>
      <c r="N28" s="22">
        <v>136</v>
      </c>
      <c r="O28" s="1"/>
    </row>
    <row r="29" spans="1:15" ht="150" customHeight="1" x14ac:dyDescent="0.25">
      <c r="A29" s="1">
        <v>27</v>
      </c>
      <c r="B29" s="2" t="s">
        <v>18</v>
      </c>
      <c r="C29" s="2" t="s">
        <v>68</v>
      </c>
      <c r="D29" s="2" t="s">
        <v>48</v>
      </c>
      <c r="E29" s="1">
        <v>2</v>
      </c>
      <c r="F29" s="7"/>
      <c r="G29" s="7">
        <f t="shared" si="0"/>
        <v>0</v>
      </c>
      <c r="H29" s="9">
        <f t="shared" si="1"/>
        <v>0</v>
      </c>
      <c r="I29" s="7">
        <f t="shared" si="2"/>
        <v>0</v>
      </c>
      <c r="J29" s="22"/>
      <c r="K29" s="22"/>
      <c r="L29" s="22"/>
      <c r="M29" s="22" t="s">
        <v>97</v>
      </c>
      <c r="N29" s="22">
        <v>152</v>
      </c>
      <c r="O29" s="1"/>
    </row>
    <row r="30" spans="1:15" ht="150" customHeight="1" x14ac:dyDescent="0.25">
      <c r="A30" s="1">
        <v>28</v>
      </c>
      <c r="B30" s="2" t="s">
        <v>19</v>
      </c>
      <c r="C30" s="2" t="s">
        <v>69</v>
      </c>
      <c r="D30" s="2" t="s">
        <v>53</v>
      </c>
      <c r="E30" s="1">
        <v>2</v>
      </c>
      <c r="F30" s="7"/>
      <c r="G30" s="7">
        <f t="shared" si="0"/>
        <v>0</v>
      </c>
      <c r="H30" s="9">
        <f t="shared" si="1"/>
        <v>0</v>
      </c>
      <c r="I30" s="7">
        <f t="shared" si="2"/>
        <v>0</v>
      </c>
      <c r="J30" s="22"/>
      <c r="K30" s="22"/>
      <c r="L30" s="22"/>
      <c r="M30" s="22" t="s">
        <v>96</v>
      </c>
      <c r="N30" s="22">
        <v>134</v>
      </c>
      <c r="O30" s="1"/>
    </row>
    <row r="31" spans="1:15" ht="150" customHeight="1" x14ac:dyDescent="0.25">
      <c r="A31" s="1">
        <v>29</v>
      </c>
      <c r="B31" s="2" t="s">
        <v>20</v>
      </c>
      <c r="C31" s="2" t="s">
        <v>62</v>
      </c>
      <c r="D31" s="2" t="s">
        <v>54</v>
      </c>
      <c r="E31" s="1">
        <v>2</v>
      </c>
      <c r="F31" s="7"/>
      <c r="G31" s="7">
        <f t="shared" si="0"/>
        <v>0</v>
      </c>
      <c r="H31" s="9">
        <f t="shared" si="1"/>
        <v>0</v>
      </c>
      <c r="I31" s="7">
        <f t="shared" si="2"/>
        <v>0</v>
      </c>
      <c r="J31" s="22"/>
      <c r="K31" s="22"/>
      <c r="L31" s="22"/>
      <c r="M31" s="22" t="s">
        <v>94</v>
      </c>
      <c r="N31" s="22">
        <v>99</v>
      </c>
      <c r="O31" s="1"/>
    </row>
    <row r="32" spans="1:15" ht="150" customHeight="1" x14ac:dyDescent="0.25">
      <c r="A32" s="1">
        <v>30</v>
      </c>
      <c r="B32" s="2" t="s">
        <v>29</v>
      </c>
      <c r="C32" s="2" t="s">
        <v>58</v>
      </c>
      <c r="D32" s="2" t="s">
        <v>55</v>
      </c>
      <c r="E32" s="1">
        <v>2</v>
      </c>
      <c r="F32" s="7"/>
      <c r="G32" s="7">
        <f t="shared" si="0"/>
        <v>0</v>
      </c>
      <c r="H32" s="9">
        <f t="shared" si="1"/>
        <v>0</v>
      </c>
      <c r="I32" s="7">
        <f t="shared" si="2"/>
        <v>0</v>
      </c>
      <c r="J32" s="22" t="s">
        <v>122</v>
      </c>
      <c r="K32" s="22" t="s">
        <v>128</v>
      </c>
      <c r="L32" s="22" t="s">
        <v>141</v>
      </c>
      <c r="M32" s="22" t="s">
        <v>111</v>
      </c>
      <c r="N32" s="22">
        <v>110</v>
      </c>
      <c r="O32" s="1"/>
    </row>
    <row r="33" spans="1:15" ht="150" customHeight="1" x14ac:dyDescent="0.25">
      <c r="A33" s="1">
        <v>31</v>
      </c>
      <c r="B33" s="2" t="s">
        <v>30</v>
      </c>
      <c r="C33" s="2" t="s">
        <v>58</v>
      </c>
      <c r="D33" s="2" t="s">
        <v>56</v>
      </c>
      <c r="E33" s="1">
        <v>2</v>
      </c>
      <c r="F33" s="7"/>
      <c r="G33" s="7">
        <f t="shared" si="0"/>
        <v>0</v>
      </c>
      <c r="H33" s="9">
        <f t="shared" si="1"/>
        <v>0</v>
      </c>
      <c r="I33" s="7">
        <f t="shared" si="2"/>
        <v>0</v>
      </c>
      <c r="J33" s="22" t="s">
        <v>122</v>
      </c>
      <c r="K33" s="22" t="s">
        <v>132</v>
      </c>
      <c r="L33" s="22" t="s">
        <v>141</v>
      </c>
      <c r="M33" s="22" t="s">
        <v>92</v>
      </c>
      <c r="N33" s="22">
        <v>112</v>
      </c>
      <c r="O33" s="1"/>
    </row>
    <row r="34" spans="1:15" ht="150" customHeight="1" x14ac:dyDescent="0.25">
      <c r="A34" s="1">
        <v>32</v>
      </c>
      <c r="B34" s="2" t="s">
        <v>32</v>
      </c>
      <c r="C34" s="2" t="s">
        <v>70</v>
      </c>
      <c r="D34" s="2" t="s">
        <v>57</v>
      </c>
      <c r="E34" s="1">
        <v>2</v>
      </c>
      <c r="F34" s="7"/>
      <c r="G34" s="7">
        <f t="shared" si="0"/>
        <v>0</v>
      </c>
      <c r="H34" s="9">
        <f t="shared" si="1"/>
        <v>0</v>
      </c>
      <c r="I34" s="7">
        <f t="shared" si="2"/>
        <v>0</v>
      </c>
      <c r="J34" s="22" t="s">
        <v>118</v>
      </c>
      <c r="K34" s="22" t="s">
        <v>133</v>
      </c>
      <c r="L34" s="22" t="s">
        <v>142</v>
      </c>
      <c r="M34" s="22" t="s">
        <v>95</v>
      </c>
      <c r="N34" s="22">
        <v>91</v>
      </c>
      <c r="O34" s="1"/>
    </row>
    <row r="35" spans="1:15" ht="150" customHeight="1" x14ac:dyDescent="0.25">
      <c r="A35" s="1">
        <v>33</v>
      </c>
      <c r="B35" s="2" t="s">
        <v>31</v>
      </c>
      <c r="C35" s="2" t="s">
        <v>58</v>
      </c>
      <c r="D35" s="2" t="s">
        <v>37</v>
      </c>
      <c r="E35" s="1">
        <v>2</v>
      </c>
      <c r="F35" s="7"/>
      <c r="G35" s="7">
        <f t="shared" si="0"/>
        <v>0</v>
      </c>
      <c r="H35" s="9">
        <f t="shared" si="1"/>
        <v>0</v>
      </c>
      <c r="I35" s="7">
        <f t="shared" si="2"/>
        <v>0</v>
      </c>
      <c r="J35" s="22" t="s">
        <v>123</v>
      </c>
      <c r="K35" s="22" t="s">
        <v>124</v>
      </c>
      <c r="L35" s="22" t="s">
        <v>141</v>
      </c>
      <c r="M35" s="22" t="s">
        <v>88</v>
      </c>
      <c r="N35" s="22" t="s">
        <v>89</v>
      </c>
      <c r="O35" s="1"/>
    </row>
    <row r="36" spans="1:15" ht="14.45" customHeight="1" x14ac:dyDescent="0.25">
      <c r="A36" s="11" t="s">
        <v>21</v>
      </c>
      <c r="B36" s="11"/>
      <c r="C36" s="11"/>
      <c r="D36" s="11"/>
      <c r="E36" s="11"/>
      <c r="F36" s="7"/>
      <c r="G36" s="8">
        <f>SUM(G4:G35)</f>
        <v>0</v>
      </c>
      <c r="H36" s="9">
        <f t="shared" si="1"/>
        <v>0</v>
      </c>
      <c r="I36" s="8">
        <f t="shared" ref="I36" si="3">SUM(I4:I35)</f>
        <v>0</v>
      </c>
      <c r="J36" s="1"/>
      <c r="K36" s="1"/>
      <c r="L36" s="1"/>
      <c r="M36" s="1"/>
      <c r="N36" s="1"/>
      <c r="O36" s="1"/>
    </row>
    <row r="38" spans="1:15" x14ac:dyDescent="0.25">
      <c r="B38" s="12" t="s">
        <v>75</v>
      </c>
      <c r="C38" s="12"/>
      <c r="D38" s="12"/>
      <c r="E38" s="12"/>
      <c r="F38" s="12"/>
      <c r="G38" s="12"/>
      <c r="H38" s="12"/>
      <c r="I38" s="12"/>
    </row>
    <row r="39" spans="1:15" x14ac:dyDescent="0.25">
      <c r="B39" s="12"/>
      <c r="C39" s="12"/>
      <c r="D39" s="12"/>
      <c r="E39" s="12"/>
      <c r="F39" s="12"/>
      <c r="G39" s="12"/>
      <c r="H39" s="12"/>
      <c r="I39" s="12"/>
    </row>
    <row r="40" spans="1:15" x14ac:dyDescent="0.25">
      <c r="B40" s="12"/>
      <c r="C40" s="12"/>
      <c r="D40" s="12"/>
      <c r="E40" s="12"/>
      <c r="F40" s="12"/>
      <c r="G40" s="12"/>
      <c r="H40" s="12"/>
      <c r="I40" s="12"/>
    </row>
  </sheetData>
  <mergeCells count="3">
    <mergeCell ref="A36:E36"/>
    <mergeCell ref="B38:I40"/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Jatczak</dc:creator>
  <cp:lastModifiedBy>djatczak</cp:lastModifiedBy>
  <cp:lastPrinted>2025-03-13T08:04:49Z</cp:lastPrinted>
  <dcterms:created xsi:type="dcterms:W3CDTF">2015-06-05T18:19:34Z</dcterms:created>
  <dcterms:modified xsi:type="dcterms:W3CDTF">2025-03-17T08:18:10Z</dcterms:modified>
</cp:coreProperties>
</file>