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1\ENERGIA\GRUPY ZAKUPOWE\Jarosław GZ\Dokumentacja\"/>
    </mc:Choice>
  </mc:AlternateContent>
  <xr:revisionPtr revIDLastSave="0" documentId="13_ncr:1_{75DCE26E-0E99-4B28-9E39-889413463679}" xr6:coauthVersionLast="47" xr6:coauthVersionMax="47" xr10:uidLastSave="{00000000-0000-0000-0000-000000000000}"/>
  <bookViews>
    <workbookView xWindow="-108" yWindow="-108" windowWidth="23256" windowHeight="12576" xr2:uid="{0A2EE1D1-7B18-479C-A121-338FB9CADEA3}"/>
  </bookViews>
  <sheets>
    <sheet name="Arkusz1" sheetId="1" r:id="rId1"/>
  </sheets>
  <definedNames>
    <definedName name="_xlnm._FilterDatabase" localSheetId="0" hidden="1">Arkusz1!$A$2:$AB$202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2" i="1" l="1"/>
  <c r="E211" i="1"/>
  <c r="D211" i="1"/>
  <c r="F211" i="1" s="1"/>
  <c r="E210" i="1"/>
  <c r="D210" i="1"/>
  <c r="F210" i="1" s="1"/>
  <c r="E209" i="1"/>
  <c r="D209" i="1"/>
  <c r="F209" i="1" s="1"/>
  <c r="E208" i="1"/>
  <c r="D208" i="1"/>
  <c r="F208" i="1" s="1"/>
  <c r="E207" i="1"/>
  <c r="E212" i="1" s="1"/>
  <c r="D207" i="1"/>
  <c r="D212" i="1" s="1"/>
  <c r="AA201" i="1"/>
  <c r="Z201" i="1"/>
  <c r="Y201" i="1"/>
  <c r="W201" i="1"/>
  <c r="V201" i="1"/>
  <c r="U201" i="1"/>
  <c r="AB200" i="1"/>
  <c r="X200" i="1"/>
  <c r="AB199" i="1"/>
  <c r="X199" i="1"/>
  <c r="AB198" i="1"/>
  <c r="X198" i="1"/>
  <c r="AB197" i="1"/>
  <c r="X197" i="1"/>
  <c r="AB196" i="1"/>
  <c r="X196" i="1"/>
  <c r="AB195" i="1"/>
  <c r="X195" i="1"/>
  <c r="AB194" i="1"/>
  <c r="X194" i="1"/>
  <c r="AB193" i="1"/>
  <c r="X193" i="1"/>
  <c r="AB192" i="1"/>
  <c r="X192" i="1"/>
  <c r="AB191" i="1"/>
  <c r="X191" i="1"/>
  <c r="AB190" i="1"/>
  <c r="X190" i="1"/>
  <c r="AB189" i="1"/>
  <c r="X189" i="1"/>
  <c r="AB188" i="1"/>
  <c r="X188" i="1"/>
  <c r="AB187" i="1"/>
  <c r="X187" i="1"/>
  <c r="AB186" i="1"/>
  <c r="X186" i="1"/>
  <c r="AB185" i="1"/>
  <c r="X185" i="1"/>
  <c r="AB184" i="1"/>
  <c r="X184" i="1"/>
  <c r="AB183" i="1"/>
  <c r="X183" i="1"/>
  <c r="AB182" i="1"/>
  <c r="X182" i="1"/>
  <c r="AB181" i="1"/>
  <c r="X181" i="1"/>
  <c r="AB180" i="1"/>
  <c r="X180" i="1"/>
  <c r="AB179" i="1"/>
  <c r="X179" i="1"/>
  <c r="AB178" i="1"/>
  <c r="X178" i="1"/>
  <c r="AB177" i="1"/>
  <c r="X177" i="1"/>
  <c r="AB176" i="1"/>
  <c r="X176" i="1"/>
  <c r="AB175" i="1"/>
  <c r="X175" i="1"/>
  <c r="AB174" i="1"/>
  <c r="X174" i="1"/>
  <c r="AB173" i="1"/>
  <c r="X173" i="1"/>
  <c r="AB172" i="1"/>
  <c r="X172" i="1"/>
  <c r="AB171" i="1"/>
  <c r="X171" i="1"/>
  <c r="AB170" i="1"/>
  <c r="X170" i="1"/>
  <c r="AB169" i="1"/>
  <c r="X169" i="1"/>
  <c r="AB168" i="1"/>
  <c r="X168" i="1"/>
  <c r="AB167" i="1"/>
  <c r="X167" i="1"/>
  <c r="AB166" i="1"/>
  <c r="X166" i="1"/>
  <c r="AB165" i="1"/>
  <c r="X165" i="1"/>
  <c r="AB164" i="1"/>
  <c r="X164" i="1"/>
  <c r="AB163" i="1"/>
  <c r="X163" i="1"/>
  <c r="AB162" i="1"/>
  <c r="X162" i="1"/>
  <c r="AB161" i="1"/>
  <c r="X161" i="1"/>
  <c r="AB160" i="1"/>
  <c r="X160" i="1"/>
  <c r="AB159" i="1"/>
  <c r="X159" i="1"/>
  <c r="AB158" i="1"/>
  <c r="X158" i="1"/>
  <c r="AB157" i="1"/>
  <c r="X157" i="1"/>
  <c r="AB156" i="1"/>
  <c r="X156" i="1"/>
  <c r="AB155" i="1"/>
  <c r="X155" i="1"/>
  <c r="AB154" i="1"/>
  <c r="X154" i="1"/>
  <c r="AB153" i="1"/>
  <c r="X153" i="1"/>
  <c r="AB152" i="1"/>
  <c r="X152" i="1"/>
  <c r="AB151" i="1"/>
  <c r="X151" i="1"/>
  <c r="AB150" i="1"/>
  <c r="X150" i="1"/>
  <c r="AB149" i="1"/>
  <c r="X149" i="1"/>
  <c r="AB148" i="1"/>
  <c r="X148" i="1"/>
  <c r="AB147" i="1"/>
  <c r="X147" i="1"/>
  <c r="AB146" i="1"/>
  <c r="X146" i="1"/>
  <c r="AB145" i="1"/>
  <c r="X145" i="1"/>
  <c r="AB144" i="1"/>
  <c r="X144" i="1"/>
  <c r="AB143" i="1"/>
  <c r="X143" i="1"/>
  <c r="AB142" i="1"/>
  <c r="X142" i="1"/>
  <c r="AB141" i="1"/>
  <c r="X141" i="1"/>
  <c r="AB140" i="1"/>
  <c r="X140" i="1"/>
  <c r="AB139" i="1"/>
  <c r="X139" i="1"/>
  <c r="AB138" i="1"/>
  <c r="X138" i="1"/>
  <c r="AB137" i="1"/>
  <c r="X137" i="1"/>
  <c r="AB136" i="1"/>
  <c r="X136" i="1"/>
  <c r="AB135" i="1"/>
  <c r="X135" i="1"/>
  <c r="AB134" i="1"/>
  <c r="X134" i="1"/>
  <c r="AB133" i="1"/>
  <c r="X133" i="1"/>
  <c r="AB132" i="1"/>
  <c r="X132" i="1"/>
  <c r="AB131" i="1"/>
  <c r="X131" i="1"/>
  <c r="AB130" i="1"/>
  <c r="X130" i="1"/>
  <c r="AB129" i="1"/>
  <c r="X129" i="1"/>
  <c r="AB80" i="1"/>
  <c r="X80" i="1"/>
  <c r="AB79" i="1"/>
  <c r="X79" i="1"/>
  <c r="AB78" i="1"/>
  <c r="X78" i="1"/>
  <c r="AB77" i="1"/>
  <c r="X77" i="1"/>
  <c r="AB76" i="1"/>
  <c r="X76" i="1"/>
  <c r="AB75" i="1"/>
  <c r="X75" i="1"/>
  <c r="AB74" i="1"/>
  <c r="X74" i="1"/>
  <c r="AB73" i="1"/>
  <c r="X73" i="1"/>
  <c r="AB72" i="1"/>
  <c r="X72" i="1"/>
  <c r="AB71" i="1"/>
  <c r="X71" i="1"/>
  <c r="AB70" i="1"/>
  <c r="X70" i="1"/>
  <c r="AB69" i="1"/>
  <c r="X69" i="1"/>
  <c r="AB68" i="1"/>
  <c r="X68" i="1"/>
  <c r="AB67" i="1"/>
  <c r="X67" i="1"/>
  <c r="AB66" i="1"/>
  <c r="X66" i="1"/>
  <c r="AB65" i="1"/>
  <c r="X65" i="1"/>
  <c r="AB64" i="1"/>
  <c r="X64" i="1"/>
  <c r="AB63" i="1"/>
  <c r="X63" i="1"/>
  <c r="AB62" i="1"/>
  <c r="X62" i="1"/>
  <c r="AB61" i="1"/>
  <c r="X61" i="1"/>
  <c r="AB60" i="1"/>
  <c r="X60" i="1"/>
  <c r="AB59" i="1"/>
  <c r="X59" i="1"/>
  <c r="AB58" i="1"/>
  <c r="X58" i="1"/>
  <c r="AB57" i="1"/>
  <c r="X57" i="1"/>
  <c r="AB56" i="1"/>
  <c r="X56" i="1"/>
  <c r="AB55" i="1"/>
  <c r="X55" i="1"/>
  <c r="AB54" i="1"/>
  <c r="X54" i="1"/>
  <c r="AB53" i="1"/>
  <c r="X53" i="1"/>
  <c r="AB52" i="1"/>
  <c r="X52" i="1"/>
  <c r="AB51" i="1"/>
  <c r="X51" i="1"/>
  <c r="AB50" i="1"/>
  <c r="X50" i="1"/>
  <c r="AB49" i="1"/>
  <c r="X49" i="1"/>
  <c r="AB48" i="1"/>
  <c r="X48" i="1"/>
  <c r="AB47" i="1"/>
  <c r="X47" i="1"/>
  <c r="AB46" i="1"/>
  <c r="X46" i="1"/>
  <c r="AB45" i="1"/>
  <c r="X45" i="1"/>
  <c r="AB44" i="1"/>
  <c r="X44" i="1"/>
  <c r="AB43" i="1"/>
  <c r="X43" i="1"/>
  <c r="AB42" i="1"/>
  <c r="X42" i="1"/>
  <c r="AB41" i="1"/>
  <c r="X41" i="1"/>
  <c r="AB40" i="1"/>
  <c r="X40" i="1"/>
  <c r="AB39" i="1"/>
  <c r="X39" i="1"/>
  <c r="AB38" i="1"/>
  <c r="X38" i="1"/>
  <c r="AB37" i="1"/>
  <c r="X37" i="1"/>
  <c r="AB36" i="1"/>
  <c r="X36" i="1"/>
  <c r="AB35" i="1"/>
  <c r="X35" i="1"/>
  <c r="AB34" i="1"/>
  <c r="X34" i="1"/>
  <c r="AB33" i="1"/>
  <c r="X33" i="1"/>
  <c r="AB32" i="1"/>
  <c r="X32" i="1"/>
  <c r="AB31" i="1"/>
  <c r="X31" i="1"/>
  <c r="AB30" i="1"/>
  <c r="X30" i="1"/>
  <c r="AB29" i="1"/>
  <c r="AB201" i="1" s="1"/>
  <c r="X29" i="1"/>
  <c r="X201" i="1" s="1"/>
  <c r="U202" i="1" l="1"/>
  <c r="F207" i="1"/>
  <c r="F212" i="1" s="1"/>
</calcChain>
</file>

<file path=xl/sharedStrings.xml><?xml version="1.0" encoding="utf-8"?>
<sst xmlns="http://schemas.openxmlformats.org/spreadsheetml/2006/main" count="3143" uniqueCount="574">
  <si>
    <t>LP</t>
  </si>
  <si>
    <t>Dane Nabywcy</t>
  </si>
  <si>
    <t>NIP Nabywcy</t>
  </si>
  <si>
    <t>Dane Odbiorcy</t>
  </si>
  <si>
    <t>Nazwa obiektu</t>
  </si>
  <si>
    <t>Adres Obiektu</t>
  </si>
  <si>
    <t>Dane OSD</t>
  </si>
  <si>
    <t>Nazwa Obecnego Sprzedawcy</t>
  </si>
  <si>
    <t>Rodzaj umowy</t>
  </si>
  <si>
    <t xml:space="preserve">Okres obowiązywania obecnej umowy / okres wypowiedzenia </t>
  </si>
  <si>
    <t>Obecna grupa taryfowa</t>
  </si>
  <si>
    <t>Nr licznika</t>
  </si>
  <si>
    <t>Nr PPE</t>
  </si>
  <si>
    <t>Uwagi</t>
  </si>
  <si>
    <t>Okres dostaw</t>
  </si>
  <si>
    <t>Miejscowość</t>
  </si>
  <si>
    <t>Ulica</t>
  </si>
  <si>
    <t>Nr</t>
  </si>
  <si>
    <t>Kod</t>
  </si>
  <si>
    <t>Poczta</t>
  </si>
  <si>
    <t>Nazwa</t>
  </si>
  <si>
    <t>Od</t>
  </si>
  <si>
    <t>Do</t>
  </si>
  <si>
    <t>I strefa</t>
  </si>
  <si>
    <t>II strefa</t>
  </si>
  <si>
    <t>III strefa</t>
  </si>
  <si>
    <t>suma</t>
  </si>
  <si>
    <t>Miasto Radymno, Lwowska 20, 37-550 Radymno</t>
  </si>
  <si>
    <t>7922032905</t>
  </si>
  <si>
    <t>Oświetlenie Uliczne</t>
  </si>
  <si>
    <t>Radymno</t>
  </si>
  <si>
    <t>Słowackiego 16</t>
  </si>
  <si>
    <t>37-550</t>
  </si>
  <si>
    <t>PGE Dystrybucja S.A.
O. Zamość</t>
  </si>
  <si>
    <t>PGE Obrót S.A.</t>
  </si>
  <si>
    <t>kompleksowa</t>
  </si>
  <si>
    <t>31.12.2021/ umowa terminowa, nie wymaga wypowiedzenia</t>
  </si>
  <si>
    <t>C11</t>
  </si>
  <si>
    <t>32336762</t>
  </si>
  <si>
    <t>PLZKED100035813242</t>
  </si>
  <si>
    <t>Kołłątaja</t>
  </si>
  <si>
    <t>15424539</t>
  </si>
  <si>
    <t>PLZKED100057301570</t>
  </si>
  <si>
    <t>Kolejowa</t>
  </si>
  <si>
    <t>C12b</t>
  </si>
  <si>
    <t>358706</t>
  </si>
  <si>
    <t>PLZKED100056720277</t>
  </si>
  <si>
    <t>Budowlanych</t>
  </si>
  <si>
    <t>15135953</t>
  </si>
  <si>
    <t>PLZKED100035745746</t>
  </si>
  <si>
    <t>Złota Góra 19</t>
  </si>
  <si>
    <t>9298125</t>
  </si>
  <si>
    <t>PLZKED100035812535</t>
  </si>
  <si>
    <t>Lwowska GPZST.1</t>
  </si>
  <si>
    <t>98486862</t>
  </si>
  <si>
    <t>PLZKED100035812636</t>
  </si>
  <si>
    <t>Rynek 2</t>
  </si>
  <si>
    <t>93784444</t>
  </si>
  <si>
    <t>PLZKED100035812737</t>
  </si>
  <si>
    <t>94051</t>
  </si>
  <si>
    <t>PLZKED100035812838</t>
  </si>
  <si>
    <t>Zasanie 9</t>
  </si>
  <si>
    <t>97711199</t>
  </si>
  <si>
    <t>PLZKED100035813040</t>
  </si>
  <si>
    <t>Chopina 13</t>
  </si>
  <si>
    <t>93784430</t>
  </si>
  <si>
    <t>PLZKED100035813141</t>
  </si>
  <si>
    <t>Zagrody 7</t>
  </si>
  <si>
    <t>24777467</t>
  </si>
  <si>
    <t>PLZKED100035813343</t>
  </si>
  <si>
    <t>Budowlanych 10</t>
  </si>
  <si>
    <t>32332314</t>
  </si>
  <si>
    <t>PLZKED100052714278</t>
  </si>
  <si>
    <t>Lwowska 11</t>
  </si>
  <si>
    <t>31438419</t>
  </si>
  <si>
    <t>PLZKED100052714379</t>
  </si>
  <si>
    <t>Kolejowa 20</t>
  </si>
  <si>
    <t>71901838</t>
  </si>
  <si>
    <t>PLZKED100052714480</t>
  </si>
  <si>
    <t>Cicha</t>
  </si>
  <si>
    <t>95360951</t>
  </si>
  <si>
    <t>PLZKED100035813545</t>
  </si>
  <si>
    <t>Lwowska</t>
  </si>
  <si>
    <t>56351851</t>
  </si>
  <si>
    <t>PLZKED100035813646</t>
  </si>
  <si>
    <t>Kilińskiego</t>
  </si>
  <si>
    <t>31677691</t>
  </si>
  <si>
    <t>PLZKED100020994167</t>
  </si>
  <si>
    <t xml:space="preserve">Mickiewicza </t>
  </si>
  <si>
    <t>28517861</t>
  </si>
  <si>
    <t>PLZKED100057381291</t>
  </si>
  <si>
    <t>Złota Góra</t>
  </si>
  <si>
    <t>30048952</t>
  </si>
  <si>
    <t>PLZKED100035813444</t>
  </si>
  <si>
    <t>Dojazdowa</t>
  </si>
  <si>
    <t>92962742</t>
  </si>
  <si>
    <t>PLZKED100058077065</t>
  </si>
  <si>
    <t>Kazimierza Wielkiego Dz. 2352</t>
  </si>
  <si>
    <t>94797397</t>
  </si>
  <si>
    <t>PLZKED100061294839</t>
  </si>
  <si>
    <t>31733037</t>
  </si>
  <si>
    <t>PLZKED100058077671</t>
  </si>
  <si>
    <t>Gruszki Dz. 1495</t>
  </si>
  <si>
    <t>94605156</t>
  </si>
  <si>
    <t>PLZKED100061041124</t>
  </si>
  <si>
    <t>Młynarska Dz. 2085</t>
  </si>
  <si>
    <t>93123299</t>
  </si>
  <si>
    <t>PLZKED100061294738</t>
  </si>
  <si>
    <t>Mickiewicza DZ.1665/2</t>
  </si>
  <si>
    <t>01694844</t>
  </si>
  <si>
    <t>PLZKED100059591780</t>
  </si>
  <si>
    <t>Kochanowskiego</t>
  </si>
  <si>
    <t>56335265</t>
  </si>
  <si>
    <t>PLZKED100035817585</t>
  </si>
  <si>
    <t>Gmina Pawłosiów, Pawłosiów 88. 37-500 Jarosław</t>
  </si>
  <si>
    <t>7922031515</t>
  </si>
  <si>
    <t>Gmina Pawłosiów, Pawłosiów 88, 37-500 Jarosław</t>
  </si>
  <si>
    <t>Oświetlenie uliczne</t>
  </si>
  <si>
    <t>Widna Góra</t>
  </si>
  <si>
    <t xml:space="preserve"> </t>
  </si>
  <si>
    <t>3</t>
  </si>
  <si>
    <t>37-500</t>
  </si>
  <si>
    <t>Jarosław</t>
  </si>
  <si>
    <t>Rozdzielona</t>
  </si>
  <si>
    <t>00081986</t>
  </si>
  <si>
    <t>PLZKED100054905973</t>
  </si>
  <si>
    <t>Maleniska</t>
  </si>
  <si>
    <t>00081851</t>
  </si>
  <si>
    <t>PLZKED100022103910</t>
  </si>
  <si>
    <t>80495311</t>
  </si>
  <si>
    <t>PLZKED100056358549</t>
  </si>
  <si>
    <t>00081991</t>
  </si>
  <si>
    <t>PLZKED100035769489</t>
  </si>
  <si>
    <t>Ożańsk</t>
  </si>
  <si>
    <t>5</t>
  </si>
  <si>
    <t>80422657</t>
  </si>
  <si>
    <t>PLZKED100036208417</t>
  </si>
  <si>
    <t>4</t>
  </si>
  <si>
    <t>00081846</t>
  </si>
  <si>
    <t>PLZKED100036512652</t>
  </si>
  <si>
    <t>Wierzbna</t>
  </si>
  <si>
    <t>01321727</t>
  </si>
  <si>
    <t>PLZKED100055185758</t>
  </si>
  <si>
    <t>01321730</t>
  </si>
  <si>
    <t>PLZKED100055185859</t>
  </si>
  <si>
    <t>80495328</t>
  </si>
  <si>
    <t>PLZKED100055186970</t>
  </si>
  <si>
    <t>Kidałowice</t>
  </si>
  <si>
    <t>2</t>
  </si>
  <si>
    <t>80495077</t>
  </si>
  <si>
    <t>PLZKED100052705083</t>
  </si>
  <si>
    <t>1</t>
  </si>
  <si>
    <t>80495374</t>
  </si>
  <si>
    <t>PLZKED100052705184</t>
  </si>
  <si>
    <t>80495356</t>
  </si>
  <si>
    <t>PLZKED100035766964</t>
  </si>
  <si>
    <t>00081671</t>
  </si>
  <si>
    <t>PLZKED100035767065</t>
  </si>
  <si>
    <t>00081988</t>
  </si>
  <si>
    <t>PLZKED100035767166</t>
  </si>
  <si>
    <t>Szczytna</t>
  </si>
  <si>
    <t>80422491</t>
  </si>
  <si>
    <t>PLZKED100035767267</t>
  </si>
  <si>
    <t>80495282</t>
  </si>
  <si>
    <t>PLZKED100035767368</t>
  </si>
  <si>
    <t>01321729</t>
  </si>
  <si>
    <t>PLZKED100035767469</t>
  </si>
  <si>
    <t>80495412</t>
  </si>
  <si>
    <t>PLZKED100035767570</t>
  </si>
  <si>
    <t xml:space="preserve">Tywonia </t>
  </si>
  <si>
    <t>00081847</t>
  </si>
  <si>
    <t>PLZKED100035767671</t>
  </si>
  <si>
    <t>01321725</t>
  </si>
  <si>
    <t>PLZKED100035767772</t>
  </si>
  <si>
    <t>6</t>
  </si>
  <si>
    <t>80422717</t>
  </si>
  <si>
    <t>PLZKED100035767873</t>
  </si>
  <si>
    <t>80422765</t>
  </si>
  <si>
    <t>PLZKED100035768176</t>
  </si>
  <si>
    <t>80495147</t>
  </si>
  <si>
    <t>PLZKED100035768277</t>
  </si>
  <si>
    <t>80422904</t>
  </si>
  <si>
    <t>PLZKED100036165977</t>
  </si>
  <si>
    <t>Cieszacin Wielki</t>
  </si>
  <si>
    <t>80422781</t>
  </si>
  <si>
    <t>PLZKED100035768378</t>
  </si>
  <si>
    <t>80422496</t>
  </si>
  <si>
    <t>PLZKED100052705285</t>
  </si>
  <si>
    <t>80422525</t>
  </si>
  <si>
    <t>PLZKED100052705386</t>
  </si>
  <si>
    <t>80422728</t>
  </si>
  <si>
    <t>PLZKED100052705487</t>
  </si>
  <si>
    <t>80422557</t>
  </si>
  <si>
    <t>PLZKED100035768479</t>
  </si>
  <si>
    <t>Cieszacin Mały</t>
  </si>
  <si>
    <t>37-205</t>
  </si>
  <si>
    <t>Zarzecze</t>
  </si>
  <si>
    <t>00081985</t>
  </si>
  <si>
    <t>PLZKED100035768580</t>
  </si>
  <si>
    <t>00096810</t>
  </si>
  <si>
    <t>PLZKED100035768681</t>
  </si>
  <si>
    <t>80495408</t>
  </si>
  <si>
    <t>PLZKED100035768782</t>
  </si>
  <si>
    <t>II</t>
  </si>
  <si>
    <t>80495405</t>
  </si>
  <si>
    <t>PLZKED100035768883</t>
  </si>
  <si>
    <t>80495154</t>
  </si>
  <si>
    <t>PLZKED100035768984</t>
  </si>
  <si>
    <t>7</t>
  </si>
  <si>
    <t>00081993</t>
  </si>
  <si>
    <t>PLZKED100035769085</t>
  </si>
  <si>
    <t>00081987</t>
  </si>
  <si>
    <t>PLZKED100035769186</t>
  </si>
  <si>
    <t>80495057</t>
  </si>
  <si>
    <t>PLZKED100035769287</t>
  </si>
  <si>
    <t>80495094</t>
  </si>
  <si>
    <t>PLZKED100035769388</t>
  </si>
  <si>
    <t>Pawłosiów</t>
  </si>
  <si>
    <t>01321721</t>
  </si>
  <si>
    <t>PLZKED100035769590</t>
  </si>
  <si>
    <t>01321726</t>
  </si>
  <si>
    <t>PLZKED100035769691</t>
  </si>
  <si>
    <t>01321719</t>
  </si>
  <si>
    <t>PLZKED100035769792</t>
  </si>
  <si>
    <t>01321733</t>
  </si>
  <si>
    <t>PLZKED100035769893</t>
  </si>
  <si>
    <t>80495314</t>
  </si>
  <si>
    <t>PLZKED100052705588</t>
  </si>
  <si>
    <t>31682212</t>
  </si>
  <si>
    <t>PLZKED100056711991</t>
  </si>
  <si>
    <t>St 3</t>
  </si>
  <si>
    <t>31727191</t>
  </si>
  <si>
    <t>PLZKED100056865272</t>
  </si>
  <si>
    <t>PLZKED100059332510</t>
  </si>
  <si>
    <t>PLZKED100059332712</t>
  </si>
  <si>
    <t>Truskawkowa</t>
  </si>
  <si>
    <t>PLZKED100059332914</t>
  </si>
  <si>
    <t>92753312</t>
  </si>
  <si>
    <t>PLZKED100060375056</t>
  </si>
  <si>
    <t>87063833</t>
  </si>
  <si>
    <t>PLZKED100060624024</t>
  </si>
  <si>
    <t>Roźwienicka-Jarosławska</t>
  </si>
  <si>
    <t>C12a</t>
  </si>
  <si>
    <t>PLZKED100061067493</t>
  </si>
  <si>
    <t>Oświetlenie Węzła S-1</t>
  </si>
  <si>
    <t>00327833</t>
  </si>
  <si>
    <t>PLZKED100056632068</t>
  </si>
  <si>
    <t>Gmina Roźwienica, Roźwienica 1, 37-565 Roźwienica</t>
  </si>
  <si>
    <t>7922033879</t>
  </si>
  <si>
    <t>Stacja TR 1</t>
  </si>
  <si>
    <t>Mokra</t>
  </si>
  <si>
    <t>-</t>
  </si>
  <si>
    <t>37-565</t>
  </si>
  <si>
    <t>Roźwienica</t>
  </si>
  <si>
    <t>PGE Dystrybucja SA.</t>
  </si>
  <si>
    <t>ONE S.A.</t>
  </si>
  <si>
    <t>31771967</t>
  </si>
  <si>
    <t>PLZKED100035841130</t>
  </si>
  <si>
    <t>oświetlenie Mokra</t>
  </si>
  <si>
    <t>28421614</t>
  </si>
  <si>
    <t>PLZKED100035841231</t>
  </si>
  <si>
    <t>Cząstkowice St tr 2</t>
  </si>
  <si>
    <t>Cząstkowice</t>
  </si>
  <si>
    <t>30166563</t>
  </si>
  <si>
    <t>PLZKED100024949545</t>
  </si>
  <si>
    <t>Cząstkowice St Tr 1</t>
  </si>
  <si>
    <t>30521171</t>
  </si>
  <si>
    <t>PLZKED100024949848</t>
  </si>
  <si>
    <t>Cząstkowice ST SHR 2</t>
  </si>
  <si>
    <t>27527402</t>
  </si>
  <si>
    <t>PLZKED100024949949</t>
  </si>
  <si>
    <t>Chorzów St Tr 1</t>
  </si>
  <si>
    <t>Chorzów</t>
  </si>
  <si>
    <t>37-560</t>
  </si>
  <si>
    <t>Pruchnik</t>
  </si>
  <si>
    <t>29722418</t>
  </si>
  <si>
    <t>PLZKED100024950656</t>
  </si>
  <si>
    <t>Chorzów ST TR 3</t>
  </si>
  <si>
    <t>29844809</t>
  </si>
  <si>
    <t>PLZKED100024961972</t>
  </si>
  <si>
    <t>Wola Węgierska St TR 2</t>
  </si>
  <si>
    <t>Wola Wegierska</t>
  </si>
  <si>
    <t>29844636</t>
  </si>
  <si>
    <t>PLZKED100024972884</t>
  </si>
  <si>
    <t>Wola Wegierska ST TR 3</t>
  </si>
  <si>
    <t>31670711</t>
  </si>
  <si>
    <t>PLZKED100024975211</t>
  </si>
  <si>
    <t>Wola Wegierska ST TR 5</t>
  </si>
  <si>
    <t>21998461</t>
  </si>
  <si>
    <t>PLZKED100025074635</t>
  </si>
  <si>
    <t>Wola Wegierska St TR 6</t>
  </si>
  <si>
    <t>29844808</t>
  </si>
  <si>
    <t>PLZKED100025076453</t>
  </si>
  <si>
    <t>Czudowice ST TR 1</t>
  </si>
  <si>
    <t>Czudowice</t>
  </si>
  <si>
    <t>32688074</t>
  </si>
  <si>
    <t>PLZKED100025079180</t>
  </si>
  <si>
    <t>Czudowice ST TR 2</t>
  </si>
  <si>
    <t>29844635</t>
  </si>
  <si>
    <t>PLZKED100025089890</t>
  </si>
  <si>
    <t>Czudowice ST TR 3</t>
  </si>
  <si>
    <t>31665485</t>
  </si>
  <si>
    <t>PLZKED100025184466</t>
  </si>
  <si>
    <t>Wola Wegierska ST TR 1</t>
  </si>
  <si>
    <t>28554763</t>
  </si>
  <si>
    <t>PLZKED100025680681</t>
  </si>
  <si>
    <t>Roźwienica St SKR</t>
  </si>
  <si>
    <t>25501871</t>
  </si>
  <si>
    <t>PLZKED100026041706</t>
  </si>
  <si>
    <t>Węgierka St TR 2</t>
  </si>
  <si>
    <t>Wegierka</t>
  </si>
  <si>
    <t>31912462</t>
  </si>
  <si>
    <t>PLZKED100027741933</t>
  </si>
  <si>
    <t>Roźwienica Słomianka</t>
  </si>
  <si>
    <t>30618219</t>
  </si>
  <si>
    <t>PLZKED100030182996</t>
  </si>
  <si>
    <t>Węgierka ST TR 1</t>
  </si>
  <si>
    <t>Węgierka</t>
  </si>
  <si>
    <t>31912401</t>
  </si>
  <si>
    <t>PLZKED100030466421</t>
  </si>
  <si>
    <t>Tyniowice ST TR 4</t>
  </si>
  <si>
    <t>Tyniowice</t>
  </si>
  <si>
    <t>28434186</t>
  </si>
  <si>
    <t>PLZKED100030559074</t>
  </si>
  <si>
    <t>Węgierka ST TR 3</t>
  </si>
  <si>
    <t>--</t>
  </si>
  <si>
    <t>21000944</t>
  </si>
  <si>
    <t>PLZKED100031528771</t>
  </si>
  <si>
    <t>Tyniowice ST TR 1</t>
  </si>
  <si>
    <t>27527236</t>
  </si>
  <si>
    <t>PLZKED100031529276</t>
  </si>
  <si>
    <t>Tyniowice ST TR 2</t>
  </si>
  <si>
    <t>27544387</t>
  </si>
  <si>
    <t>PLZKED100031529377</t>
  </si>
  <si>
    <t>Więckowice ST TR 1</t>
  </si>
  <si>
    <t>Wieckowice</t>
  </si>
  <si>
    <t>88619279</t>
  </si>
  <si>
    <t>PLZKED100031529478</t>
  </si>
  <si>
    <t>Rudołowice ST TR 2</t>
  </si>
  <si>
    <t>Rudołowice</t>
  </si>
  <si>
    <t>31553995</t>
  </si>
  <si>
    <t>PLZKED100031530286</t>
  </si>
  <si>
    <t>Rudołoeice ST TR 3</t>
  </si>
  <si>
    <t>31772783</t>
  </si>
  <si>
    <t>PLZKED100031530690</t>
  </si>
  <si>
    <t>Rudołowice ST TR 5</t>
  </si>
  <si>
    <t>31728568</t>
  </si>
  <si>
    <t>PLZKED100031530993</t>
  </si>
  <si>
    <t>Rudołowice ST TR 6</t>
  </si>
  <si>
    <t>31616547</t>
  </si>
  <si>
    <t>PLZKED100031531603</t>
  </si>
  <si>
    <t>Bystrowice St Tr 1</t>
  </si>
  <si>
    <t>Bystrowice</t>
  </si>
  <si>
    <t>31554105</t>
  </si>
  <si>
    <t>PLZKED100031531805</t>
  </si>
  <si>
    <t>Bystrowice ST TR 2</t>
  </si>
  <si>
    <t>29844631</t>
  </si>
  <si>
    <t>PLZKED100031532108</t>
  </si>
  <si>
    <t>Bystrowice ST TR SA</t>
  </si>
  <si>
    <t>31554009</t>
  </si>
  <si>
    <t>PLZKED100031532411</t>
  </si>
  <si>
    <t>Bystrowice St KOL</t>
  </si>
  <si>
    <t>29156728</t>
  </si>
  <si>
    <t>PLZKED100031532714</t>
  </si>
  <si>
    <t>Roźwienica ST SKR</t>
  </si>
  <si>
    <t>31616503</t>
  </si>
  <si>
    <t>PLZKED100031533118</t>
  </si>
  <si>
    <t>Roźwienica ST TR 1</t>
  </si>
  <si>
    <t>84056163</t>
  </si>
  <si>
    <t>PLZKED100031533219</t>
  </si>
  <si>
    <t>Roźwienica ST TR 2</t>
  </si>
  <si>
    <t>29844804</t>
  </si>
  <si>
    <t>PLZKED100031534330</t>
  </si>
  <si>
    <t>Roźwienica ST TR 3</t>
  </si>
  <si>
    <t>29844810</t>
  </si>
  <si>
    <t>PLZKED100031534431</t>
  </si>
  <si>
    <t>Roźwienica ST TR 4</t>
  </si>
  <si>
    <t>31615987</t>
  </si>
  <si>
    <t>PLZKED100031534633</t>
  </si>
  <si>
    <t>Wola Roźwienicka St TR 1</t>
  </si>
  <si>
    <t>Wola Roźwienicka</t>
  </si>
  <si>
    <t>31670721</t>
  </si>
  <si>
    <t>PLZKED100031538471</t>
  </si>
  <si>
    <t>Tyniowice ST TR 3</t>
  </si>
  <si>
    <t>29844664</t>
  </si>
  <si>
    <t>PLZKED100036454957</t>
  </si>
  <si>
    <t>Wegierka ST TR 4</t>
  </si>
  <si>
    <t>83668072</t>
  </si>
  <si>
    <t>PLZKED100051658901</t>
  </si>
  <si>
    <t>Rudołowice ST TR 1</t>
  </si>
  <si>
    <t>PLZKED100051863207</t>
  </si>
  <si>
    <t>Rudołowice ST TR 4</t>
  </si>
  <si>
    <t>31554122</t>
  </si>
  <si>
    <t>PLZKED100051863308</t>
  </si>
  <si>
    <t>Wola Roźwienicka ST TR 3</t>
  </si>
  <si>
    <t>31670710</t>
  </si>
  <si>
    <t>PLZKED100051864924</t>
  </si>
  <si>
    <t>Wola Roźwienicka ST TR 2</t>
  </si>
  <si>
    <t>28071425</t>
  </si>
  <si>
    <t>PLZKED100051865025</t>
  </si>
  <si>
    <t>Chorzów ST TR 2</t>
  </si>
  <si>
    <t>0210-001486</t>
  </si>
  <si>
    <t>PLZKED100055560624</t>
  </si>
  <si>
    <t>Oświetlenie Ronda</t>
  </si>
  <si>
    <t>32315926</t>
  </si>
  <si>
    <t>PLZKED100058053019</t>
  </si>
  <si>
    <t>Roźwienica-Osiedle</t>
  </si>
  <si>
    <t>92662311</t>
  </si>
  <si>
    <t>PLZKED000001216035</t>
  </si>
  <si>
    <t>Mokra-Zmyślówka</t>
  </si>
  <si>
    <t>92220182</t>
  </si>
  <si>
    <t>PLZKED000001211789</t>
  </si>
  <si>
    <t xml:space="preserve">Gmina Jarosław, ul. Piekarska 5, 37-500 Jarosław </t>
  </si>
  <si>
    <t xml:space="preserve"> 792-203-26-21</t>
  </si>
  <si>
    <t>Oświetlenie Przejścia Dla Pieszych (obok cmentarza)</t>
  </si>
  <si>
    <t>Munina</t>
  </si>
  <si>
    <t>37-514</t>
  </si>
  <si>
    <t>ENEA S.A.</t>
  </si>
  <si>
    <t>31.12.2021 / umowa terminowa, nie wymaga wypowiedzenia</t>
  </si>
  <si>
    <t>PLZKED 100055926190</t>
  </si>
  <si>
    <t>01.01.2022</t>
  </si>
  <si>
    <t>31.12.2023</t>
  </si>
  <si>
    <t>Leżachów Osada</t>
  </si>
  <si>
    <t>st. 1</t>
  </si>
  <si>
    <t>37-511</t>
  </si>
  <si>
    <t>Wólka Pełkińska</t>
  </si>
  <si>
    <t>01533822</t>
  </si>
  <si>
    <t>PLZKED 100022583351</t>
  </si>
  <si>
    <t>Oświetlenie drogowe</t>
  </si>
  <si>
    <t>Wola Buchowska</t>
  </si>
  <si>
    <t>PLZKED 100021826852</t>
  </si>
  <si>
    <t>Gmina Jarosław - Oświetlenie Uliczne</t>
  </si>
  <si>
    <t>PLZKED 100035786364</t>
  </si>
  <si>
    <t>st.n.4</t>
  </si>
  <si>
    <t>PLZKED 100052708824</t>
  </si>
  <si>
    <t>st.n.5</t>
  </si>
  <si>
    <t xml:space="preserve">PLZKED 100052708925 </t>
  </si>
  <si>
    <t>st.n.3</t>
  </si>
  <si>
    <t>PLZKED 100052709026</t>
  </si>
  <si>
    <t>st.n.7</t>
  </si>
  <si>
    <t>PLZKED 100035786465</t>
  </si>
  <si>
    <t>PLZKED 100035786566</t>
  </si>
  <si>
    <t>PLZKED 100035786667</t>
  </si>
  <si>
    <t>Kostków</t>
  </si>
  <si>
    <t>st.nr.3</t>
  </si>
  <si>
    <t>PLZKED 100035786768</t>
  </si>
  <si>
    <t>st.nr.2</t>
  </si>
  <si>
    <t>PLZKED 100035786869</t>
  </si>
  <si>
    <t>st.nr.1</t>
  </si>
  <si>
    <t>PLZKED 100035786970</t>
  </si>
  <si>
    <t>Pełkinie</t>
  </si>
  <si>
    <t>PLZKED 100035787071</t>
  </si>
  <si>
    <t>PLZKED 100035787172</t>
  </si>
  <si>
    <t>Gmina Jarosław-IRZYK- Oświetlenie Uliczne</t>
  </si>
  <si>
    <t>PLZKED 100035787273</t>
  </si>
  <si>
    <t>04137964</t>
  </si>
  <si>
    <t>PLZKED 100035787374</t>
  </si>
  <si>
    <t xml:space="preserve">Gmina Jarosław  OKRELOGI Oświetlenie Uliczne </t>
  </si>
  <si>
    <t>PLZKED 100035787475</t>
  </si>
  <si>
    <t>Surochów</t>
  </si>
  <si>
    <t>ST.NR.3</t>
  </si>
  <si>
    <t>PLZKED 100035787576</t>
  </si>
  <si>
    <t>ST.NR.1</t>
  </si>
  <si>
    <t>PLZKED 100035787677</t>
  </si>
  <si>
    <t>ST.NR.2</t>
  </si>
  <si>
    <t>PLZKED 100035787778</t>
  </si>
  <si>
    <t>Makowisko</t>
  </si>
  <si>
    <t>PLZKED 100035787879</t>
  </si>
  <si>
    <t>ST.NR.4</t>
  </si>
  <si>
    <t>PLZKED 100052709127</t>
  </si>
  <si>
    <t>Zgoda</t>
  </si>
  <si>
    <t>PLZKED 100052709228</t>
  </si>
  <si>
    <t>Gmina Jarosław - Oświetlenie Uliczne 1</t>
  </si>
  <si>
    <t>Sobiecin</t>
  </si>
  <si>
    <t>PLZKED 100052709329</t>
  </si>
  <si>
    <t>Gmina Jarosław - Oświetlenie Uliczne 2</t>
  </si>
  <si>
    <t>PLZKED 100035787980</t>
  </si>
  <si>
    <t>SL.NR.69</t>
  </si>
  <si>
    <t>PLZKED 100035788283</t>
  </si>
  <si>
    <t>ST.NR.5</t>
  </si>
  <si>
    <t>PLZKED 100035788384</t>
  </si>
  <si>
    <t>ST.NR.6</t>
  </si>
  <si>
    <t>PLZKED 100035788485</t>
  </si>
  <si>
    <t>ST.N.4</t>
  </si>
  <si>
    <t>PLZKED 100035788586</t>
  </si>
  <si>
    <t>PLZKED 100035788687</t>
  </si>
  <si>
    <t>PLZKED 100035788788</t>
  </si>
  <si>
    <t>PLZKED 100035788889</t>
  </si>
  <si>
    <t>PLZKED 100035788990</t>
  </si>
  <si>
    <t>PLZKED 100035789091</t>
  </si>
  <si>
    <t>PLZKED 100035789192</t>
  </si>
  <si>
    <t>Pełkinie Wygarki</t>
  </si>
  <si>
    <t>PLZKED 100035789293</t>
  </si>
  <si>
    <t>Szafa oświetlenia ulicznego sł Nr 3/2/38</t>
  </si>
  <si>
    <t>01445852</t>
  </si>
  <si>
    <t>PLZKED100058021693</t>
  </si>
  <si>
    <t>Morawsko</t>
  </si>
  <si>
    <t>PLZKED 100035789394</t>
  </si>
  <si>
    <t>PLZKED 100052709430</t>
  </si>
  <si>
    <t>PLZKED 100052709531</t>
  </si>
  <si>
    <t>Gmina Jarosław-Oświetlenie Drogowe</t>
  </si>
  <si>
    <t>44299915</t>
  </si>
  <si>
    <t>PLZKED 100052709632</t>
  </si>
  <si>
    <t>Tuczempy</t>
  </si>
  <si>
    <t>ST.NR 3</t>
  </si>
  <si>
    <t>PLZKED 100035789600</t>
  </si>
  <si>
    <t>ST NR 1</t>
  </si>
  <si>
    <t>PLZKED 100035789701</t>
  </si>
  <si>
    <t>ST NR 7</t>
  </si>
  <si>
    <t>PLZKED 100035789802</t>
  </si>
  <si>
    <t>ST NR 4</t>
  </si>
  <si>
    <t>PLZKED 100035789903</t>
  </si>
  <si>
    <t>PLZKED 100035790105</t>
  </si>
  <si>
    <t>PLZKED 100035790206</t>
  </si>
  <si>
    <t>PLZKED 100035790408</t>
  </si>
  <si>
    <t>PLZKED 100035790509</t>
  </si>
  <si>
    <t>PLZKED 100035790610</t>
  </si>
  <si>
    <t>PLZKED 100035790711</t>
  </si>
  <si>
    <t>PLZKED 100035790812</t>
  </si>
  <si>
    <t>PLZKED 100052709733</t>
  </si>
  <si>
    <t>Koniaczów</t>
  </si>
  <si>
    <t>ST TR1</t>
  </si>
  <si>
    <t>PLZKED 100052709834</t>
  </si>
  <si>
    <t>ST NR 2</t>
  </si>
  <si>
    <t>PLZKED 100055069762</t>
  </si>
  <si>
    <t>92220155</t>
  </si>
  <si>
    <t>PLZKED 100055070065</t>
  </si>
  <si>
    <t>PLZKED 000001102463</t>
  </si>
  <si>
    <t>00342130</t>
  </si>
  <si>
    <t>PLZKED 100056661875</t>
  </si>
  <si>
    <t>Gmina Jarosław-Oświetlenie drogowe - Rondo</t>
  </si>
  <si>
    <t>00273836</t>
  </si>
  <si>
    <t>PLZKED 000001110143</t>
  </si>
  <si>
    <t>Gmina Jarosław-Oświetlenie drogowe – 0bwód 1</t>
  </si>
  <si>
    <t>PLZKED 000001094177</t>
  </si>
  <si>
    <t>Gmina Jarosław-Oświetlenie drogowe – 0bwód 2</t>
  </si>
  <si>
    <t>PLZKED 000001094278</t>
  </si>
  <si>
    <t>Gmina Jarosław-Oświetlenie drogowe</t>
  </si>
  <si>
    <t xml:space="preserve"> ul. Leśna</t>
  </si>
  <si>
    <t xml:space="preserve">Stacja trafo
Nr 12
</t>
  </si>
  <si>
    <t>PLZKED 000001161168</t>
  </si>
  <si>
    <t>PLZKED 100058981690</t>
  </si>
  <si>
    <t>PLZKED 100058920157</t>
  </si>
  <si>
    <t>PLZKED 100059384747</t>
  </si>
  <si>
    <t>PLZKED100059566017</t>
  </si>
  <si>
    <t>ST.TR.3</t>
  </si>
  <si>
    <t xml:space="preserve">PLZKED 100060342623 </t>
  </si>
  <si>
    <t>ST.TR.7</t>
  </si>
  <si>
    <t>95360742</t>
  </si>
  <si>
    <t>PLZKED 100060936848</t>
  </si>
  <si>
    <t>ST. TR. 1</t>
  </si>
  <si>
    <t>95360913</t>
  </si>
  <si>
    <t>PLZKED 100060936444</t>
  </si>
  <si>
    <t>PLZKED100060975749</t>
  </si>
  <si>
    <t xml:space="preserve"> 792-203-26-22</t>
  </si>
  <si>
    <t>planowana C11</t>
  </si>
  <si>
    <t>Zamawiający jest  trakcie budowy własnego oświetlenia ulicznego LED na terenie miejscowości Munina. Planowany termin zakończenia inwestycji październik br. W chwili obecnej Zamawiający nie jest w stanie określić liczby liczników/PPE,  które będą funkcjonować po wybudowaniu oświetlenia. Niemniej Zamawiajacy podaje szacowane zużycie energii wyliczone na podstawie poprzednio funkcjonującej infrastruktury oświetleniowej. Zamawiający niezwłocznie poinformuje Wykonawcę o zakończeniu inwestycji i poda niezbędne dane do rozpoczęcia dostaw energii elektrycznej.</t>
  </si>
  <si>
    <t>Podsumowanie wg grup taryfowych</t>
  </si>
  <si>
    <t>Wyszczególnienie - grupa taryfowa</t>
  </si>
  <si>
    <t>zużycie energii elektrycznej w trakcie trwania zamówienia w kWh - zamówienie planowane</t>
  </si>
  <si>
    <t>zwiększenie ilości energii elektrycznej w trakcie trwania zamówienia + 20% zamówienia planowanego (kWh)</t>
  </si>
  <si>
    <t>zmniejszenie ilości energii elektrycznej w trakcie trwania zamówienia - 30% zamówienia planowanego (kWh)</t>
  </si>
  <si>
    <t>maksymalne zużycie energii elektrycznej w trakcie trwania zamówienia w kWh - zmówienie  planowane ze zwiększeniem</t>
  </si>
  <si>
    <t>A</t>
  </si>
  <si>
    <t>B</t>
  </si>
  <si>
    <t>C = 20% wartości z kolumny B</t>
  </si>
  <si>
    <t>D = (-)30% wartości z kolumny B</t>
  </si>
  <si>
    <t>E = B +C</t>
  </si>
  <si>
    <t xml:space="preserve">C12a I strefa </t>
  </si>
  <si>
    <t xml:space="preserve">C12a II strefa </t>
  </si>
  <si>
    <t>C12b I strefa</t>
  </si>
  <si>
    <t>Łącznie wartość zamówienia  dla zamówienia na 2022 i 2023 r.</t>
  </si>
  <si>
    <t>Planowane zużycie wg faktur na rok 2022 kWh</t>
  </si>
  <si>
    <t>Planowane zużycie wg faktur na rok 2023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</si>
</sst>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sz val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8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b/>
      <sz val="8"/>
      <color rgb="FF000000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>
      <protection locked="0"/>
    </xf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7" fillId="0" borderId="1" xfId="0" applyNumberFormat="1" applyFont="1" applyBorder="1"/>
    <xf numFmtId="0" fontId="8" fillId="0" borderId="0" xfId="0" applyFont="1"/>
    <xf numFmtId="0" fontId="9" fillId="0" borderId="0" xfId="0" applyFont="1"/>
    <xf numFmtId="3" fontId="3" fillId="0" borderId="0" xfId="0" applyNumberFormat="1" applyFont="1"/>
    <xf numFmtId="0" fontId="10" fillId="0" borderId="1" xfId="0" applyFont="1" applyBorder="1" applyAlignment="1">
      <alignment wrapText="1"/>
    </xf>
    <xf numFmtId="0" fontId="12" fillId="0" borderId="1" xfId="1" applyFont="1" applyBorder="1" applyAlignment="1" applyProtection="1">
      <alignment vertical="center"/>
    </xf>
    <xf numFmtId="3" fontId="12" fillId="0" borderId="1" xfId="1" applyNumberFormat="1" applyFont="1" applyBorder="1" applyAlignment="1" applyProtection="1">
      <alignment horizontal="right" vertical="center" wrapText="1"/>
    </xf>
    <xf numFmtId="3" fontId="11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E1CC8F0C-6E1F-4DEC-AA2B-803952E2643C}"/>
  </cellStyles>
  <dxfs count="2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9E9D-92F8-4FDF-926D-A30B7D636FEA}">
  <dimension ref="A1:AB212"/>
  <sheetViews>
    <sheetView tabSelected="1" topLeftCell="A202" workbookViewId="0">
      <selection activeCell="U1" sqref="U1:X1"/>
    </sheetView>
  </sheetViews>
  <sheetFormatPr defaultRowHeight="14.4" x14ac:dyDescent="0.3"/>
  <cols>
    <col min="1" max="1" width="8.88671875" style="2"/>
    <col min="2" max="2" width="19.77734375" style="2" customWidth="1"/>
    <col min="3" max="3" width="12.77734375" style="2" customWidth="1"/>
    <col min="4" max="4" width="16.21875" style="2" customWidth="1"/>
    <col min="5" max="5" width="20.6640625" style="2" customWidth="1"/>
    <col min="6" max="6" width="17.44140625" style="2" customWidth="1"/>
    <col min="7" max="7" width="19.77734375" style="2" customWidth="1"/>
    <col min="8" max="9" width="8.88671875" style="2"/>
    <col min="10" max="10" width="11.5546875" style="2" customWidth="1"/>
    <col min="11" max="11" width="22.33203125" style="2" customWidth="1"/>
    <col min="12" max="13" width="8.88671875" style="2"/>
    <col min="14" max="14" width="37.6640625" style="2" customWidth="1"/>
    <col min="15" max="15" width="12.109375" style="2" customWidth="1"/>
    <col min="16" max="16" width="8.88671875" style="2" customWidth="1"/>
    <col min="17" max="17" width="20.21875" style="2" customWidth="1"/>
    <col min="18" max="18" width="18.88671875" style="2" customWidth="1"/>
    <col min="19" max="20" width="8.88671875" style="2" customWidth="1"/>
    <col min="21" max="16384" width="8.88671875" style="2"/>
  </cols>
  <sheetData>
    <row r="1" spans="1:28" x14ac:dyDescent="0.3">
      <c r="A1" s="45" t="s">
        <v>0</v>
      </c>
      <c r="B1" s="45" t="s">
        <v>1</v>
      </c>
      <c r="C1" s="49" t="s">
        <v>2</v>
      </c>
      <c r="D1" s="45" t="s">
        <v>3</v>
      </c>
      <c r="E1" s="45" t="s">
        <v>4</v>
      </c>
      <c r="F1" s="45" t="s">
        <v>5</v>
      </c>
      <c r="G1" s="45"/>
      <c r="H1" s="45"/>
      <c r="I1" s="45"/>
      <c r="J1" s="45"/>
      <c r="K1" s="1" t="s">
        <v>6</v>
      </c>
      <c r="L1" s="51" t="s">
        <v>7</v>
      </c>
      <c r="M1" s="51" t="s">
        <v>8</v>
      </c>
      <c r="N1" s="51" t="s">
        <v>9</v>
      </c>
      <c r="O1" s="51" t="s">
        <v>10</v>
      </c>
      <c r="P1" s="45" t="s">
        <v>11</v>
      </c>
      <c r="Q1" s="45" t="s">
        <v>12</v>
      </c>
      <c r="R1" s="43" t="s">
        <v>13</v>
      </c>
      <c r="S1" s="45" t="s">
        <v>14</v>
      </c>
      <c r="T1" s="45"/>
      <c r="U1" s="45" t="s">
        <v>572</v>
      </c>
      <c r="V1" s="45"/>
      <c r="W1" s="45"/>
      <c r="X1" s="45"/>
      <c r="Y1" s="45" t="s">
        <v>573</v>
      </c>
      <c r="Z1" s="45"/>
      <c r="AA1" s="45"/>
      <c r="AB1" s="45"/>
    </row>
    <row r="2" spans="1:28" x14ac:dyDescent="0.3">
      <c r="A2" s="45"/>
      <c r="B2" s="45"/>
      <c r="C2" s="50"/>
      <c r="D2" s="45"/>
      <c r="E2" s="45"/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51"/>
      <c r="M2" s="51"/>
      <c r="N2" s="51"/>
      <c r="O2" s="51"/>
      <c r="P2" s="45"/>
      <c r="Q2" s="45"/>
      <c r="R2" s="44"/>
      <c r="S2" s="1" t="s">
        <v>21</v>
      </c>
      <c r="T2" s="1" t="s">
        <v>22</v>
      </c>
      <c r="U2" s="1" t="s">
        <v>23</v>
      </c>
      <c r="V2" s="1" t="s">
        <v>24</v>
      </c>
      <c r="W2" s="1" t="s">
        <v>25</v>
      </c>
      <c r="X2" s="1" t="s">
        <v>26</v>
      </c>
      <c r="Y2" s="1" t="s">
        <v>23</v>
      </c>
      <c r="Z2" s="1" t="s">
        <v>24</v>
      </c>
      <c r="AA2" s="1" t="s">
        <v>25</v>
      </c>
      <c r="AB2" s="1" t="s">
        <v>26</v>
      </c>
    </row>
    <row r="3" spans="1:28" x14ac:dyDescent="0.3">
      <c r="A3" s="1">
        <v>1</v>
      </c>
      <c r="B3" s="3" t="s">
        <v>27</v>
      </c>
      <c r="C3" s="3" t="s">
        <v>28</v>
      </c>
      <c r="D3" s="3" t="s">
        <v>27</v>
      </c>
      <c r="E3" s="3" t="s">
        <v>29</v>
      </c>
      <c r="F3" s="3" t="s">
        <v>30</v>
      </c>
      <c r="G3" s="3" t="s">
        <v>31</v>
      </c>
      <c r="H3" s="3"/>
      <c r="I3" s="3" t="s">
        <v>32</v>
      </c>
      <c r="J3" s="3" t="s">
        <v>30</v>
      </c>
      <c r="K3" s="4" t="s">
        <v>33</v>
      </c>
      <c r="L3" s="5" t="s">
        <v>34</v>
      </c>
      <c r="M3" s="5" t="s">
        <v>35</v>
      </c>
      <c r="N3" s="3" t="s">
        <v>36</v>
      </c>
      <c r="O3" s="5" t="s">
        <v>37</v>
      </c>
      <c r="P3" s="5" t="s">
        <v>38</v>
      </c>
      <c r="Q3" s="5" t="s">
        <v>39</v>
      </c>
      <c r="R3" s="5"/>
      <c r="S3" s="6">
        <v>44562</v>
      </c>
      <c r="T3" s="6">
        <v>45291</v>
      </c>
      <c r="U3" s="7">
        <v>1369</v>
      </c>
      <c r="V3" s="7">
        <v>0</v>
      </c>
      <c r="W3" s="7">
        <v>0</v>
      </c>
      <c r="X3" s="7">
        <v>1369</v>
      </c>
      <c r="Y3" s="7">
        <v>1369</v>
      </c>
      <c r="Z3" s="7">
        <v>0</v>
      </c>
      <c r="AA3" s="7">
        <v>0</v>
      </c>
      <c r="AB3" s="7">
        <v>1369</v>
      </c>
    </row>
    <row r="4" spans="1:28" x14ac:dyDescent="0.3">
      <c r="A4" s="1">
        <v>2</v>
      </c>
      <c r="B4" s="3" t="s">
        <v>27</v>
      </c>
      <c r="C4" s="3" t="s">
        <v>28</v>
      </c>
      <c r="D4" s="3" t="s">
        <v>27</v>
      </c>
      <c r="E4" s="3" t="s">
        <v>29</v>
      </c>
      <c r="F4" s="3" t="s">
        <v>30</v>
      </c>
      <c r="G4" s="3" t="s">
        <v>40</v>
      </c>
      <c r="H4" s="3"/>
      <c r="I4" s="3" t="s">
        <v>32</v>
      </c>
      <c r="J4" s="3" t="s">
        <v>30</v>
      </c>
      <c r="K4" s="4" t="s">
        <v>33</v>
      </c>
      <c r="L4" s="5" t="s">
        <v>34</v>
      </c>
      <c r="M4" s="5" t="s">
        <v>35</v>
      </c>
      <c r="N4" s="3" t="s">
        <v>36</v>
      </c>
      <c r="O4" s="5" t="s">
        <v>37</v>
      </c>
      <c r="P4" s="5" t="s">
        <v>41</v>
      </c>
      <c r="Q4" s="5" t="s">
        <v>42</v>
      </c>
      <c r="R4" s="5"/>
      <c r="S4" s="6">
        <v>44562</v>
      </c>
      <c r="T4" s="6">
        <v>45291</v>
      </c>
      <c r="U4" s="7">
        <v>2274</v>
      </c>
      <c r="V4" s="7">
        <v>0</v>
      </c>
      <c r="W4" s="7">
        <v>0</v>
      </c>
      <c r="X4" s="7">
        <v>2274</v>
      </c>
      <c r="Y4" s="7">
        <v>2274</v>
      </c>
      <c r="Z4" s="7">
        <v>0</v>
      </c>
      <c r="AA4" s="7">
        <v>0</v>
      </c>
      <c r="AB4" s="7">
        <v>2274</v>
      </c>
    </row>
    <row r="5" spans="1:28" x14ac:dyDescent="0.3">
      <c r="A5" s="1">
        <v>3</v>
      </c>
      <c r="B5" s="3" t="s">
        <v>27</v>
      </c>
      <c r="C5" s="3" t="s">
        <v>28</v>
      </c>
      <c r="D5" s="3" t="s">
        <v>27</v>
      </c>
      <c r="E5" s="3" t="s">
        <v>29</v>
      </c>
      <c r="F5" s="3" t="s">
        <v>30</v>
      </c>
      <c r="G5" s="3" t="s">
        <v>43</v>
      </c>
      <c r="H5" s="3"/>
      <c r="I5" s="3" t="s">
        <v>32</v>
      </c>
      <c r="J5" s="3" t="s">
        <v>30</v>
      </c>
      <c r="K5" s="4" t="s">
        <v>33</v>
      </c>
      <c r="L5" s="5" t="s">
        <v>34</v>
      </c>
      <c r="M5" s="5" t="s">
        <v>35</v>
      </c>
      <c r="N5" s="3" t="s">
        <v>36</v>
      </c>
      <c r="O5" s="5" t="s">
        <v>44</v>
      </c>
      <c r="P5" s="5" t="s">
        <v>45</v>
      </c>
      <c r="Q5" s="5" t="s">
        <v>46</v>
      </c>
      <c r="R5" s="5"/>
      <c r="S5" s="6">
        <v>44562</v>
      </c>
      <c r="T5" s="6">
        <v>45291</v>
      </c>
      <c r="U5" s="7">
        <v>3930</v>
      </c>
      <c r="V5" s="7">
        <v>5033</v>
      </c>
      <c r="W5" s="7">
        <v>0</v>
      </c>
      <c r="X5" s="7">
        <v>8963</v>
      </c>
      <c r="Y5" s="7">
        <v>3930</v>
      </c>
      <c r="Z5" s="7">
        <v>5033</v>
      </c>
      <c r="AA5" s="7">
        <v>0</v>
      </c>
      <c r="AB5" s="7">
        <v>8963</v>
      </c>
    </row>
    <row r="6" spans="1:28" x14ac:dyDescent="0.3">
      <c r="A6" s="1">
        <v>4</v>
      </c>
      <c r="B6" s="3" t="s">
        <v>27</v>
      </c>
      <c r="C6" s="3" t="s">
        <v>28</v>
      </c>
      <c r="D6" s="3" t="s">
        <v>27</v>
      </c>
      <c r="E6" s="3" t="s">
        <v>29</v>
      </c>
      <c r="F6" s="3" t="s">
        <v>30</v>
      </c>
      <c r="G6" s="3" t="s">
        <v>47</v>
      </c>
      <c r="H6" s="3"/>
      <c r="I6" s="3" t="s">
        <v>32</v>
      </c>
      <c r="J6" s="3" t="s">
        <v>30</v>
      </c>
      <c r="K6" s="4" t="s">
        <v>33</v>
      </c>
      <c r="L6" s="5" t="s">
        <v>34</v>
      </c>
      <c r="M6" s="5" t="s">
        <v>35</v>
      </c>
      <c r="N6" s="3" t="s">
        <v>36</v>
      </c>
      <c r="O6" s="5" t="s">
        <v>44</v>
      </c>
      <c r="P6" s="5" t="s">
        <v>48</v>
      </c>
      <c r="Q6" s="5" t="s">
        <v>49</v>
      </c>
      <c r="R6" s="5"/>
      <c r="S6" s="6">
        <v>44562</v>
      </c>
      <c r="T6" s="6">
        <v>45291</v>
      </c>
      <c r="U6" s="7">
        <v>1506</v>
      </c>
      <c r="V6" s="7">
        <v>3461</v>
      </c>
      <c r="W6" s="7">
        <v>0</v>
      </c>
      <c r="X6" s="7">
        <v>4967</v>
      </c>
      <c r="Y6" s="7">
        <v>1506</v>
      </c>
      <c r="Z6" s="7">
        <v>3461</v>
      </c>
      <c r="AA6" s="7">
        <v>0</v>
      </c>
      <c r="AB6" s="7">
        <v>4967</v>
      </c>
    </row>
    <row r="7" spans="1:28" x14ac:dyDescent="0.3">
      <c r="A7" s="1">
        <v>5</v>
      </c>
      <c r="B7" s="3" t="s">
        <v>27</v>
      </c>
      <c r="C7" s="3" t="s">
        <v>28</v>
      </c>
      <c r="D7" s="3" t="s">
        <v>27</v>
      </c>
      <c r="E7" s="3" t="s">
        <v>29</v>
      </c>
      <c r="F7" s="3" t="s">
        <v>30</v>
      </c>
      <c r="G7" s="3" t="s">
        <v>50</v>
      </c>
      <c r="H7" s="3"/>
      <c r="I7" s="3" t="s">
        <v>32</v>
      </c>
      <c r="J7" s="3" t="s">
        <v>30</v>
      </c>
      <c r="K7" s="4" t="s">
        <v>33</v>
      </c>
      <c r="L7" s="5" t="s">
        <v>34</v>
      </c>
      <c r="M7" s="5" t="s">
        <v>35</v>
      </c>
      <c r="N7" s="3" t="s">
        <v>36</v>
      </c>
      <c r="O7" s="5" t="s">
        <v>37</v>
      </c>
      <c r="P7" s="5" t="s">
        <v>51</v>
      </c>
      <c r="Q7" s="5" t="s">
        <v>52</v>
      </c>
      <c r="R7" s="5"/>
      <c r="S7" s="6">
        <v>44562</v>
      </c>
      <c r="T7" s="6">
        <v>45291</v>
      </c>
      <c r="U7" s="7">
        <v>5760</v>
      </c>
      <c r="V7" s="7">
        <v>0</v>
      </c>
      <c r="W7" s="7">
        <v>0</v>
      </c>
      <c r="X7" s="7">
        <v>5760</v>
      </c>
      <c r="Y7" s="7">
        <v>5760</v>
      </c>
      <c r="Z7" s="7">
        <v>0</v>
      </c>
      <c r="AA7" s="7">
        <v>0</v>
      </c>
      <c r="AB7" s="7">
        <v>5760</v>
      </c>
    </row>
    <row r="8" spans="1:28" x14ac:dyDescent="0.3">
      <c r="A8" s="1">
        <v>6</v>
      </c>
      <c r="B8" s="3" t="s">
        <v>27</v>
      </c>
      <c r="C8" s="3" t="s">
        <v>28</v>
      </c>
      <c r="D8" s="3" t="s">
        <v>27</v>
      </c>
      <c r="E8" s="3" t="s">
        <v>29</v>
      </c>
      <c r="F8" s="3" t="s">
        <v>30</v>
      </c>
      <c r="G8" s="3" t="s">
        <v>53</v>
      </c>
      <c r="H8" s="3"/>
      <c r="I8" s="3" t="s">
        <v>32</v>
      </c>
      <c r="J8" s="3" t="s">
        <v>30</v>
      </c>
      <c r="K8" s="4" t="s">
        <v>33</v>
      </c>
      <c r="L8" s="5" t="s">
        <v>34</v>
      </c>
      <c r="M8" s="5" t="s">
        <v>35</v>
      </c>
      <c r="N8" s="3" t="s">
        <v>36</v>
      </c>
      <c r="O8" s="5" t="s">
        <v>44</v>
      </c>
      <c r="P8" s="5" t="s">
        <v>54</v>
      </c>
      <c r="Q8" s="5" t="s">
        <v>55</v>
      </c>
      <c r="R8" s="5"/>
      <c r="S8" s="6">
        <v>44562</v>
      </c>
      <c r="T8" s="6">
        <v>45291</v>
      </c>
      <c r="U8" s="7">
        <v>1517</v>
      </c>
      <c r="V8" s="7">
        <v>2742</v>
      </c>
      <c r="W8" s="7">
        <v>0</v>
      </c>
      <c r="X8" s="7">
        <v>4259</v>
      </c>
      <c r="Y8" s="7">
        <v>1517</v>
      </c>
      <c r="Z8" s="7">
        <v>2742</v>
      </c>
      <c r="AA8" s="7">
        <v>0</v>
      </c>
      <c r="AB8" s="7">
        <v>4259</v>
      </c>
    </row>
    <row r="9" spans="1:28" x14ac:dyDescent="0.3">
      <c r="A9" s="1">
        <v>7</v>
      </c>
      <c r="B9" s="3" t="s">
        <v>27</v>
      </c>
      <c r="C9" s="3" t="s">
        <v>28</v>
      </c>
      <c r="D9" s="3" t="s">
        <v>27</v>
      </c>
      <c r="E9" s="3" t="s">
        <v>29</v>
      </c>
      <c r="F9" s="3" t="s">
        <v>30</v>
      </c>
      <c r="G9" s="3" t="s">
        <v>56</v>
      </c>
      <c r="H9" s="3"/>
      <c r="I9" s="3" t="s">
        <v>32</v>
      </c>
      <c r="J9" s="3" t="s">
        <v>30</v>
      </c>
      <c r="K9" s="4" t="s">
        <v>33</v>
      </c>
      <c r="L9" s="5" t="s">
        <v>34</v>
      </c>
      <c r="M9" s="5" t="s">
        <v>35</v>
      </c>
      <c r="N9" s="3" t="s">
        <v>36</v>
      </c>
      <c r="O9" s="5" t="s">
        <v>44</v>
      </c>
      <c r="P9" s="5" t="s">
        <v>57</v>
      </c>
      <c r="Q9" s="5" t="s">
        <v>58</v>
      </c>
      <c r="R9" s="5"/>
      <c r="S9" s="6">
        <v>44562</v>
      </c>
      <c r="T9" s="6">
        <v>45291</v>
      </c>
      <c r="U9" s="7">
        <v>776</v>
      </c>
      <c r="V9" s="7">
        <v>854</v>
      </c>
      <c r="W9" s="7">
        <v>0</v>
      </c>
      <c r="X9" s="7">
        <v>1630</v>
      </c>
      <c r="Y9" s="7">
        <v>776</v>
      </c>
      <c r="Z9" s="7">
        <v>854</v>
      </c>
      <c r="AA9" s="7">
        <v>0</v>
      </c>
      <c r="AB9" s="7">
        <v>1630</v>
      </c>
    </row>
    <row r="10" spans="1:28" x14ac:dyDescent="0.3">
      <c r="A10" s="1">
        <v>8</v>
      </c>
      <c r="B10" s="3" t="s">
        <v>27</v>
      </c>
      <c r="C10" s="3" t="s">
        <v>28</v>
      </c>
      <c r="D10" s="3" t="s">
        <v>27</v>
      </c>
      <c r="E10" s="3" t="s">
        <v>29</v>
      </c>
      <c r="F10" s="3" t="s">
        <v>30</v>
      </c>
      <c r="G10" s="3" t="s">
        <v>56</v>
      </c>
      <c r="H10" s="3"/>
      <c r="I10" s="3" t="s">
        <v>32</v>
      </c>
      <c r="J10" s="3" t="s">
        <v>30</v>
      </c>
      <c r="K10" s="4" t="s">
        <v>33</v>
      </c>
      <c r="L10" s="5" t="s">
        <v>34</v>
      </c>
      <c r="M10" s="5" t="s">
        <v>35</v>
      </c>
      <c r="N10" s="3" t="s">
        <v>36</v>
      </c>
      <c r="O10" s="5" t="s">
        <v>44</v>
      </c>
      <c r="P10" s="5" t="s">
        <v>59</v>
      </c>
      <c r="Q10" s="5" t="s">
        <v>60</v>
      </c>
      <c r="R10" s="5"/>
      <c r="S10" s="6">
        <v>44562</v>
      </c>
      <c r="T10" s="6">
        <v>45291</v>
      </c>
      <c r="U10" s="7">
        <v>6691</v>
      </c>
      <c r="V10" s="7">
        <v>11156</v>
      </c>
      <c r="W10" s="7">
        <v>0</v>
      </c>
      <c r="X10" s="7">
        <v>17847</v>
      </c>
      <c r="Y10" s="7">
        <v>6691</v>
      </c>
      <c r="Z10" s="7">
        <v>11156</v>
      </c>
      <c r="AA10" s="7">
        <v>0</v>
      </c>
      <c r="AB10" s="7">
        <v>17847</v>
      </c>
    </row>
    <row r="11" spans="1:28" x14ac:dyDescent="0.3">
      <c r="A11" s="1">
        <v>9</v>
      </c>
      <c r="B11" s="3" t="s">
        <v>27</v>
      </c>
      <c r="C11" s="3" t="s">
        <v>28</v>
      </c>
      <c r="D11" s="3" t="s">
        <v>27</v>
      </c>
      <c r="E11" s="3" t="s">
        <v>29</v>
      </c>
      <c r="F11" s="3" t="s">
        <v>30</v>
      </c>
      <c r="G11" s="3" t="s">
        <v>61</v>
      </c>
      <c r="H11" s="3"/>
      <c r="I11" s="3" t="s">
        <v>32</v>
      </c>
      <c r="J11" s="3" t="s">
        <v>30</v>
      </c>
      <c r="K11" s="4" t="s">
        <v>33</v>
      </c>
      <c r="L11" s="5" t="s">
        <v>34</v>
      </c>
      <c r="M11" s="5" t="s">
        <v>35</v>
      </c>
      <c r="N11" s="3" t="s">
        <v>36</v>
      </c>
      <c r="O11" s="5" t="s">
        <v>37</v>
      </c>
      <c r="P11" s="5" t="s">
        <v>62</v>
      </c>
      <c r="Q11" s="5" t="s">
        <v>63</v>
      </c>
      <c r="R11" s="5"/>
      <c r="S11" s="6">
        <v>44562</v>
      </c>
      <c r="T11" s="6">
        <v>45291</v>
      </c>
      <c r="U11" s="7">
        <v>5494</v>
      </c>
      <c r="V11" s="7">
        <v>0</v>
      </c>
      <c r="W11" s="7">
        <v>0</v>
      </c>
      <c r="X11" s="7">
        <v>5494</v>
      </c>
      <c r="Y11" s="7">
        <v>5494</v>
      </c>
      <c r="Z11" s="7">
        <v>0</v>
      </c>
      <c r="AA11" s="7">
        <v>0</v>
      </c>
      <c r="AB11" s="7">
        <v>5494</v>
      </c>
    </row>
    <row r="12" spans="1:28" x14ac:dyDescent="0.3">
      <c r="A12" s="1">
        <v>10</v>
      </c>
      <c r="B12" s="3" t="s">
        <v>27</v>
      </c>
      <c r="C12" s="3" t="s">
        <v>28</v>
      </c>
      <c r="D12" s="3" t="s">
        <v>27</v>
      </c>
      <c r="E12" s="3" t="s">
        <v>29</v>
      </c>
      <c r="F12" s="3" t="s">
        <v>30</v>
      </c>
      <c r="G12" s="3" t="s">
        <v>64</v>
      </c>
      <c r="H12" s="3"/>
      <c r="I12" s="3" t="s">
        <v>32</v>
      </c>
      <c r="J12" s="3" t="s">
        <v>30</v>
      </c>
      <c r="K12" s="4" t="s">
        <v>33</v>
      </c>
      <c r="L12" s="5" t="s">
        <v>34</v>
      </c>
      <c r="M12" s="5" t="s">
        <v>35</v>
      </c>
      <c r="N12" s="3" t="s">
        <v>36</v>
      </c>
      <c r="O12" s="5" t="s">
        <v>44</v>
      </c>
      <c r="P12" s="5" t="s">
        <v>65</v>
      </c>
      <c r="Q12" s="5" t="s">
        <v>66</v>
      </c>
      <c r="R12" s="5"/>
      <c r="S12" s="6">
        <v>44562</v>
      </c>
      <c r="T12" s="6">
        <v>45291</v>
      </c>
      <c r="U12" s="7">
        <v>11819</v>
      </c>
      <c r="V12" s="7">
        <v>22870</v>
      </c>
      <c r="W12" s="7">
        <v>0</v>
      </c>
      <c r="X12" s="7">
        <v>34689</v>
      </c>
      <c r="Y12" s="7">
        <v>11819</v>
      </c>
      <c r="Z12" s="7">
        <v>22870</v>
      </c>
      <c r="AA12" s="7">
        <v>0</v>
      </c>
      <c r="AB12" s="7">
        <v>34689</v>
      </c>
    </row>
    <row r="13" spans="1:28" x14ac:dyDescent="0.3">
      <c r="A13" s="1">
        <v>11</v>
      </c>
      <c r="B13" s="3" t="s">
        <v>27</v>
      </c>
      <c r="C13" s="3" t="s">
        <v>28</v>
      </c>
      <c r="D13" s="3" t="s">
        <v>27</v>
      </c>
      <c r="E13" s="3" t="s">
        <v>29</v>
      </c>
      <c r="F13" s="3" t="s">
        <v>30</v>
      </c>
      <c r="G13" s="3" t="s">
        <v>67</v>
      </c>
      <c r="H13" s="3"/>
      <c r="I13" s="3" t="s">
        <v>32</v>
      </c>
      <c r="J13" s="3" t="s">
        <v>30</v>
      </c>
      <c r="K13" s="4" t="s">
        <v>33</v>
      </c>
      <c r="L13" s="5" t="s">
        <v>34</v>
      </c>
      <c r="M13" s="5" t="s">
        <v>35</v>
      </c>
      <c r="N13" s="3" t="s">
        <v>36</v>
      </c>
      <c r="O13" s="5" t="s">
        <v>37</v>
      </c>
      <c r="P13" s="5" t="s">
        <v>68</v>
      </c>
      <c r="Q13" s="5" t="s">
        <v>69</v>
      </c>
      <c r="R13" s="5"/>
      <c r="S13" s="6">
        <v>44562</v>
      </c>
      <c r="T13" s="6">
        <v>45291</v>
      </c>
      <c r="U13" s="7">
        <v>6504</v>
      </c>
      <c r="V13" s="7">
        <v>0</v>
      </c>
      <c r="W13" s="7">
        <v>0</v>
      </c>
      <c r="X13" s="7">
        <v>6504</v>
      </c>
      <c r="Y13" s="7">
        <v>6504</v>
      </c>
      <c r="Z13" s="7">
        <v>0</v>
      </c>
      <c r="AA13" s="7">
        <v>0</v>
      </c>
      <c r="AB13" s="7">
        <v>6504</v>
      </c>
    </row>
    <row r="14" spans="1:28" x14ac:dyDescent="0.3">
      <c r="A14" s="1">
        <v>12</v>
      </c>
      <c r="B14" s="3" t="s">
        <v>27</v>
      </c>
      <c r="C14" s="3" t="s">
        <v>28</v>
      </c>
      <c r="D14" s="3" t="s">
        <v>27</v>
      </c>
      <c r="E14" s="3" t="s">
        <v>29</v>
      </c>
      <c r="F14" s="3" t="s">
        <v>30</v>
      </c>
      <c r="G14" s="3" t="s">
        <v>70</v>
      </c>
      <c r="H14" s="3"/>
      <c r="I14" s="3" t="s">
        <v>32</v>
      </c>
      <c r="J14" s="3" t="s">
        <v>30</v>
      </c>
      <c r="K14" s="4" t="s">
        <v>33</v>
      </c>
      <c r="L14" s="5" t="s">
        <v>34</v>
      </c>
      <c r="M14" s="5" t="s">
        <v>35</v>
      </c>
      <c r="N14" s="3" t="s">
        <v>36</v>
      </c>
      <c r="O14" s="5" t="s">
        <v>37</v>
      </c>
      <c r="P14" s="5" t="s">
        <v>71</v>
      </c>
      <c r="Q14" s="5" t="s">
        <v>72</v>
      </c>
      <c r="R14" s="5"/>
      <c r="S14" s="6">
        <v>44562</v>
      </c>
      <c r="T14" s="6">
        <v>45291</v>
      </c>
      <c r="U14" s="7">
        <v>6632</v>
      </c>
      <c r="V14" s="7">
        <v>0</v>
      </c>
      <c r="W14" s="7">
        <v>0</v>
      </c>
      <c r="X14" s="7">
        <v>6632</v>
      </c>
      <c r="Y14" s="7">
        <v>6632</v>
      </c>
      <c r="Z14" s="7">
        <v>0</v>
      </c>
      <c r="AA14" s="7">
        <v>0</v>
      </c>
      <c r="AB14" s="7">
        <v>6632</v>
      </c>
    </row>
    <row r="15" spans="1:28" x14ac:dyDescent="0.3">
      <c r="A15" s="1">
        <v>13</v>
      </c>
      <c r="B15" s="3" t="s">
        <v>27</v>
      </c>
      <c r="C15" s="3" t="s">
        <v>28</v>
      </c>
      <c r="D15" s="3" t="s">
        <v>27</v>
      </c>
      <c r="E15" s="3" t="s">
        <v>29</v>
      </c>
      <c r="F15" s="3" t="s">
        <v>30</v>
      </c>
      <c r="G15" s="3" t="s">
        <v>73</v>
      </c>
      <c r="H15" s="3"/>
      <c r="I15" s="3" t="s">
        <v>32</v>
      </c>
      <c r="J15" s="3" t="s">
        <v>30</v>
      </c>
      <c r="K15" s="4" t="s">
        <v>33</v>
      </c>
      <c r="L15" s="5" t="s">
        <v>34</v>
      </c>
      <c r="M15" s="5" t="s">
        <v>35</v>
      </c>
      <c r="N15" s="3" t="s">
        <v>36</v>
      </c>
      <c r="O15" s="5" t="s">
        <v>44</v>
      </c>
      <c r="P15" s="5" t="s">
        <v>74</v>
      </c>
      <c r="Q15" s="5" t="s">
        <v>75</v>
      </c>
      <c r="R15" s="5"/>
      <c r="S15" s="6">
        <v>44562</v>
      </c>
      <c r="T15" s="6">
        <v>45291</v>
      </c>
      <c r="U15" s="7">
        <v>6174</v>
      </c>
      <c r="V15" s="7">
        <v>5583</v>
      </c>
      <c r="W15" s="7">
        <v>0</v>
      </c>
      <c r="X15" s="7">
        <v>11757</v>
      </c>
      <c r="Y15" s="7">
        <v>6174</v>
      </c>
      <c r="Z15" s="7">
        <v>5583</v>
      </c>
      <c r="AA15" s="7">
        <v>0</v>
      </c>
      <c r="AB15" s="7">
        <v>11757</v>
      </c>
    </row>
    <row r="16" spans="1:28" x14ac:dyDescent="0.3">
      <c r="A16" s="1">
        <v>14</v>
      </c>
      <c r="B16" s="3" t="s">
        <v>27</v>
      </c>
      <c r="C16" s="3" t="s">
        <v>28</v>
      </c>
      <c r="D16" s="3" t="s">
        <v>27</v>
      </c>
      <c r="E16" s="3" t="s">
        <v>29</v>
      </c>
      <c r="F16" s="3" t="s">
        <v>30</v>
      </c>
      <c r="G16" s="3" t="s">
        <v>76</v>
      </c>
      <c r="H16" s="3"/>
      <c r="I16" s="3" t="s">
        <v>32</v>
      </c>
      <c r="J16" s="3" t="s">
        <v>30</v>
      </c>
      <c r="K16" s="4" t="s">
        <v>33</v>
      </c>
      <c r="L16" s="5" t="s">
        <v>34</v>
      </c>
      <c r="M16" s="5" t="s">
        <v>35</v>
      </c>
      <c r="N16" s="3" t="s">
        <v>36</v>
      </c>
      <c r="O16" s="5" t="s">
        <v>44</v>
      </c>
      <c r="P16" s="5" t="s">
        <v>77</v>
      </c>
      <c r="Q16" s="5" t="s">
        <v>78</v>
      </c>
      <c r="R16" s="5"/>
      <c r="S16" s="6">
        <v>44562</v>
      </c>
      <c r="T16" s="6">
        <v>45291</v>
      </c>
      <c r="U16" s="7">
        <v>5982</v>
      </c>
      <c r="V16" s="7">
        <v>5558</v>
      </c>
      <c r="W16" s="7">
        <v>0</v>
      </c>
      <c r="X16" s="7">
        <v>11540</v>
      </c>
      <c r="Y16" s="7">
        <v>5982</v>
      </c>
      <c r="Z16" s="7">
        <v>5558</v>
      </c>
      <c r="AA16" s="7">
        <v>0</v>
      </c>
      <c r="AB16" s="7">
        <v>11540</v>
      </c>
    </row>
    <row r="17" spans="1:28" x14ac:dyDescent="0.3">
      <c r="A17" s="1">
        <v>15</v>
      </c>
      <c r="B17" s="3" t="s">
        <v>27</v>
      </c>
      <c r="C17" s="3" t="s">
        <v>28</v>
      </c>
      <c r="D17" s="3" t="s">
        <v>27</v>
      </c>
      <c r="E17" s="3" t="s">
        <v>29</v>
      </c>
      <c r="F17" s="3" t="s">
        <v>30</v>
      </c>
      <c r="G17" s="3" t="s">
        <v>79</v>
      </c>
      <c r="H17" s="3"/>
      <c r="I17" s="3" t="s">
        <v>32</v>
      </c>
      <c r="J17" s="3" t="s">
        <v>30</v>
      </c>
      <c r="K17" s="4" t="s">
        <v>33</v>
      </c>
      <c r="L17" s="5" t="s">
        <v>34</v>
      </c>
      <c r="M17" s="5" t="s">
        <v>35</v>
      </c>
      <c r="N17" s="3" t="s">
        <v>36</v>
      </c>
      <c r="O17" s="5" t="s">
        <v>37</v>
      </c>
      <c r="P17" s="5" t="s">
        <v>80</v>
      </c>
      <c r="Q17" s="5" t="s">
        <v>81</v>
      </c>
      <c r="R17" s="5"/>
      <c r="S17" s="6">
        <v>44562</v>
      </c>
      <c r="T17" s="6">
        <v>45291</v>
      </c>
      <c r="U17" s="7">
        <v>1398</v>
      </c>
      <c r="V17" s="7">
        <v>0</v>
      </c>
      <c r="W17" s="7">
        <v>0</v>
      </c>
      <c r="X17" s="7">
        <v>1398</v>
      </c>
      <c r="Y17" s="7">
        <v>1398</v>
      </c>
      <c r="Z17" s="7">
        <v>0</v>
      </c>
      <c r="AA17" s="7">
        <v>0</v>
      </c>
      <c r="AB17" s="7">
        <v>1398</v>
      </c>
    </row>
    <row r="18" spans="1:28" x14ac:dyDescent="0.3">
      <c r="A18" s="1">
        <v>16</v>
      </c>
      <c r="B18" s="3" t="s">
        <v>27</v>
      </c>
      <c r="C18" s="3" t="s">
        <v>28</v>
      </c>
      <c r="D18" s="3" t="s">
        <v>27</v>
      </c>
      <c r="E18" s="3" t="s">
        <v>29</v>
      </c>
      <c r="F18" s="3" t="s">
        <v>30</v>
      </c>
      <c r="G18" s="3" t="s">
        <v>82</v>
      </c>
      <c r="H18" s="3"/>
      <c r="I18" s="3" t="s">
        <v>32</v>
      </c>
      <c r="J18" s="3" t="s">
        <v>30</v>
      </c>
      <c r="K18" s="4" t="s">
        <v>33</v>
      </c>
      <c r="L18" s="5" t="s">
        <v>34</v>
      </c>
      <c r="M18" s="5" t="s">
        <v>35</v>
      </c>
      <c r="N18" s="3" t="s">
        <v>36</v>
      </c>
      <c r="O18" s="5" t="s">
        <v>44</v>
      </c>
      <c r="P18" s="5" t="s">
        <v>83</v>
      </c>
      <c r="Q18" s="5" t="s">
        <v>84</v>
      </c>
      <c r="R18" s="5"/>
      <c r="S18" s="6">
        <v>44562</v>
      </c>
      <c r="T18" s="6">
        <v>45291</v>
      </c>
      <c r="U18" s="7">
        <v>16713</v>
      </c>
      <c r="V18" s="7">
        <v>28258</v>
      </c>
      <c r="W18" s="7">
        <v>0</v>
      </c>
      <c r="X18" s="7">
        <v>44971</v>
      </c>
      <c r="Y18" s="7">
        <v>16713</v>
      </c>
      <c r="Z18" s="7">
        <v>28258</v>
      </c>
      <c r="AA18" s="7">
        <v>0</v>
      </c>
      <c r="AB18" s="7">
        <v>44971</v>
      </c>
    </row>
    <row r="19" spans="1:28" x14ac:dyDescent="0.3">
      <c r="A19" s="1">
        <v>17</v>
      </c>
      <c r="B19" s="3" t="s">
        <v>27</v>
      </c>
      <c r="C19" s="3" t="s">
        <v>28</v>
      </c>
      <c r="D19" s="3" t="s">
        <v>27</v>
      </c>
      <c r="E19" s="3" t="s">
        <v>29</v>
      </c>
      <c r="F19" s="3" t="s">
        <v>30</v>
      </c>
      <c r="G19" s="3" t="s">
        <v>85</v>
      </c>
      <c r="H19" s="3"/>
      <c r="I19" s="3" t="s">
        <v>32</v>
      </c>
      <c r="J19" s="3" t="s">
        <v>30</v>
      </c>
      <c r="K19" s="4" t="s">
        <v>33</v>
      </c>
      <c r="L19" s="5" t="s">
        <v>34</v>
      </c>
      <c r="M19" s="5" t="s">
        <v>35</v>
      </c>
      <c r="N19" s="3" t="s">
        <v>36</v>
      </c>
      <c r="O19" s="5" t="s">
        <v>37</v>
      </c>
      <c r="P19" s="5" t="s">
        <v>86</v>
      </c>
      <c r="Q19" s="5" t="s">
        <v>87</v>
      </c>
      <c r="R19" s="5"/>
      <c r="S19" s="6">
        <v>44562</v>
      </c>
      <c r="T19" s="6">
        <v>45291</v>
      </c>
      <c r="U19" s="7">
        <v>5176</v>
      </c>
      <c r="V19" s="7">
        <v>0</v>
      </c>
      <c r="W19" s="7">
        <v>0</v>
      </c>
      <c r="X19" s="7">
        <v>5176</v>
      </c>
      <c r="Y19" s="7">
        <v>5176</v>
      </c>
      <c r="Z19" s="7">
        <v>0</v>
      </c>
      <c r="AA19" s="7">
        <v>0</v>
      </c>
      <c r="AB19" s="7">
        <v>5176</v>
      </c>
    </row>
    <row r="20" spans="1:28" x14ac:dyDescent="0.3">
      <c r="A20" s="1">
        <v>18</v>
      </c>
      <c r="B20" s="3" t="s">
        <v>27</v>
      </c>
      <c r="C20" s="3" t="s">
        <v>28</v>
      </c>
      <c r="D20" s="3" t="s">
        <v>27</v>
      </c>
      <c r="E20" s="3" t="s">
        <v>29</v>
      </c>
      <c r="F20" s="3" t="s">
        <v>30</v>
      </c>
      <c r="G20" s="3" t="s">
        <v>88</v>
      </c>
      <c r="H20" s="3"/>
      <c r="I20" s="3" t="s">
        <v>32</v>
      </c>
      <c r="J20" s="3" t="s">
        <v>30</v>
      </c>
      <c r="K20" s="4" t="s">
        <v>33</v>
      </c>
      <c r="L20" s="5" t="s">
        <v>34</v>
      </c>
      <c r="M20" s="5" t="s">
        <v>35</v>
      </c>
      <c r="N20" s="3" t="s">
        <v>36</v>
      </c>
      <c r="O20" s="5" t="s">
        <v>37</v>
      </c>
      <c r="P20" s="5" t="s">
        <v>89</v>
      </c>
      <c r="Q20" s="5" t="s">
        <v>90</v>
      </c>
      <c r="R20" s="5"/>
      <c r="S20" s="6">
        <v>44562</v>
      </c>
      <c r="T20" s="6">
        <v>45291</v>
      </c>
      <c r="U20" s="7">
        <v>6812</v>
      </c>
      <c r="V20" s="7">
        <v>0</v>
      </c>
      <c r="W20" s="7">
        <v>0</v>
      </c>
      <c r="X20" s="7">
        <v>6812</v>
      </c>
      <c r="Y20" s="7">
        <v>6812</v>
      </c>
      <c r="Z20" s="7">
        <v>0</v>
      </c>
      <c r="AA20" s="7">
        <v>0</v>
      </c>
      <c r="AB20" s="7">
        <v>6812</v>
      </c>
    </row>
    <row r="21" spans="1:28" x14ac:dyDescent="0.3">
      <c r="A21" s="1">
        <v>19</v>
      </c>
      <c r="B21" s="3" t="s">
        <v>27</v>
      </c>
      <c r="C21" s="3" t="s">
        <v>28</v>
      </c>
      <c r="D21" s="3" t="s">
        <v>27</v>
      </c>
      <c r="E21" s="3" t="s">
        <v>29</v>
      </c>
      <c r="F21" s="3" t="s">
        <v>30</v>
      </c>
      <c r="G21" s="3" t="s">
        <v>91</v>
      </c>
      <c r="H21" s="3"/>
      <c r="I21" s="3" t="s">
        <v>32</v>
      </c>
      <c r="J21" s="3" t="s">
        <v>30</v>
      </c>
      <c r="K21" s="4" t="s">
        <v>33</v>
      </c>
      <c r="L21" s="5" t="s">
        <v>34</v>
      </c>
      <c r="M21" s="5" t="s">
        <v>35</v>
      </c>
      <c r="N21" s="3" t="s">
        <v>36</v>
      </c>
      <c r="O21" s="5" t="s">
        <v>37</v>
      </c>
      <c r="P21" s="5" t="s">
        <v>92</v>
      </c>
      <c r="Q21" s="5" t="s">
        <v>93</v>
      </c>
      <c r="R21" s="5"/>
      <c r="S21" s="6">
        <v>44562</v>
      </c>
      <c r="T21" s="6">
        <v>45291</v>
      </c>
      <c r="U21" s="7">
        <v>839</v>
      </c>
      <c r="V21" s="7">
        <v>0</v>
      </c>
      <c r="W21" s="7">
        <v>0</v>
      </c>
      <c r="X21" s="7">
        <v>839</v>
      </c>
      <c r="Y21" s="7">
        <v>839</v>
      </c>
      <c r="Z21" s="7">
        <v>0</v>
      </c>
      <c r="AA21" s="7">
        <v>0</v>
      </c>
      <c r="AB21" s="7">
        <v>839</v>
      </c>
    </row>
    <row r="22" spans="1:28" x14ac:dyDescent="0.3">
      <c r="A22" s="1">
        <v>20</v>
      </c>
      <c r="B22" s="3" t="s">
        <v>27</v>
      </c>
      <c r="C22" s="3" t="s">
        <v>28</v>
      </c>
      <c r="D22" s="3" t="s">
        <v>27</v>
      </c>
      <c r="E22" s="3" t="s">
        <v>29</v>
      </c>
      <c r="F22" s="3" t="s">
        <v>30</v>
      </c>
      <c r="G22" s="3" t="s">
        <v>94</v>
      </c>
      <c r="H22" s="3"/>
      <c r="I22" s="3" t="s">
        <v>32</v>
      </c>
      <c r="J22" s="3" t="s">
        <v>30</v>
      </c>
      <c r="K22" s="4" t="s">
        <v>33</v>
      </c>
      <c r="L22" s="5" t="s">
        <v>34</v>
      </c>
      <c r="M22" s="5" t="s">
        <v>35</v>
      </c>
      <c r="N22" s="3" t="s">
        <v>36</v>
      </c>
      <c r="O22" s="5" t="s">
        <v>37</v>
      </c>
      <c r="P22" s="5" t="s">
        <v>95</v>
      </c>
      <c r="Q22" s="5" t="s">
        <v>96</v>
      </c>
      <c r="R22" s="5"/>
      <c r="S22" s="6">
        <v>44562</v>
      </c>
      <c r="T22" s="6">
        <v>45291</v>
      </c>
      <c r="U22" s="7">
        <v>4246</v>
      </c>
      <c r="V22" s="7">
        <v>0</v>
      </c>
      <c r="W22" s="7">
        <v>0</v>
      </c>
      <c r="X22" s="7">
        <v>4246</v>
      </c>
      <c r="Y22" s="7">
        <v>4246</v>
      </c>
      <c r="Z22" s="7">
        <v>0</v>
      </c>
      <c r="AA22" s="7">
        <v>0</v>
      </c>
      <c r="AB22" s="7">
        <v>4246</v>
      </c>
    </row>
    <row r="23" spans="1:28" x14ac:dyDescent="0.3">
      <c r="A23" s="1">
        <v>21</v>
      </c>
      <c r="B23" s="3" t="s">
        <v>27</v>
      </c>
      <c r="C23" s="3" t="s">
        <v>28</v>
      </c>
      <c r="D23" s="3" t="s">
        <v>27</v>
      </c>
      <c r="E23" s="3" t="s">
        <v>29</v>
      </c>
      <c r="F23" s="3" t="s">
        <v>30</v>
      </c>
      <c r="G23" s="3" t="s">
        <v>97</v>
      </c>
      <c r="H23" s="3"/>
      <c r="I23" s="3" t="s">
        <v>32</v>
      </c>
      <c r="J23" s="3" t="s">
        <v>30</v>
      </c>
      <c r="K23" s="4" t="s">
        <v>33</v>
      </c>
      <c r="L23" s="5" t="s">
        <v>34</v>
      </c>
      <c r="M23" s="5" t="s">
        <v>35</v>
      </c>
      <c r="N23" s="3" t="s">
        <v>36</v>
      </c>
      <c r="O23" s="5" t="s">
        <v>44</v>
      </c>
      <c r="P23" s="5" t="s">
        <v>98</v>
      </c>
      <c r="Q23" s="5" t="s">
        <v>99</v>
      </c>
      <c r="R23" s="5"/>
      <c r="S23" s="6">
        <v>44562</v>
      </c>
      <c r="T23" s="6">
        <v>45291</v>
      </c>
      <c r="U23" s="7">
        <v>2088</v>
      </c>
      <c r="V23" s="7">
        <v>3030</v>
      </c>
      <c r="W23" s="7">
        <v>0</v>
      </c>
      <c r="X23" s="7">
        <v>5118</v>
      </c>
      <c r="Y23" s="7">
        <v>2088</v>
      </c>
      <c r="Z23" s="7">
        <v>3030</v>
      </c>
      <c r="AA23" s="7">
        <v>0</v>
      </c>
      <c r="AB23" s="7">
        <v>5118</v>
      </c>
    </row>
    <row r="24" spans="1:28" x14ac:dyDescent="0.3">
      <c r="A24" s="1">
        <v>22</v>
      </c>
      <c r="B24" s="3" t="s">
        <v>27</v>
      </c>
      <c r="C24" s="3" t="s">
        <v>28</v>
      </c>
      <c r="D24" s="3" t="s">
        <v>27</v>
      </c>
      <c r="E24" s="3" t="s">
        <v>29</v>
      </c>
      <c r="F24" s="3" t="s">
        <v>30</v>
      </c>
      <c r="G24" s="3" t="s">
        <v>82</v>
      </c>
      <c r="H24" s="3"/>
      <c r="I24" s="3" t="s">
        <v>32</v>
      </c>
      <c r="J24" s="3" t="s">
        <v>30</v>
      </c>
      <c r="K24" s="4" t="s">
        <v>33</v>
      </c>
      <c r="L24" s="5" t="s">
        <v>34</v>
      </c>
      <c r="M24" s="5" t="s">
        <v>35</v>
      </c>
      <c r="N24" s="3" t="s">
        <v>36</v>
      </c>
      <c r="O24" s="5" t="s">
        <v>37</v>
      </c>
      <c r="P24" s="5" t="s">
        <v>100</v>
      </c>
      <c r="Q24" s="5" t="s">
        <v>101</v>
      </c>
      <c r="R24" s="5"/>
      <c r="S24" s="6">
        <v>44562</v>
      </c>
      <c r="T24" s="6">
        <v>45291</v>
      </c>
      <c r="U24" s="7">
        <v>9671</v>
      </c>
      <c r="V24" s="7">
        <v>0</v>
      </c>
      <c r="W24" s="7">
        <v>0</v>
      </c>
      <c r="X24" s="7">
        <v>9671</v>
      </c>
      <c r="Y24" s="7">
        <v>9671</v>
      </c>
      <c r="Z24" s="7">
        <v>0</v>
      </c>
      <c r="AA24" s="7">
        <v>0</v>
      </c>
      <c r="AB24" s="7">
        <v>9671</v>
      </c>
    </row>
    <row r="25" spans="1:28" x14ac:dyDescent="0.3">
      <c r="A25" s="1">
        <v>23</v>
      </c>
      <c r="B25" s="3" t="s">
        <v>27</v>
      </c>
      <c r="C25" s="3" t="s">
        <v>28</v>
      </c>
      <c r="D25" s="3" t="s">
        <v>27</v>
      </c>
      <c r="E25" s="3" t="s">
        <v>29</v>
      </c>
      <c r="F25" s="3" t="s">
        <v>30</v>
      </c>
      <c r="G25" s="3" t="s">
        <v>102</v>
      </c>
      <c r="H25" s="3"/>
      <c r="I25" s="3" t="s">
        <v>32</v>
      </c>
      <c r="J25" s="3" t="s">
        <v>30</v>
      </c>
      <c r="K25" s="4" t="s">
        <v>33</v>
      </c>
      <c r="L25" s="5" t="s">
        <v>34</v>
      </c>
      <c r="M25" s="5" t="s">
        <v>35</v>
      </c>
      <c r="N25" s="3" t="s">
        <v>36</v>
      </c>
      <c r="O25" s="5" t="s">
        <v>37</v>
      </c>
      <c r="P25" s="5" t="s">
        <v>103</v>
      </c>
      <c r="Q25" s="5" t="s">
        <v>104</v>
      </c>
      <c r="R25" s="5"/>
      <c r="S25" s="6">
        <v>44562</v>
      </c>
      <c r="T25" s="6">
        <v>45291</v>
      </c>
      <c r="U25" s="7">
        <v>2647</v>
      </c>
      <c r="V25" s="7">
        <v>0</v>
      </c>
      <c r="W25" s="7">
        <v>0</v>
      </c>
      <c r="X25" s="7">
        <v>2647</v>
      </c>
      <c r="Y25" s="7">
        <v>2647</v>
      </c>
      <c r="Z25" s="7">
        <v>0</v>
      </c>
      <c r="AA25" s="7">
        <v>0</v>
      </c>
      <c r="AB25" s="7">
        <v>2647</v>
      </c>
    </row>
    <row r="26" spans="1:28" x14ac:dyDescent="0.3">
      <c r="A26" s="1">
        <v>24</v>
      </c>
      <c r="B26" s="3" t="s">
        <v>27</v>
      </c>
      <c r="C26" s="3" t="s">
        <v>28</v>
      </c>
      <c r="D26" s="3" t="s">
        <v>27</v>
      </c>
      <c r="E26" s="3" t="s">
        <v>29</v>
      </c>
      <c r="F26" s="3" t="s">
        <v>30</v>
      </c>
      <c r="G26" s="3" t="s">
        <v>105</v>
      </c>
      <c r="H26" s="3"/>
      <c r="I26" s="3" t="s">
        <v>32</v>
      </c>
      <c r="J26" s="3" t="s">
        <v>30</v>
      </c>
      <c r="K26" s="4" t="s">
        <v>33</v>
      </c>
      <c r="L26" s="5" t="s">
        <v>34</v>
      </c>
      <c r="M26" s="5" t="s">
        <v>35</v>
      </c>
      <c r="N26" s="3" t="s">
        <v>36</v>
      </c>
      <c r="O26" s="5" t="s">
        <v>44</v>
      </c>
      <c r="P26" s="5" t="s">
        <v>106</v>
      </c>
      <c r="Q26" s="5" t="s">
        <v>107</v>
      </c>
      <c r="R26" s="5"/>
      <c r="S26" s="6">
        <v>44562</v>
      </c>
      <c r="T26" s="6">
        <v>45291</v>
      </c>
      <c r="U26" s="7">
        <v>259</v>
      </c>
      <c r="V26" s="7">
        <v>344</v>
      </c>
      <c r="W26" s="7">
        <v>0</v>
      </c>
      <c r="X26" s="7">
        <v>603</v>
      </c>
      <c r="Y26" s="7">
        <v>259</v>
      </c>
      <c r="Z26" s="7">
        <v>344</v>
      </c>
      <c r="AA26" s="7">
        <v>0</v>
      </c>
      <c r="AB26" s="7">
        <v>603</v>
      </c>
    </row>
    <row r="27" spans="1:28" x14ac:dyDescent="0.3">
      <c r="A27" s="1">
        <v>25</v>
      </c>
      <c r="B27" s="3" t="s">
        <v>27</v>
      </c>
      <c r="C27" s="3" t="s">
        <v>28</v>
      </c>
      <c r="D27" s="3" t="s">
        <v>27</v>
      </c>
      <c r="E27" s="3" t="s">
        <v>29</v>
      </c>
      <c r="F27" s="3" t="s">
        <v>30</v>
      </c>
      <c r="G27" s="3" t="s">
        <v>108</v>
      </c>
      <c r="H27" s="3"/>
      <c r="I27" s="3" t="s">
        <v>32</v>
      </c>
      <c r="J27" s="3" t="s">
        <v>30</v>
      </c>
      <c r="K27" s="4" t="s">
        <v>33</v>
      </c>
      <c r="L27" s="5" t="s">
        <v>34</v>
      </c>
      <c r="M27" s="5" t="s">
        <v>35</v>
      </c>
      <c r="N27" s="3" t="s">
        <v>36</v>
      </c>
      <c r="O27" s="5" t="s">
        <v>37</v>
      </c>
      <c r="P27" s="5" t="s">
        <v>109</v>
      </c>
      <c r="Q27" s="5" t="s">
        <v>110</v>
      </c>
      <c r="R27" s="5"/>
      <c r="S27" s="6">
        <v>44562</v>
      </c>
      <c r="T27" s="6">
        <v>45291</v>
      </c>
      <c r="U27" s="7">
        <v>10255</v>
      </c>
      <c r="V27" s="7">
        <v>0</v>
      </c>
      <c r="W27" s="7">
        <v>0</v>
      </c>
      <c r="X27" s="7">
        <v>10255</v>
      </c>
      <c r="Y27" s="7">
        <v>10255</v>
      </c>
      <c r="Z27" s="7">
        <v>0</v>
      </c>
      <c r="AA27" s="7">
        <v>0</v>
      </c>
      <c r="AB27" s="7">
        <v>10255</v>
      </c>
    </row>
    <row r="28" spans="1:28" x14ac:dyDescent="0.3">
      <c r="A28" s="1">
        <v>26</v>
      </c>
      <c r="B28" s="3" t="s">
        <v>27</v>
      </c>
      <c r="C28" s="3" t="s">
        <v>28</v>
      </c>
      <c r="D28" s="3" t="s">
        <v>27</v>
      </c>
      <c r="E28" s="3" t="s">
        <v>29</v>
      </c>
      <c r="F28" s="3" t="s">
        <v>30</v>
      </c>
      <c r="G28" s="3" t="s">
        <v>111</v>
      </c>
      <c r="H28" s="3"/>
      <c r="I28" s="3" t="s">
        <v>32</v>
      </c>
      <c r="J28" s="3" t="s">
        <v>30</v>
      </c>
      <c r="K28" s="4" t="s">
        <v>33</v>
      </c>
      <c r="L28" s="5" t="s">
        <v>34</v>
      </c>
      <c r="M28" s="5" t="s">
        <v>35</v>
      </c>
      <c r="N28" s="3" t="s">
        <v>36</v>
      </c>
      <c r="O28" s="5" t="s">
        <v>37</v>
      </c>
      <c r="P28" s="5" t="s">
        <v>112</v>
      </c>
      <c r="Q28" s="5" t="s">
        <v>113</v>
      </c>
      <c r="R28" s="5"/>
      <c r="S28" s="6">
        <v>44562</v>
      </c>
      <c r="T28" s="6">
        <v>45291</v>
      </c>
      <c r="U28" s="7">
        <v>23946</v>
      </c>
      <c r="V28" s="7">
        <v>0</v>
      </c>
      <c r="W28" s="7">
        <v>0</v>
      </c>
      <c r="X28" s="7">
        <v>23946</v>
      </c>
      <c r="Y28" s="7">
        <v>23946</v>
      </c>
      <c r="Z28" s="7">
        <v>0</v>
      </c>
      <c r="AA28" s="7">
        <v>0</v>
      </c>
      <c r="AB28" s="7">
        <v>23946</v>
      </c>
    </row>
    <row r="29" spans="1:28" x14ac:dyDescent="0.3">
      <c r="A29" s="8">
        <v>1</v>
      </c>
      <c r="B29" s="9" t="s">
        <v>114</v>
      </c>
      <c r="C29" s="9" t="s">
        <v>115</v>
      </c>
      <c r="D29" s="10" t="s">
        <v>116</v>
      </c>
      <c r="E29" s="9" t="s">
        <v>117</v>
      </c>
      <c r="F29" s="9" t="s">
        <v>118</v>
      </c>
      <c r="G29" s="11" t="s">
        <v>119</v>
      </c>
      <c r="H29" s="4" t="s">
        <v>120</v>
      </c>
      <c r="I29" s="11" t="s">
        <v>121</v>
      </c>
      <c r="J29" s="11" t="s">
        <v>122</v>
      </c>
      <c r="K29" s="4" t="s">
        <v>33</v>
      </c>
      <c r="L29" s="4" t="s">
        <v>34</v>
      </c>
      <c r="M29" s="5" t="s">
        <v>123</v>
      </c>
      <c r="N29" s="3" t="s">
        <v>36</v>
      </c>
      <c r="O29" s="4" t="s">
        <v>44</v>
      </c>
      <c r="P29" s="4" t="s">
        <v>124</v>
      </c>
      <c r="Q29" s="1" t="s">
        <v>125</v>
      </c>
      <c r="R29" s="5"/>
      <c r="S29" s="6">
        <v>44562</v>
      </c>
      <c r="T29" s="6">
        <v>45291</v>
      </c>
      <c r="U29" s="12">
        <v>5716</v>
      </c>
      <c r="V29" s="12">
        <v>2640</v>
      </c>
      <c r="W29" s="12">
        <v>0</v>
      </c>
      <c r="X29" s="13">
        <f>W29+V29+U29</f>
        <v>8356</v>
      </c>
      <c r="Y29" s="12">
        <v>5716</v>
      </c>
      <c r="Z29" s="12">
        <v>2640</v>
      </c>
      <c r="AA29" s="12">
        <v>0</v>
      </c>
      <c r="AB29" s="13">
        <f>AA29+Z29+Y29</f>
        <v>8356</v>
      </c>
    </row>
    <row r="30" spans="1:28" x14ac:dyDescent="0.3">
      <c r="A30" s="8">
        <v>2</v>
      </c>
      <c r="B30" s="9" t="s">
        <v>114</v>
      </c>
      <c r="C30" s="9" t="s">
        <v>115</v>
      </c>
      <c r="D30" s="10" t="s">
        <v>116</v>
      </c>
      <c r="E30" s="9" t="s">
        <v>117</v>
      </c>
      <c r="F30" s="9" t="s">
        <v>126</v>
      </c>
      <c r="G30" s="11" t="s">
        <v>119</v>
      </c>
      <c r="H30" s="4" t="s">
        <v>119</v>
      </c>
      <c r="I30" s="11" t="s">
        <v>121</v>
      </c>
      <c r="J30" s="11" t="s">
        <v>122</v>
      </c>
      <c r="K30" s="4" t="s">
        <v>33</v>
      </c>
      <c r="L30" s="4" t="s">
        <v>34</v>
      </c>
      <c r="M30" s="5" t="s">
        <v>123</v>
      </c>
      <c r="N30" s="3" t="s">
        <v>36</v>
      </c>
      <c r="O30" s="4" t="s">
        <v>44</v>
      </c>
      <c r="P30" s="4" t="s">
        <v>127</v>
      </c>
      <c r="Q30" s="1" t="s">
        <v>128</v>
      </c>
      <c r="R30" s="5"/>
      <c r="S30" s="6">
        <v>44562</v>
      </c>
      <c r="T30" s="6">
        <v>45291</v>
      </c>
      <c r="U30" s="12">
        <v>5082</v>
      </c>
      <c r="V30" s="12">
        <v>7003</v>
      </c>
      <c r="W30" s="12">
        <v>0</v>
      </c>
      <c r="X30" s="13">
        <f t="shared" ref="X30:X80" si="0">W30+V30+U30</f>
        <v>12085</v>
      </c>
      <c r="Y30" s="12">
        <v>5082</v>
      </c>
      <c r="Z30" s="12">
        <v>7003</v>
      </c>
      <c r="AA30" s="12">
        <v>0</v>
      </c>
      <c r="AB30" s="13">
        <f t="shared" ref="AB30:AB80" si="1">AA30+Z30+Y30</f>
        <v>12085</v>
      </c>
    </row>
    <row r="31" spans="1:28" x14ac:dyDescent="0.3">
      <c r="A31" s="8">
        <v>3</v>
      </c>
      <c r="B31" s="9" t="s">
        <v>114</v>
      </c>
      <c r="C31" s="9" t="s">
        <v>115</v>
      </c>
      <c r="D31" s="10" t="s">
        <v>116</v>
      </c>
      <c r="E31" s="9" t="s">
        <v>117</v>
      </c>
      <c r="F31" s="9" t="s">
        <v>118</v>
      </c>
      <c r="G31" s="11" t="s">
        <v>119</v>
      </c>
      <c r="H31" s="4" t="s">
        <v>120</v>
      </c>
      <c r="I31" s="11" t="s">
        <v>121</v>
      </c>
      <c r="J31" s="11" t="s">
        <v>122</v>
      </c>
      <c r="K31" s="4" t="s">
        <v>33</v>
      </c>
      <c r="L31" s="4" t="s">
        <v>34</v>
      </c>
      <c r="M31" s="5" t="s">
        <v>123</v>
      </c>
      <c r="N31" s="3" t="s">
        <v>36</v>
      </c>
      <c r="O31" s="4" t="s">
        <v>44</v>
      </c>
      <c r="P31" s="4" t="s">
        <v>129</v>
      </c>
      <c r="Q31" s="1" t="s">
        <v>130</v>
      </c>
      <c r="R31" s="5"/>
      <c r="S31" s="6">
        <v>44562</v>
      </c>
      <c r="T31" s="6">
        <v>45291</v>
      </c>
      <c r="U31" s="12">
        <v>1459</v>
      </c>
      <c r="V31" s="12">
        <v>2449</v>
      </c>
      <c r="W31" s="12">
        <v>0</v>
      </c>
      <c r="X31" s="13">
        <f t="shared" si="0"/>
        <v>3908</v>
      </c>
      <c r="Y31" s="12">
        <v>1459</v>
      </c>
      <c r="Z31" s="12">
        <v>2449</v>
      </c>
      <c r="AA31" s="12">
        <v>0</v>
      </c>
      <c r="AB31" s="13">
        <f t="shared" si="1"/>
        <v>3908</v>
      </c>
    </row>
    <row r="32" spans="1:28" x14ac:dyDescent="0.3">
      <c r="A32" s="8">
        <v>4</v>
      </c>
      <c r="B32" s="9" t="s">
        <v>114</v>
      </c>
      <c r="C32" s="9" t="s">
        <v>115</v>
      </c>
      <c r="D32" s="10" t="s">
        <v>116</v>
      </c>
      <c r="E32" s="9" t="s">
        <v>117</v>
      </c>
      <c r="F32" s="9" t="s">
        <v>126</v>
      </c>
      <c r="G32" s="11" t="s">
        <v>119</v>
      </c>
      <c r="H32" s="4" t="s">
        <v>119</v>
      </c>
      <c r="I32" s="11" t="s">
        <v>121</v>
      </c>
      <c r="J32" s="11" t="s">
        <v>122</v>
      </c>
      <c r="K32" s="4" t="s">
        <v>33</v>
      </c>
      <c r="L32" s="4" t="s">
        <v>34</v>
      </c>
      <c r="M32" s="5" t="s">
        <v>123</v>
      </c>
      <c r="N32" s="3" t="s">
        <v>36</v>
      </c>
      <c r="O32" s="4" t="s">
        <v>44</v>
      </c>
      <c r="P32" s="4" t="s">
        <v>131</v>
      </c>
      <c r="Q32" s="1" t="s">
        <v>132</v>
      </c>
      <c r="R32" s="5"/>
      <c r="S32" s="6">
        <v>44562</v>
      </c>
      <c r="T32" s="6">
        <v>45291</v>
      </c>
      <c r="U32" s="12">
        <v>5254</v>
      </c>
      <c r="V32" s="12">
        <v>7630</v>
      </c>
      <c r="W32" s="12">
        <v>0</v>
      </c>
      <c r="X32" s="13">
        <f t="shared" si="0"/>
        <v>12884</v>
      </c>
      <c r="Y32" s="12">
        <v>5254</v>
      </c>
      <c r="Z32" s="12">
        <v>7630</v>
      </c>
      <c r="AA32" s="12">
        <v>0</v>
      </c>
      <c r="AB32" s="13">
        <f t="shared" si="1"/>
        <v>12884</v>
      </c>
    </row>
    <row r="33" spans="1:28" x14ac:dyDescent="0.3">
      <c r="A33" s="8">
        <v>5</v>
      </c>
      <c r="B33" s="9" t="s">
        <v>114</v>
      </c>
      <c r="C33" s="9" t="s">
        <v>115</v>
      </c>
      <c r="D33" s="10" t="s">
        <v>116</v>
      </c>
      <c r="E33" s="9" t="s">
        <v>117</v>
      </c>
      <c r="F33" s="9" t="s">
        <v>133</v>
      </c>
      <c r="G33" s="11" t="s">
        <v>119</v>
      </c>
      <c r="H33" s="4" t="s">
        <v>134</v>
      </c>
      <c r="I33" s="11" t="s">
        <v>121</v>
      </c>
      <c r="J33" s="11" t="s">
        <v>122</v>
      </c>
      <c r="K33" s="4" t="s">
        <v>33</v>
      </c>
      <c r="L33" s="4" t="s">
        <v>34</v>
      </c>
      <c r="M33" s="5" t="s">
        <v>123</v>
      </c>
      <c r="N33" s="3" t="s">
        <v>36</v>
      </c>
      <c r="O33" s="4" t="s">
        <v>44</v>
      </c>
      <c r="P33" s="4" t="s">
        <v>135</v>
      </c>
      <c r="Q33" s="1" t="s">
        <v>136</v>
      </c>
      <c r="R33" s="5"/>
      <c r="S33" s="6">
        <v>44562</v>
      </c>
      <c r="T33" s="6">
        <v>45291</v>
      </c>
      <c r="U33" s="12">
        <v>2851</v>
      </c>
      <c r="V33" s="12">
        <v>1228</v>
      </c>
      <c r="W33" s="12">
        <v>0</v>
      </c>
      <c r="X33" s="13">
        <f t="shared" si="0"/>
        <v>4079</v>
      </c>
      <c r="Y33" s="12">
        <v>2851</v>
      </c>
      <c r="Z33" s="12">
        <v>1228</v>
      </c>
      <c r="AA33" s="12">
        <v>0</v>
      </c>
      <c r="AB33" s="13">
        <f t="shared" si="1"/>
        <v>4079</v>
      </c>
    </row>
    <row r="34" spans="1:28" x14ac:dyDescent="0.3">
      <c r="A34" s="8">
        <v>6</v>
      </c>
      <c r="B34" s="9" t="s">
        <v>114</v>
      </c>
      <c r="C34" s="9" t="s">
        <v>115</v>
      </c>
      <c r="D34" s="10" t="s">
        <v>116</v>
      </c>
      <c r="E34" s="9" t="s">
        <v>117</v>
      </c>
      <c r="F34" s="9" t="s">
        <v>118</v>
      </c>
      <c r="G34" s="11" t="s">
        <v>119</v>
      </c>
      <c r="H34" s="4" t="s">
        <v>137</v>
      </c>
      <c r="I34" s="11" t="s">
        <v>121</v>
      </c>
      <c r="J34" s="11" t="s">
        <v>122</v>
      </c>
      <c r="K34" s="4" t="s">
        <v>33</v>
      </c>
      <c r="L34" s="4" t="s">
        <v>34</v>
      </c>
      <c r="M34" s="5" t="s">
        <v>123</v>
      </c>
      <c r="N34" s="3" t="s">
        <v>36</v>
      </c>
      <c r="O34" s="4" t="s">
        <v>44</v>
      </c>
      <c r="P34" s="4" t="s">
        <v>138</v>
      </c>
      <c r="Q34" s="1" t="s">
        <v>139</v>
      </c>
      <c r="R34" s="5"/>
      <c r="S34" s="6">
        <v>44562</v>
      </c>
      <c r="T34" s="6">
        <v>45291</v>
      </c>
      <c r="U34" s="12">
        <v>3115</v>
      </c>
      <c r="V34" s="12">
        <v>904</v>
      </c>
      <c r="W34" s="12">
        <v>0</v>
      </c>
      <c r="X34" s="13">
        <f t="shared" si="0"/>
        <v>4019</v>
      </c>
      <c r="Y34" s="12">
        <v>3115</v>
      </c>
      <c r="Z34" s="12">
        <v>904</v>
      </c>
      <c r="AA34" s="12">
        <v>0</v>
      </c>
      <c r="AB34" s="13">
        <f t="shared" si="1"/>
        <v>4019</v>
      </c>
    </row>
    <row r="35" spans="1:28" x14ac:dyDescent="0.3">
      <c r="A35" s="8">
        <v>7</v>
      </c>
      <c r="B35" s="9" t="s">
        <v>114</v>
      </c>
      <c r="C35" s="9" t="s">
        <v>115</v>
      </c>
      <c r="D35" s="10" t="s">
        <v>116</v>
      </c>
      <c r="E35" s="9" t="s">
        <v>117</v>
      </c>
      <c r="F35" s="9" t="s">
        <v>140</v>
      </c>
      <c r="G35" s="11" t="s">
        <v>119</v>
      </c>
      <c r="H35" s="4" t="s">
        <v>119</v>
      </c>
      <c r="I35" s="11" t="s">
        <v>121</v>
      </c>
      <c r="J35" s="11" t="s">
        <v>122</v>
      </c>
      <c r="K35" s="4" t="s">
        <v>33</v>
      </c>
      <c r="L35" s="4" t="s">
        <v>34</v>
      </c>
      <c r="M35" s="5" t="s">
        <v>123</v>
      </c>
      <c r="N35" s="3" t="s">
        <v>36</v>
      </c>
      <c r="O35" s="4" t="s">
        <v>44</v>
      </c>
      <c r="P35" s="4" t="s">
        <v>141</v>
      </c>
      <c r="Q35" s="1" t="s">
        <v>142</v>
      </c>
      <c r="R35" s="5"/>
      <c r="S35" s="6">
        <v>44562</v>
      </c>
      <c r="T35" s="6">
        <v>45291</v>
      </c>
      <c r="U35" s="12">
        <v>416</v>
      </c>
      <c r="V35" s="12">
        <v>370</v>
      </c>
      <c r="W35" s="12">
        <v>0</v>
      </c>
      <c r="X35" s="13">
        <f t="shared" si="0"/>
        <v>786</v>
      </c>
      <c r="Y35" s="12">
        <v>416</v>
      </c>
      <c r="Z35" s="12">
        <v>370</v>
      </c>
      <c r="AA35" s="12">
        <v>0</v>
      </c>
      <c r="AB35" s="13">
        <f t="shared" si="1"/>
        <v>786</v>
      </c>
    </row>
    <row r="36" spans="1:28" x14ac:dyDescent="0.3">
      <c r="A36" s="8">
        <v>8</v>
      </c>
      <c r="B36" s="9" t="s">
        <v>114</v>
      </c>
      <c r="C36" s="9" t="s">
        <v>115</v>
      </c>
      <c r="D36" s="10" t="s">
        <v>116</v>
      </c>
      <c r="E36" s="9" t="s">
        <v>117</v>
      </c>
      <c r="F36" s="9" t="s">
        <v>140</v>
      </c>
      <c r="G36" s="11" t="s">
        <v>119</v>
      </c>
      <c r="H36" s="4" t="s">
        <v>119</v>
      </c>
      <c r="I36" s="11" t="s">
        <v>121</v>
      </c>
      <c r="J36" s="11" t="s">
        <v>122</v>
      </c>
      <c r="K36" s="4" t="s">
        <v>33</v>
      </c>
      <c r="L36" s="4" t="s">
        <v>34</v>
      </c>
      <c r="M36" s="5" t="s">
        <v>123</v>
      </c>
      <c r="N36" s="3" t="s">
        <v>36</v>
      </c>
      <c r="O36" s="4" t="s">
        <v>44</v>
      </c>
      <c r="P36" s="4" t="s">
        <v>143</v>
      </c>
      <c r="Q36" s="1" t="s">
        <v>144</v>
      </c>
      <c r="R36" s="5"/>
      <c r="S36" s="6">
        <v>44562</v>
      </c>
      <c r="T36" s="6">
        <v>45291</v>
      </c>
      <c r="U36" s="12">
        <v>1102</v>
      </c>
      <c r="V36" s="12">
        <v>528</v>
      </c>
      <c r="W36" s="12">
        <v>0</v>
      </c>
      <c r="X36" s="13">
        <f t="shared" si="0"/>
        <v>1630</v>
      </c>
      <c r="Y36" s="12">
        <v>1102</v>
      </c>
      <c r="Z36" s="12">
        <v>528</v>
      </c>
      <c r="AA36" s="12">
        <v>0</v>
      </c>
      <c r="AB36" s="13">
        <f t="shared" si="1"/>
        <v>1630</v>
      </c>
    </row>
    <row r="37" spans="1:28" x14ac:dyDescent="0.3">
      <c r="A37" s="8">
        <v>9</v>
      </c>
      <c r="B37" s="9" t="s">
        <v>114</v>
      </c>
      <c r="C37" s="9" t="s">
        <v>115</v>
      </c>
      <c r="D37" s="10" t="s">
        <v>116</v>
      </c>
      <c r="E37" s="9" t="s">
        <v>117</v>
      </c>
      <c r="F37" s="9" t="s">
        <v>140</v>
      </c>
      <c r="G37" s="11" t="s">
        <v>119</v>
      </c>
      <c r="H37" s="4" t="s">
        <v>119</v>
      </c>
      <c r="I37" s="11" t="s">
        <v>121</v>
      </c>
      <c r="J37" s="11" t="s">
        <v>122</v>
      </c>
      <c r="K37" s="4" t="s">
        <v>33</v>
      </c>
      <c r="L37" s="4" t="s">
        <v>34</v>
      </c>
      <c r="M37" s="5" t="s">
        <v>123</v>
      </c>
      <c r="N37" s="3" t="s">
        <v>36</v>
      </c>
      <c r="O37" s="4" t="s">
        <v>44</v>
      </c>
      <c r="P37" s="4" t="s">
        <v>145</v>
      </c>
      <c r="Q37" s="1" t="s">
        <v>146</v>
      </c>
      <c r="R37" s="5"/>
      <c r="S37" s="6">
        <v>44562</v>
      </c>
      <c r="T37" s="6">
        <v>45291</v>
      </c>
      <c r="U37" s="12">
        <v>931</v>
      </c>
      <c r="V37" s="12">
        <v>224</v>
      </c>
      <c r="W37" s="12">
        <v>0</v>
      </c>
      <c r="X37" s="13">
        <f t="shared" si="0"/>
        <v>1155</v>
      </c>
      <c r="Y37" s="12">
        <v>931</v>
      </c>
      <c r="Z37" s="12">
        <v>224</v>
      </c>
      <c r="AA37" s="12">
        <v>0</v>
      </c>
      <c r="AB37" s="13">
        <f t="shared" si="1"/>
        <v>1155</v>
      </c>
    </row>
    <row r="38" spans="1:28" x14ac:dyDescent="0.3">
      <c r="A38" s="8">
        <v>10</v>
      </c>
      <c r="B38" s="9" t="s">
        <v>114</v>
      </c>
      <c r="C38" s="9" t="s">
        <v>115</v>
      </c>
      <c r="D38" s="10" t="s">
        <v>116</v>
      </c>
      <c r="E38" s="9" t="s">
        <v>117</v>
      </c>
      <c r="F38" s="9" t="s">
        <v>147</v>
      </c>
      <c r="G38" s="11" t="s">
        <v>119</v>
      </c>
      <c r="H38" s="4" t="s">
        <v>148</v>
      </c>
      <c r="I38" s="11" t="s">
        <v>121</v>
      </c>
      <c r="J38" s="11" t="s">
        <v>122</v>
      </c>
      <c r="K38" s="4" t="s">
        <v>33</v>
      </c>
      <c r="L38" s="4" t="s">
        <v>34</v>
      </c>
      <c r="M38" s="5" t="s">
        <v>123</v>
      </c>
      <c r="N38" s="3" t="s">
        <v>36</v>
      </c>
      <c r="O38" s="4" t="s">
        <v>44</v>
      </c>
      <c r="P38" s="4" t="s">
        <v>149</v>
      </c>
      <c r="Q38" s="1" t="s">
        <v>150</v>
      </c>
      <c r="R38" s="5"/>
      <c r="S38" s="6">
        <v>44562</v>
      </c>
      <c r="T38" s="6">
        <v>45291</v>
      </c>
      <c r="U38" s="12">
        <v>1690</v>
      </c>
      <c r="V38" s="12">
        <v>2402</v>
      </c>
      <c r="W38" s="12">
        <v>0</v>
      </c>
      <c r="X38" s="13">
        <f t="shared" si="0"/>
        <v>4092</v>
      </c>
      <c r="Y38" s="12">
        <v>1690</v>
      </c>
      <c r="Z38" s="12">
        <v>2402</v>
      </c>
      <c r="AA38" s="12">
        <v>0</v>
      </c>
      <c r="AB38" s="13">
        <f t="shared" si="1"/>
        <v>4092</v>
      </c>
    </row>
    <row r="39" spans="1:28" x14ac:dyDescent="0.3">
      <c r="A39" s="8">
        <v>11</v>
      </c>
      <c r="B39" s="9" t="s">
        <v>114</v>
      </c>
      <c r="C39" s="9" t="s">
        <v>115</v>
      </c>
      <c r="D39" s="10" t="s">
        <v>116</v>
      </c>
      <c r="E39" s="9" t="s">
        <v>117</v>
      </c>
      <c r="F39" s="9" t="s">
        <v>147</v>
      </c>
      <c r="G39" s="11" t="s">
        <v>119</v>
      </c>
      <c r="H39" s="4" t="s">
        <v>151</v>
      </c>
      <c r="I39" s="11" t="s">
        <v>121</v>
      </c>
      <c r="J39" s="11" t="s">
        <v>122</v>
      </c>
      <c r="K39" s="4" t="s">
        <v>33</v>
      </c>
      <c r="L39" s="4" t="s">
        <v>34</v>
      </c>
      <c r="M39" s="5" t="s">
        <v>123</v>
      </c>
      <c r="N39" s="3" t="s">
        <v>36</v>
      </c>
      <c r="O39" s="4" t="s">
        <v>44</v>
      </c>
      <c r="P39" s="4" t="s">
        <v>152</v>
      </c>
      <c r="Q39" s="1" t="s">
        <v>153</v>
      </c>
      <c r="R39" s="5"/>
      <c r="S39" s="6">
        <v>44562</v>
      </c>
      <c r="T39" s="6">
        <v>45291</v>
      </c>
      <c r="U39" s="12">
        <v>2409</v>
      </c>
      <c r="V39" s="12">
        <v>871</v>
      </c>
      <c r="W39" s="12">
        <v>0</v>
      </c>
      <c r="X39" s="13">
        <f t="shared" si="0"/>
        <v>3280</v>
      </c>
      <c r="Y39" s="12">
        <v>2409</v>
      </c>
      <c r="Z39" s="12">
        <v>871</v>
      </c>
      <c r="AA39" s="12">
        <v>0</v>
      </c>
      <c r="AB39" s="13">
        <f t="shared" si="1"/>
        <v>3280</v>
      </c>
    </row>
    <row r="40" spans="1:28" x14ac:dyDescent="0.3">
      <c r="A40" s="8">
        <v>12</v>
      </c>
      <c r="B40" s="9" t="s">
        <v>114</v>
      </c>
      <c r="C40" s="9" t="s">
        <v>115</v>
      </c>
      <c r="D40" s="10" t="s">
        <v>116</v>
      </c>
      <c r="E40" s="9" t="s">
        <v>117</v>
      </c>
      <c r="F40" s="9" t="s">
        <v>147</v>
      </c>
      <c r="G40" s="11" t="s">
        <v>119</v>
      </c>
      <c r="H40" s="4" t="s">
        <v>120</v>
      </c>
      <c r="I40" s="11" t="s">
        <v>121</v>
      </c>
      <c r="J40" s="11" t="s">
        <v>122</v>
      </c>
      <c r="K40" s="4" t="s">
        <v>33</v>
      </c>
      <c r="L40" s="4" t="s">
        <v>34</v>
      </c>
      <c r="M40" s="5" t="s">
        <v>123</v>
      </c>
      <c r="N40" s="3" t="s">
        <v>36</v>
      </c>
      <c r="O40" s="4" t="s">
        <v>44</v>
      </c>
      <c r="P40" s="4" t="s">
        <v>154</v>
      </c>
      <c r="Q40" s="1" t="s">
        <v>155</v>
      </c>
      <c r="R40" s="5"/>
      <c r="S40" s="6">
        <v>44562</v>
      </c>
      <c r="T40" s="6">
        <v>45291</v>
      </c>
      <c r="U40" s="12">
        <v>4501</v>
      </c>
      <c r="V40" s="12">
        <v>1089</v>
      </c>
      <c r="W40" s="12">
        <v>0</v>
      </c>
      <c r="X40" s="13">
        <f t="shared" si="0"/>
        <v>5590</v>
      </c>
      <c r="Y40" s="12">
        <v>4501</v>
      </c>
      <c r="Z40" s="12">
        <v>1089</v>
      </c>
      <c r="AA40" s="12">
        <v>0</v>
      </c>
      <c r="AB40" s="13">
        <f t="shared" si="1"/>
        <v>5590</v>
      </c>
    </row>
    <row r="41" spans="1:28" x14ac:dyDescent="0.3">
      <c r="A41" s="8">
        <v>13</v>
      </c>
      <c r="B41" s="9" t="s">
        <v>114</v>
      </c>
      <c r="C41" s="9" t="s">
        <v>115</v>
      </c>
      <c r="D41" s="10" t="s">
        <v>116</v>
      </c>
      <c r="E41" s="9" t="s">
        <v>117</v>
      </c>
      <c r="F41" s="9" t="s">
        <v>126</v>
      </c>
      <c r="G41" s="11" t="s">
        <v>119</v>
      </c>
      <c r="H41" s="4" t="s">
        <v>148</v>
      </c>
      <c r="I41" s="11" t="s">
        <v>121</v>
      </c>
      <c r="J41" s="11" t="s">
        <v>122</v>
      </c>
      <c r="K41" s="4" t="s">
        <v>33</v>
      </c>
      <c r="L41" s="4" t="s">
        <v>34</v>
      </c>
      <c r="M41" s="5" t="s">
        <v>123</v>
      </c>
      <c r="N41" s="3" t="s">
        <v>36</v>
      </c>
      <c r="O41" s="4" t="s">
        <v>44</v>
      </c>
      <c r="P41" s="4" t="s">
        <v>156</v>
      </c>
      <c r="Q41" s="1" t="s">
        <v>157</v>
      </c>
      <c r="R41" s="5"/>
      <c r="S41" s="6">
        <v>44562</v>
      </c>
      <c r="T41" s="6">
        <v>45291</v>
      </c>
      <c r="U41" s="12">
        <v>4613</v>
      </c>
      <c r="V41" s="12">
        <v>4000</v>
      </c>
      <c r="W41" s="12">
        <v>0</v>
      </c>
      <c r="X41" s="13">
        <f t="shared" si="0"/>
        <v>8613</v>
      </c>
      <c r="Y41" s="12">
        <v>4613</v>
      </c>
      <c r="Z41" s="12">
        <v>4000</v>
      </c>
      <c r="AA41" s="12">
        <v>0</v>
      </c>
      <c r="AB41" s="13">
        <f t="shared" si="1"/>
        <v>8613</v>
      </c>
    </row>
    <row r="42" spans="1:28" x14ac:dyDescent="0.3">
      <c r="A42" s="8">
        <v>14</v>
      </c>
      <c r="B42" s="9" t="s">
        <v>114</v>
      </c>
      <c r="C42" s="9" t="s">
        <v>115</v>
      </c>
      <c r="D42" s="10" t="s">
        <v>116</v>
      </c>
      <c r="E42" s="9" t="s">
        <v>117</v>
      </c>
      <c r="F42" s="9" t="s">
        <v>126</v>
      </c>
      <c r="G42" s="11" t="s">
        <v>119</v>
      </c>
      <c r="H42" s="4" t="s">
        <v>151</v>
      </c>
      <c r="I42" s="11" t="s">
        <v>121</v>
      </c>
      <c r="J42" s="11" t="s">
        <v>122</v>
      </c>
      <c r="K42" s="4" t="s">
        <v>33</v>
      </c>
      <c r="L42" s="4" t="s">
        <v>34</v>
      </c>
      <c r="M42" s="5" t="s">
        <v>123</v>
      </c>
      <c r="N42" s="3" t="s">
        <v>36</v>
      </c>
      <c r="O42" s="4" t="s">
        <v>44</v>
      </c>
      <c r="P42" s="4" t="s">
        <v>158</v>
      </c>
      <c r="Q42" s="1" t="s">
        <v>159</v>
      </c>
      <c r="R42" s="5"/>
      <c r="S42" s="6">
        <v>44562</v>
      </c>
      <c r="T42" s="6">
        <v>45291</v>
      </c>
      <c r="U42" s="12">
        <v>6488</v>
      </c>
      <c r="V42" s="12">
        <v>2548</v>
      </c>
      <c r="W42" s="12">
        <v>0</v>
      </c>
      <c r="X42" s="13">
        <f t="shared" si="0"/>
        <v>9036</v>
      </c>
      <c r="Y42" s="12">
        <v>6488</v>
      </c>
      <c r="Z42" s="12">
        <v>2548</v>
      </c>
      <c r="AA42" s="12">
        <v>0</v>
      </c>
      <c r="AB42" s="13">
        <f t="shared" si="1"/>
        <v>9036</v>
      </c>
    </row>
    <row r="43" spans="1:28" x14ac:dyDescent="0.3">
      <c r="A43" s="8">
        <v>15</v>
      </c>
      <c r="B43" s="9" t="s">
        <v>114</v>
      </c>
      <c r="C43" s="9" t="s">
        <v>115</v>
      </c>
      <c r="D43" s="10" t="s">
        <v>116</v>
      </c>
      <c r="E43" s="9" t="s">
        <v>117</v>
      </c>
      <c r="F43" s="9" t="s">
        <v>122</v>
      </c>
      <c r="G43" s="11" t="s">
        <v>160</v>
      </c>
      <c r="H43" s="4" t="s">
        <v>151</v>
      </c>
      <c r="I43" s="11" t="s">
        <v>121</v>
      </c>
      <c r="J43" s="11" t="s">
        <v>122</v>
      </c>
      <c r="K43" s="4" t="s">
        <v>33</v>
      </c>
      <c r="L43" s="4" t="s">
        <v>34</v>
      </c>
      <c r="M43" s="5" t="s">
        <v>123</v>
      </c>
      <c r="N43" s="3" t="s">
        <v>36</v>
      </c>
      <c r="O43" s="4" t="s">
        <v>44</v>
      </c>
      <c r="P43" s="4" t="s">
        <v>161</v>
      </c>
      <c r="Q43" s="1" t="s">
        <v>162</v>
      </c>
      <c r="R43" s="5"/>
      <c r="S43" s="6">
        <v>44562</v>
      </c>
      <c r="T43" s="6">
        <v>45291</v>
      </c>
      <c r="U43" s="12">
        <v>4066</v>
      </c>
      <c r="V43" s="12">
        <v>2495</v>
      </c>
      <c r="W43" s="12">
        <v>0</v>
      </c>
      <c r="X43" s="13">
        <f t="shared" si="0"/>
        <v>6561</v>
      </c>
      <c r="Y43" s="12">
        <v>4066</v>
      </c>
      <c r="Z43" s="12">
        <v>2495</v>
      </c>
      <c r="AA43" s="12">
        <v>0</v>
      </c>
      <c r="AB43" s="13">
        <f t="shared" si="1"/>
        <v>6561</v>
      </c>
    </row>
    <row r="44" spans="1:28" x14ac:dyDescent="0.3">
      <c r="A44" s="8">
        <v>16</v>
      </c>
      <c r="B44" s="9" t="s">
        <v>114</v>
      </c>
      <c r="C44" s="9" t="s">
        <v>115</v>
      </c>
      <c r="D44" s="10" t="s">
        <v>116</v>
      </c>
      <c r="E44" s="9" t="s">
        <v>117</v>
      </c>
      <c r="F44" s="9" t="s">
        <v>140</v>
      </c>
      <c r="G44" s="11" t="s">
        <v>119</v>
      </c>
      <c r="H44" s="4" t="s">
        <v>120</v>
      </c>
      <c r="I44" s="11" t="s">
        <v>121</v>
      </c>
      <c r="J44" s="11" t="s">
        <v>122</v>
      </c>
      <c r="K44" s="4" t="s">
        <v>33</v>
      </c>
      <c r="L44" s="4" t="s">
        <v>34</v>
      </c>
      <c r="M44" s="5" t="s">
        <v>123</v>
      </c>
      <c r="N44" s="3" t="s">
        <v>36</v>
      </c>
      <c r="O44" s="4" t="s">
        <v>44</v>
      </c>
      <c r="P44" s="4" t="s">
        <v>163</v>
      </c>
      <c r="Q44" s="1" t="s">
        <v>164</v>
      </c>
      <c r="R44" s="5"/>
      <c r="S44" s="6">
        <v>44562</v>
      </c>
      <c r="T44" s="6">
        <v>45291</v>
      </c>
      <c r="U44" s="12">
        <v>13735</v>
      </c>
      <c r="V44" s="12">
        <v>3122</v>
      </c>
      <c r="W44" s="12">
        <v>0</v>
      </c>
      <c r="X44" s="13">
        <f t="shared" si="0"/>
        <v>16857</v>
      </c>
      <c r="Y44" s="12">
        <v>13735</v>
      </c>
      <c r="Z44" s="12">
        <v>3122</v>
      </c>
      <c r="AA44" s="12">
        <v>0</v>
      </c>
      <c r="AB44" s="13">
        <f t="shared" si="1"/>
        <v>16857</v>
      </c>
    </row>
    <row r="45" spans="1:28" x14ac:dyDescent="0.3">
      <c r="A45" s="8">
        <v>17</v>
      </c>
      <c r="B45" s="9" t="s">
        <v>114</v>
      </c>
      <c r="C45" s="9" t="s">
        <v>115</v>
      </c>
      <c r="D45" s="10" t="s">
        <v>116</v>
      </c>
      <c r="E45" s="9" t="s">
        <v>117</v>
      </c>
      <c r="F45" s="9" t="s">
        <v>140</v>
      </c>
      <c r="G45" s="11" t="s">
        <v>119</v>
      </c>
      <c r="H45" s="4" t="s">
        <v>148</v>
      </c>
      <c r="I45" s="11" t="s">
        <v>121</v>
      </c>
      <c r="J45" s="11" t="s">
        <v>122</v>
      </c>
      <c r="K45" s="4" t="s">
        <v>33</v>
      </c>
      <c r="L45" s="4" t="s">
        <v>34</v>
      </c>
      <c r="M45" s="5" t="s">
        <v>123</v>
      </c>
      <c r="N45" s="3" t="s">
        <v>36</v>
      </c>
      <c r="O45" s="4" t="s">
        <v>44</v>
      </c>
      <c r="P45" s="4" t="s">
        <v>165</v>
      </c>
      <c r="Q45" s="1" t="s">
        <v>166</v>
      </c>
      <c r="R45" s="5"/>
      <c r="S45" s="6">
        <v>44562</v>
      </c>
      <c r="T45" s="6">
        <v>45291</v>
      </c>
      <c r="U45" s="12">
        <v>2376</v>
      </c>
      <c r="V45" s="12">
        <v>1129</v>
      </c>
      <c r="W45" s="12">
        <v>0</v>
      </c>
      <c r="X45" s="13">
        <f t="shared" si="0"/>
        <v>3505</v>
      </c>
      <c r="Y45" s="12">
        <v>2376</v>
      </c>
      <c r="Z45" s="12">
        <v>1129</v>
      </c>
      <c r="AA45" s="12">
        <v>0</v>
      </c>
      <c r="AB45" s="13">
        <f t="shared" si="1"/>
        <v>3505</v>
      </c>
    </row>
    <row r="46" spans="1:28" x14ac:dyDescent="0.3">
      <c r="A46" s="8">
        <v>18</v>
      </c>
      <c r="B46" s="9" t="s">
        <v>114</v>
      </c>
      <c r="C46" s="9" t="s">
        <v>115</v>
      </c>
      <c r="D46" s="10" t="s">
        <v>116</v>
      </c>
      <c r="E46" s="9" t="s">
        <v>117</v>
      </c>
      <c r="F46" s="9" t="s">
        <v>140</v>
      </c>
      <c r="G46" s="11" t="s">
        <v>119</v>
      </c>
      <c r="H46" s="4" t="s">
        <v>137</v>
      </c>
      <c r="I46" s="11" t="s">
        <v>121</v>
      </c>
      <c r="J46" s="11" t="s">
        <v>122</v>
      </c>
      <c r="K46" s="4" t="s">
        <v>33</v>
      </c>
      <c r="L46" s="4" t="s">
        <v>34</v>
      </c>
      <c r="M46" s="5" t="s">
        <v>123</v>
      </c>
      <c r="N46" s="3" t="s">
        <v>36</v>
      </c>
      <c r="O46" s="4" t="s">
        <v>44</v>
      </c>
      <c r="P46" s="4" t="s">
        <v>167</v>
      </c>
      <c r="Q46" s="1" t="s">
        <v>168</v>
      </c>
      <c r="R46" s="5"/>
      <c r="S46" s="6">
        <v>44562</v>
      </c>
      <c r="T46" s="6">
        <v>45291</v>
      </c>
      <c r="U46" s="12">
        <v>10375</v>
      </c>
      <c r="V46" s="12">
        <v>3168</v>
      </c>
      <c r="W46" s="12">
        <v>0</v>
      </c>
      <c r="X46" s="13">
        <f t="shared" si="0"/>
        <v>13543</v>
      </c>
      <c r="Y46" s="12">
        <v>10375</v>
      </c>
      <c r="Z46" s="12">
        <v>3168</v>
      </c>
      <c r="AA46" s="12">
        <v>0</v>
      </c>
      <c r="AB46" s="13">
        <f t="shared" si="1"/>
        <v>13543</v>
      </c>
    </row>
    <row r="47" spans="1:28" x14ac:dyDescent="0.3">
      <c r="A47" s="8">
        <v>19</v>
      </c>
      <c r="B47" s="9" t="s">
        <v>114</v>
      </c>
      <c r="C47" s="9" t="s">
        <v>115</v>
      </c>
      <c r="D47" s="10" t="s">
        <v>116</v>
      </c>
      <c r="E47" s="9" t="s">
        <v>117</v>
      </c>
      <c r="F47" s="9" t="s">
        <v>169</v>
      </c>
      <c r="G47" s="11" t="s">
        <v>119</v>
      </c>
      <c r="H47" s="4" t="s">
        <v>148</v>
      </c>
      <c r="I47" s="11" t="s">
        <v>121</v>
      </c>
      <c r="J47" s="11" t="s">
        <v>122</v>
      </c>
      <c r="K47" s="4" t="s">
        <v>33</v>
      </c>
      <c r="L47" s="4" t="s">
        <v>34</v>
      </c>
      <c r="M47" s="5" t="s">
        <v>123</v>
      </c>
      <c r="N47" s="3" t="s">
        <v>36</v>
      </c>
      <c r="O47" s="4" t="s">
        <v>44</v>
      </c>
      <c r="P47" s="4" t="s">
        <v>170</v>
      </c>
      <c r="Q47" s="1" t="s">
        <v>171</v>
      </c>
      <c r="R47" s="5"/>
      <c r="S47" s="6">
        <v>44562</v>
      </c>
      <c r="T47" s="6">
        <v>45291</v>
      </c>
      <c r="U47" s="12">
        <v>2864</v>
      </c>
      <c r="V47" s="12">
        <v>1102</v>
      </c>
      <c r="W47" s="12">
        <v>0</v>
      </c>
      <c r="X47" s="13">
        <f t="shared" si="0"/>
        <v>3966</v>
      </c>
      <c r="Y47" s="12">
        <v>2864</v>
      </c>
      <c r="Z47" s="12">
        <v>1102</v>
      </c>
      <c r="AA47" s="12">
        <v>0</v>
      </c>
      <c r="AB47" s="13">
        <f t="shared" si="1"/>
        <v>3966</v>
      </c>
    </row>
    <row r="48" spans="1:28" x14ac:dyDescent="0.3">
      <c r="A48" s="8">
        <v>20</v>
      </c>
      <c r="B48" s="9" t="s">
        <v>114</v>
      </c>
      <c r="C48" s="9" t="s">
        <v>115</v>
      </c>
      <c r="D48" s="10" t="s">
        <v>116</v>
      </c>
      <c r="E48" s="9" t="s">
        <v>117</v>
      </c>
      <c r="F48" s="9" t="s">
        <v>140</v>
      </c>
      <c r="G48" s="11" t="s">
        <v>119</v>
      </c>
      <c r="H48" s="4" t="s">
        <v>120</v>
      </c>
      <c r="I48" s="11" t="s">
        <v>121</v>
      </c>
      <c r="J48" s="11" t="s">
        <v>122</v>
      </c>
      <c r="K48" s="4" t="s">
        <v>33</v>
      </c>
      <c r="L48" s="4" t="s">
        <v>34</v>
      </c>
      <c r="M48" s="5" t="s">
        <v>123</v>
      </c>
      <c r="N48" s="3" t="s">
        <v>36</v>
      </c>
      <c r="O48" s="4" t="s">
        <v>44</v>
      </c>
      <c r="P48" s="4" t="s">
        <v>172</v>
      </c>
      <c r="Q48" s="1" t="s">
        <v>173</v>
      </c>
      <c r="R48" s="5"/>
      <c r="S48" s="6">
        <v>44562</v>
      </c>
      <c r="T48" s="6">
        <v>45291</v>
      </c>
      <c r="U48" s="12">
        <v>6382</v>
      </c>
      <c r="V48" s="12">
        <v>3227</v>
      </c>
      <c r="W48" s="12">
        <v>0</v>
      </c>
      <c r="X48" s="13">
        <f t="shared" si="0"/>
        <v>9609</v>
      </c>
      <c r="Y48" s="12">
        <v>6382</v>
      </c>
      <c r="Z48" s="12">
        <v>3227</v>
      </c>
      <c r="AA48" s="12">
        <v>0</v>
      </c>
      <c r="AB48" s="13">
        <f t="shared" si="1"/>
        <v>9609</v>
      </c>
    </row>
    <row r="49" spans="1:28" x14ac:dyDescent="0.3">
      <c r="A49" s="8">
        <v>21</v>
      </c>
      <c r="B49" s="9" t="s">
        <v>114</v>
      </c>
      <c r="C49" s="9" t="s">
        <v>115</v>
      </c>
      <c r="D49" s="10" t="s">
        <v>116</v>
      </c>
      <c r="E49" s="9" t="s">
        <v>117</v>
      </c>
      <c r="F49" s="9" t="s">
        <v>169</v>
      </c>
      <c r="G49" s="11" t="s">
        <v>119</v>
      </c>
      <c r="H49" s="4" t="s">
        <v>174</v>
      </c>
      <c r="I49" s="11" t="s">
        <v>121</v>
      </c>
      <c r="J49" s="11" t="s">
        <v>122</v>
      </c>
      <c r="K49" s="4" t="s">
        <v>33</v>
      </c>
      <c r="L49" s="4" t="s">
        <v>34</v>
      </c>
      <c r="M49" s="5" t="s">
        <v>123</v>
      </c>
      <c r="N49" s="3" t="s">
        <v>36</v>
      </c>
      <c r="O49" s="4" t="s">
        <v>44</v>
      </c>
      <c r="P49" s="4" t="s">
        <v>175</v>
      </c>
      <c r="Q49" s="1" t="s">
        <v>176</v>
      </c>
      <c r="R49" s="5"/>
      <c r="S49" s="6">
        <v>44562</v>
      </c>
      <c r="T49" s="6">
        <v>45291</v>
      </c>
      <c r="U49" s="12">
        <v>2039</v>
      </c>
      <c r="V49" s="12">
        <v>957</v>
      </c>
      <c r="W49" s="12">
        <v>0</v>
      </c>
      <c r="X49" s="13">
        <f t="shared" si="0"/>
        <v>2996</v>
      </c>
      <c r="Y49" s="12">
        <v>2039</v>
      </c>
      <c r="Z49" s="12">
        <v>957</v>
      </c>
      <c r="AA49" s="12">
        <v>0</v>
      </c>
      <c r="AB49" s="13">
        <f t="shared" si="1"/>
        <v>2996</v>
      </c>
    </row>
    <row r="50" spans="1:28" x14ac:dyDescent="0.3">
      <c r="A50" s="8">
        <v>22</v>
      </c>
      <c r="B50" s="9" t="s">
        <v>114</v>
      </c>
      <c r="C50" s="9" t="s">
        <v>115</v>
      </c>
      <c r="D50" s="10" t="s">
        <v>116</v>
      </c>
      <c r="E50" s="9" t="s">
        <v>117</v>
      </c>
      <c r="F50" s="9" t="s">
        <v>169</v>
      </c>
      <c r="G50" s="11" t="s">
        <v>119</v>
      </c>
      <c r="H50" s="4" t="s">
        <v>151</v>
      </c>
      <c r="I50" s="11" t="s">
        <v>121</v>
      </c>
      <c r="J50" s="11" t="s">
        <v>122</v>
      </c>
      <c r="K50" s="4" t="s">
        <v>33</v>
      </c>
      <c r="L50" s="4" t="s">
        <v>34</v>
      </c>
      <c r="M50" s="5" t="s">
        <v>123</v>
      </c>
      <c r="N50" s="3" t="s">
        <v>36</v>
      </c>
      <c r="O50" s="4" t="s">
        <v>44</v>
      </c>
      <c r="P50" s="4" t="s">
        <v>177</v>
      </c>
      <c r="Q50" s="1" t="s">
        <v>178</v>
      </c>
      <c r="R50" s="5"/>
      <c r="S50" s="6">
        <v>44562</v>
      </c>
      <c r="T50" s="6">
        <v>45291</v>
      </c>
      <c r="U50" s="12">
        <v>4105</v>
      </c>
      <c r="V50" s="12">
        <v>1036</v>
      </c>
      <c r="W50" s="12">
        <v>0</v>
      </c>
      <c r="X50" s="13">
        <f t="shared" si="0"/>
        <v>5141</v>
      </c>
      <c r="Y50" s="12">
        <v>4105</v>
      </c>
      <c r="Z50" s="12">
        <v>1036</v>
      </c>
      <c r="AA50" s="12">
        <v>0</v>
      </c>
      <c r="AB50" s="13">
        <f t="shared" si="1"/>
        <v>5141</v>
      </c>
    </row>
    <row r="51" spans="1:28" x14ac:dyDescent="0.3">
      <c r="A51" s="8">
        <v>23</v>
      </c>
      <c r="B51" s="9" t="s">
        <v>114</v>
      </c>
      <c r="C51" s="9" t="s">
        <v>115</v>
      </c>
      <c r="D51" s="10" t="s">
        <v>116</v>
      </c>
      <c r="E51" s="9" t="s">
        <v>117</v>
      </c>
      <c r="F51" s="9" t="s">
        <v>133</v>
      </c>
      <c r="G51" s="11" t="s">
        <v>119</v>
      </c>
      <c r="H51" s="4" t="s">
        <v>148</v>
      </c>
      <c r="I51" s="11" t="s">
        <v>121</v>
      </c>
      <c r="J51" s="11" t="s">
        <v>122</v>
      </c>
      <c r="K51" s="4" t="s">
        <v>33</v>
      </c>
      <c r="L51" s="4" t="s">
        <v>34</v>
      </c>
      <c r="M51" s="5" t="s">
        <v>123</v>
      </c>
      <c r="N51" s="3" t="s">
        <v>36</v>
      </c>
      <c r="O51" s="4" t="s">
        <v>44</v>
      </c>
      <c r="P51" s="4" t="s">
        <v>179</v>
      </c>
      <c r="Q51" s="1" t="s">
        <v>180</v>
      </c>
      <c r="R51" s="5"/>
      <c r="S51" s="6">
        <v>44562</v>
      </c>
      <c r="T51" s="6">
        <v>45291</v>
      </c>
      <c r="U51" s="12">
        <v>1597</v>
      </c>
      <c r="V51" s="12">
        <v>482</v>
      </c>
      <c r="W51" s="12">
        <v>0</v>
      </c>
      <c r="X51" s="13">
        <f t="shared" si="0"/>
        <v>2079</v>
      </c>
      <c r="Y51" s="12">
        <v>1597</v>
      </c>
      <c r="Z51" s="12">
        <v>482</v>
      </c>
      <c r="AA51" s="12">
        <v>0</v>
      </c>
      <c r="AB51" s="13">
        <f t="shared" si="1"/>
        <v>2079</v>
      </c>
    </row>
    <row r="52" spans="1:28" x14ac:dyDescent="0.3">
      <c r="A52" s="8">
        <v>24</v>
      </c>
      <c r="B52" s="9" t="s">
        <v>114</v>
      </c>
      <c r="C52" s="9" t="s">
        <v>115</v>
      </c>
      <c r="D52" s="10" t="s">
        <v>116</v>
      </c>
      <c r="E52" s="9" t="s">
        <v>117</v>
      </c>
      <c r="F52" s="9" t="s">
        <v>133</v>
      </c>
      <c r="G52" s="11" t="s">
        <v>119</v>
      </c>
      <c r="H52" s="4" t="s">
        <v>120</v>
      </c>
      <c r="I52" s="11" t="s">
        <v>121</v>
      </c>
      <c r="J52" s="11" t="s">
        <v>122</v>
      </c>
      <c r="K52" s="4" t="s">
        <v>33</v>
      </c>
      <c r="L52" s="4" t="s">
        <v>34</v>
      </c>
      <c r="M52" s="5" t="s">
        <v>123</v>
      </c>
      <c r="N52" s="3" t="s">
        <v>36</v>
      </c>
      <c r="O52" s="4" t="s">
        <v>44</v>
      </c>
      <c r="P52" s="4" t="s">
        <v>181</v>
      </c>
      <c r="Q52" s="1" t="s">
        <v>182</v>
      </c>
      <c r="R52" s="5"/>
      <c r="S52" s="6">
        <v>44562</v>
      </c>
      <c r="T52" s="6">
        <v>45291</v>
      </c>
      <c r="U52" s="12">
        <v>3637</v>
      </c>
      <c r="V52" s="12">
        <v>1102</v>
      </c>
      <c r="W52" s="12">
        <v>0</v>
      </c>
      <c r="X52" s="13">
        <f t="shared" si="0"/>
        <v>4739</v>
      </c>
      <c r="Y52" s="12">
        <v>3637</v>
      </c>
      <c r="Z52" s="12">
        <v>1102</v>
      </c>
      <c r="AA52" s="12">
        <v>0</v>
      </c>
      <c r="AB52" s="13">
        <f t="shared" si="1"/>
        <v>4739</v>
      </c>
    </row>
    <row r="53" spans="1:28" x14ac:dyDescent="0.3">
      <c r="A53" s="8">
        <v>25</v>
      </c>
      <c r="B53" s="9" t="s">
        <v>114</v>
      </c>
      <c r="C53" s="9" t="s">
        <v>115</v>
      </c>
      <c r="D53" s="10" t="s">
        <v>116</v>
      </c>
      <c r="E53" s="9" t="s">
        <v>117</v>
      </c>
      <c r="F53" s="9" t="s">
        <v>183</v>
      </c>
      <c r="G53" s="11" t="s">
        <v>119</v>
      </c>
      <c r="H53" s="4" t="s">
        <v>120</v>
      </c>
      <c r="I53" s="11" t="s">
        <v>121</v>
      </c>
      <c r="J53" s="11" t="s">
        <v>122</v>
      </c>
      <c r="K53" s="4" t="s">
        <v>33</v>
      </c>
      <c r="L53" s="4" t="s">
        <v>34</v>
      </c>
      <c r="M53" s="5" t="s">
        <v>123</v>
      </c>
      <c r="N53" s="3" t="s">
        <v>36</v>
      </c>
      <c r="O53" s="4" t="s">
        <v>44</v>
      </c>
      <c r="P53" s="4" t="s">
        <v>184</v>
      </c>
      <c r="Q53" s="1" t="s">
        <v>185</v>
      </c>
      <c r="R53" s="5"/>
      <c r="S53" s="6">
        <v>44562</v>
      </c>
      <c r="T53" s="6">
        <v>45291</v>
      </c>
      <c r="U53" s="12">
        <v>6329</v>
      </c>
      <c r="V53" s="12">
        <v>1393</v>
      </c>
      <c r="W53" s="12">
        <v>0</v>
      </c>
      <c r="X53" s="13">
        <f t="shared" si="0"/>
        <v>7722</v>
      </c>
      <c r="Y53" s="12">
        <v>6329</v>
      </c>
      <c r="Z53" s="12">
        <v>1393</v>
      </c>
      <c r="AA53" s="12">
        <v>0</v>
      </c>
      <c r="AB53" s="13">
        <f t="shared" si="1"/>
        <v>7722</v>
      </c>
    </row>
    <row r="54" spans="1:28" x14ac:dyDescent="0.3">
      <c r="A54" s="8">
        <v>26</v>
      </c>
      <c r="B54" s="9" t="s">
        <v>114</v>
      </c>
      <c r="C54" s="9" t="s">
        <v>115</v>
      </c>
      <c r="D54" s="10" t="s">
        <v>116</v>
      </c>
      <c r="E54" s="9" t="s">
        <v>117</v>
      </c>
      <c r="F54" s="9" t="s">
        <v>183</v>
      </c>
      <c r="G54" s="11" t="s">
        <v>119</v>
      </c>
      <c r="H54" s="4" t="s">
        <v>134</v>
      </c>
      <c r="I54" s="11" t="s">
        <v>121</v>
      </c>
      <c r="J54" s="11" t="s">
        <v>122</v>
      </c>
      <c r="K54" s="4" t="s">
        <v>33</v>
      </c>
      <c r="L54" s="4" t="s">
        <v>34</v>
      </c>
      <c r="M54" s="5" t="s">
        <v>123</v>
      </c>
      <c r="N54" s="3" t="s">
        <v>36</v>
      </c>
      <c r="O54" s="4" t="s">
        <v>44</v>
      </c>
      <c r="P54" s="4" t="s">
        <v>186</v>
      </c>
      <c r="Q54" s="1" t="s">
        <v>187</v>
      </c>
      <c r="R54" s="5"/>
      <c r="S54" s="6">
        <v>44562</v>
      </c>
      <c r="T54" s="6">
        <v>45291</v>
      </c>
      <c r="U54" s="12">
        <v>4844</v>
      </c>
      <c r="V54" s="12">
        <v>2587</v>
      </c>
      <c r="W54" s="12">
        <v>0</v>
      </c>
      <c r="X54" s="13">
        <f t="shared" si="0"/>
        <v>7431</v>
      </c>
      <c r="Y54" s="12">
        <v>4844</v>
      </c>
      <c r="Z54" s="12">
        <v>2587</v>
      </c>
      <c r="AA54" s="12">
        <v>0</v>
      </c>
      <c r="AB54" s="13">
        <f t="shared" si="1"/>
        <v>7431</v>
      </c>
    </row>
    <row r="55" spans="1:28" x14ac:dyDescent="0.3">
      <c r="A55" s="8">
        <v>27</v>
      </c>
      <c r="B55" s="9" t="s">
        <v>114</v>
      </c>
      <c r="C55" s="9" t="s">
        <v>115</v>
      </c>
      <c r="D55" s="10" t="s">
        <v>116</v>
      </c>
      <c r="E55" s="9" t="s">
        <v>117</v>
      </c>
      <c r="F55" s="9" t="s">
        <v>183</v>
      </c>
      <c r="G55" s="11" t="s">
        <v>119</v>
      </c>
      <c r="H55" s="4" t="s">
        <v>148</v>
      </c>
      <c r="I55" s="11" t="s">
        <v>121</v>
      </c>
      <c r="J55" s="11" t="s">
        <v>122</v>
      </c>
      <c r="K55" s="4" t="s">
        <v>33</v>
      </c>
      <c r="L55" s="4" t="s">
        <v>34</v>
      </c>
      <c r="M55" s="5" t="s">
        <v>123</v>
      </c>
      <c r="N55" s="3" t="s">
        <v>36</v>
      </c>
      <c r="O55" s="4" t="s">
        <v>44</v>
      </c>
      <c r="P55" s="4" t="s">
        <v>188</v>
      </c>
      <c r="Q55" s="1" t="s">
        <v>189</v>
      </c>
      <c r="R55" s="5"/>
      <c r="S55" s="6">
        <v>44562</v>
      </c>
      <c r="T55" s="6">
        <v>45291</v>
      </c>
      <c r="U55" s="12">
        <v>2521</v>
      </c>
      <c r="V55" s="12">
        <v>1280</v>
      </c>
      <c r="W55" s="12">
        <v>0</v>
      </c>
      <c r="X55" s="13">
        <f t="shared" si="0"/>
        <v>3801</v>
      </c>
      <c r="Y55" s="12">
        <v>2521</v>
      </c>
      <c r="Z55" s="12">
        <v>1280</v>
      </c>
      <c r="AA55" s="12">
        <v>0</v>
      </c>
      <c r="AB55" s="13">
        <f t="shared" si="1"/>
        <v>3801</v>
      </c>
    </row>
    <row r="56" spans="1:28" x14ac:dyDescent="0.3">
      <c r="A56" s="8">
        <v>28</v>
      </c>
      <c r="B56" s="9" t="s">
        <v>114</v>
      </c>
      <c r="C56" s="9" t="s">
        <v>115</v>
      </c>
      <c r="D56" s="10" t="s">
        <v>116</v>
      </c>
      <c r="E56" s="9" t="s">
        <v>117</v>
      </c>
      <c r="F56" s="9" t="s">
        <v>183</v>
      </c>
      <c r="G56" s="11" t="s">
        <v>119</v>
      </c>
      <c r="H56" s="4" t="s">
        <v>137</v>
      </c>
      <c r="I56" s="11" t="s">
        <v>121</v>
      </c>
      <c r="J56" s="11" t="s">
        <v>122</v>
      </c>
      <c r="K56" s="4" t="s">
        <v>33</v>
      </c>
      <c r="L56" s="4" t="s">
        <v>34</v>
      </c>
      <c r="M56" s="5" t="s">
        <v>123</v>
      </c>
      <c r="N56" s="3" t="s">
        <v>36</v>
      </c>
      <c r="O56" s="4" t="s">
        <v>44</v>
      </c>
      <c r="P56" s="4" t="s">
        <v>190</v>
      </c>
      <c r="Q56" s="1" t="s">
        <v>191</v>
      </c>
      <c r="R56" s="5"/>
      <c r="S56" s="6">
        <v>44562</v>
      </c>
      <c r="T56" s="6">
        <v>45291</v>
      </c>
      <c r="U56" s="12">
        <v>2911</v>
      </c>
      <c r="V56" s="12">
        <v>700</v>
      </c>
      <c r="W56" s="12">
        <v>0</v>
      </c>
      <c r="X56" s="13">
        <f t="shared" si="0"/>
        <v>3611</v>
      </c>
      <c r="Y56" s="12">
        <v>2911</v>
      </c>
      <c r="Z56" s="12">
        <v>700</v>
      </c>
      <c r="AA56" s="12">
        <v>0</v>
      </c>
      <c r="AB56" s="13">
        <f t="shared" si="1"/>
        <v>3611</v>
      </c>
    </row>
    <row r="57" spans="1:28" x14ac:dyDescent="0.3">
      <c r="A57" s="8">
        <v>29</v>
      </c>
      <c r="B57" s="9" t="s">
        <v>114</v>
      </c>
      <c r="C57" s="9" t="s">
        <v>115</v>
      </c>
      <c r="D57" s="10" t="s">
        <v>116</v>
      </c>
      <c r="E57" s="9" t="s">
        <v>117</v>
      </c>
      <c r="F57" s="9" t="s">
        <v>183</v>
      </c>
      <c r="G57" s="11" t="s">
        <v>119</v>
      </c>
      <c r="H57" s="4" t="s">
        <v>151</v>
      </c>
      <c r="I57" s="11" t="s">
        <v>121</v>
      </c>
      <c r="J57" s="11" t="s">
        <v>122</v>
      </c>
      <c r="K57" s="4" t="s">
        <v>33</v>
      </c>
      <c r="L57" s="4" t="s">
        <v>34</v>
      </c>
      <c r="M57" s="5" t="s">
        <v>123</v>
      </c>
      <c r="N57" s="3" t="s">
        <v>36</v>
      </c>
      <c r="O57" s="4" t="s">
        <v>44</v>
      </c>
      <c r="P57" s="4" t="s">
        <v>192</v>
      </c>
      <c r="Q57" s="1" t="s">
        <v>193</v>
      </c>
      <c r="R57" s="5"/>
      <c r="S57" s="6">
        <v>44562</v>
      </c>
      <c r="T57" s="6">
        <v>45291</v>
      </c>
      <c r="U57" s="12">
        <v>5947</v>
      </c>
      <c r="V57" s="12">
        <v>1782</v>
      </c>
      <c r="W57" s="12">
        <v>0</v>
      </c>
      <c r="X57" s="13">
        <f t="shared" si="0"/>
        <v>7729</v>
      </c>
      <c r="Y57" s="12">
        <v>5947</v>
      </c>
      <c r="Z57" s="12">
        <v>1782</v>
      </c>
      <c r="AA57" s="12">
        <v>0</v>
      </c>
      <c r="AB57" s="13">
        <f t="shared" si="1"/>
        <v>7729</v>
      </c>
    </row>
    <row r="58" spans="1:28" x14ac:dyDescent="0.3">
      <c r="A58" s="8">
        <v>30</v>
      </c>
      <c r="B58" s="9" t="s">
        <v>114</v>
      </c>
      <c r="C58" s="9" t="s">
        <v>115</v>
      </c>
      <c r="D58" s="10" t="s">
        <v>116</v>
      </c>
      <c r="E58" s="9" t="s">
        <v>117</v>
      </c>
      <c r="F58" s="9" t="s">
        <v>194</v>
      </c>
      <c r="G58" s="11" t="s">
        <v>119</v>
      </c>
      <c r="H58" s="4" t="s">
        <v>151</v>
      </c>
      <c r="I58" s="11" t="s">
        <v>195</v>
      </c>
      <c r="J58" s="11" t="s">
        <v>196</v>
      </c>
      <c r="K58" s="4" t="s">
        <v>33</v>
      </c>
      <c r="L58" s="4" t="s">
        <v>34</v>
      </c>
      <c r="M58" s="5" t="s">
        <v>123</v>
      </c>
      <c r="N58" s="3" t="s">
        <v>36</v>
      </c>
      <c r="O58" s="4" t="s">
        <v>44</v>
      </c>
      <c r="P58" s="4" t="s">
        <v>197</v>
      </c>
      <c r="Q58" s="1" t="s">
        <v>198</v>
      </c>
      <c r="R58" s="5"/>
      <c r="S58" s="6">
        <v>44562</v>
      </c>
      <c r="T58" s="6">
        <v>45291</v>
      </c>
      <c r="U58" s="12">
        <v>4693</v>
      </c>
      <c r="V58" s="12">
        <v>2152</v>
      </c>
      <c r="W58" s="12">
        <v>0</v>
      </c>
      <c r="X58" s="13">
        <f t="shared" si="0"/>
        <v>6845</v>
      </c>
      <c r="Y58" s="12">
        <v>4693</v>
      </c>
      <c r="Z58" s="12">
        <v>2152</v>
      </c>
      <c r="AA58" s="12">
        <v>0</v>
      </c>
      <c r="AB58" s="13">
        <f t="shared" si="1"/>
        <v>6845</v>
      </c>
    </row>
    <row r="59" spans="1:28" x14ac:dyDescent="0.3">
      <c r="A59" s="8">
        <v>31</v>
      </c>
      <c r="B59" s="9" t="s">
        <v>114</v>
      </c>
      <c r="C59" s="9" t="s">
        <v>115</v>
      </c>
      <c r="D59" s="10" t="s">
        <v>116</v>
      </c>
      <c r="E59" s="9" t="s">
        <v>117</v>
      </c>
      <c r="F59" s="9" t="s">
        <v>194</v>
      </c>
      <c r="G59" s="11" t="s">
        <v>119</v>
      </c>
      <c r="H59" s="4" t="s">
        <v>148</v>
      </c>
      <c r="I59" s="11" t="s">
        <v>195</v>
      </c>
      <c r="J59" s="11" t="s">
        <v>196</v>
      </c>
      <c r="K59" s="4" t="s">
        <v>33</v>
      </c>
      <c r="L59" s="4" t="s">
        <v>34</v>
      </c>
      <c r="M59" s="5" t="s">
        <v>123</v>
      </c>
      <c r="N59" s="3" t="s">
        <v>36</v>
      </c>
      <c r="O59" s="4" t="s">
        <v>44</v>
      </c>
      <c r="P59" s="4" t="s">
        <v>199</v>
      </c>
      <c r="Q59" s="1" t="s">
        <v>200</v>
      </c>
      <c r="R59" s="5"/>
      <c r="S59" s="6">
        <v>44562</v>
      </c>
      <c r="T59" s="6">
        <v>45291</v>
      </c>
      <c r="U59" s="12">
        <v>2759</v>
      </c>
      <c r="V59" s="12">
        <v>1155</v>
      </c>
      <c r="W59" s="12">
        <v>0</v>
      </c>
      <c r="X59" s="13">
        <f t="shared" si="0"/>
        <v>3914</v>
      </c>
      <c r="Y59" s="12">
        <v>2759</v>
      </c>
      <c r="Z59" s="12">
        <v>1155</v>
      </c>
      <c r="AA59" s="12">
        <v>0</v>
      </c>
      <c r="AB59" s="13">
        <f t="shared" si="1"/>
        <v>3914</v>
      </c>
    </row>
    <row r="60" spans="1:28" x14ac:dyDescent="0.3">
      <c r="A60" s="8">
        <v>32</v>
      </c>
      <c r="B60" s="9" t="s">
        <v>114</v>
      </c>
      <c r="C60" s="9" t="s">
        <v>115</v>
      </c>
      <c r="D60" s="10" t="s">
        <v>116</v>
      </c>
      <c r="E60" s="9" t="s">
        <v>117</v>
      </c>
      <c r="F60" s="9" t="s">
        <v>133</v>
      </c>
      <c r="G60" s="11" t="s">
        <v>119</v>
      </c>
      <c r="H60" s="4" t="s">
        <v>151</v>
      </c>
      <c r="I60" s="11" t="s">
        <v>121</v>
      </c>
      <c r="J60" s="11" t="s">
        <v>122</v>
      </c>
      <c r="K60" s="4" t="s">
        <v>33</v>
      </c>
      <c r="L60" s="4" t="s">
        <v>34</v>
      </c>
      <c r="M60" s="5" t="s">
        <v>123</v>
      </c>
      <c r="N60" s="3" t="s">
        <v>36</v>
      </c>
      <c r="O60" s="4" t="s">
        <v>44</v>
      </c>
      <c r="P60" s="4" t="s">
        <v>201</v>
      </c>
      <c r="Q60" s="1" t="s">
        <v>202</v>
      </c>
      <c r="R60" s="5"/>
      <c r="S60" s="6">
        <v>44562</v>
      </c>
      <c r="T60" s="6">
        <v>45291</v>
      </c>
      <c r="U60" s="12">
        <v>1822</v>
      </c>
      <c r="V60" s="12">
        <v>502</v>
      </c>
      <c r="W60" s="12">
        <v>0</v>
      </c>
      <c r="X60" s="13">
        <f t="shared" si="0"/>
        <v>2324</v>
      </c>
      <c r="Y60" s="12">
        <v>1822</v>
      </c>
      <c r="Z60" s="12">
        <v>502</v>
      </c>
      <c r="AA60" s="12">
        <v>0</v>
      </c>
      <c r="AB60" s="13">
        <f t="shared" si="1"/>
        <v>2324</v>
      </c>
    </row>
    <row r="61" spans="1:28" x14ac:dyDescent="0.3">
      <c r="A61" s="8">
        <v>33</v>
      </c>
      <c r="B61" s="9" t="s">
        <v>114</v>
      </c>
      <c r="C61" s="9" t="s">
        <v>115</v>
      </c>
      <c r="D61" s="10" t="s">
        <v>116</v>
      </c>
      <c r="E61" s="9" t="s">
        <v>117</v>
      </c>
      <c r="F61" s="9" t="s">
        <v>118</v>
      </c>
      <c r="G61" s="11" t="s">
        <v>119</v>
      </c>
      <c r="H61" s="4" t="s">
        <v>203</v>
      </c>
      <c r="I61" s="11" t="s">
        <v>121</v>
      </c>
      <c r="J61" s="11" t="s">
        <v>122</v>
      </c>
      <c r="K61" s="4" t="s">
        <v>33</v>
      </c>
      <c r="L61" s="4" t="s">
        <v>34</v>
      </c>
      <c r="M61" s="5" t="s">
        <v>123</v>
      </c>
      <c r="N61" s="3" t="s">
        <v>36</v>
      </c>
      <c r="O61" s="4" t="s">
        <v>44</v>
      </c>
      <c r="P61" s="4" t="s">
        <v>204</v>
      </c>
      <c r="Q61" s="1" t="s">
        <v>205</v>
      </c>
      <c r="R61" s="5"/>
      <c r="S61" s="6">
        <v>44562</v>
      </c>
      <c r="T61" s="6">
        <v>45291</v>
      </c>
      <c r="U61" s="12">
        <v>2990</v>
      </c>
      <c r="V61" s="12">
        <v>1228</v>
      </c>
      <c r="W61" s="12">
        <v>0</v>
      </c>
      <c r="X61" s="13">
        <f t="shared" si="0"/>
        <v>4218</v>
      </c>
      <c r="Y61" s="12">
        <v>2990</v>
      </c>
      <c r="Z61" s="12">
        <v>1228</v>
      </c>
      <c r="AA61" s="12">
        <v>0</v>
      </c>
      <c r="AB61" s="13">
        <f t="shared" si="1"/>
        <v>4218</v>
      </c>
    </row>
    <row r="62" spans="1:28" x14ac:dyDescent="0.3">
      <c r="A62" s="8">
        <v>34</v>
      </c>
      <c r="B62" s="9" t="s">
        <v>114</v>
      </c>
      <c r="C62" s="9" t="s">
        <v>115</v>
      </c>
      <c r="D62" s="10" t="s">
        <v>116</v>
      </c>
      <c r="E62" s="9" t="s">
        <v>117</v>
      </c>
      <c r="F62" s="9" t="s">
        <v>118</v>
      </c>
      <c r="G62" s="11" t="s">
        <v>119</v>
      </c>
      <c r="H62" s="4" t="s">
        <v>119</v>
      </c>
      <c r="I62" s="11" t="s">
        <v>121</v>
      </c>
      <c r="J62" s="11" t="s">
        <v>122</v>
      </c>
      <c r="K62" s="4" t="s">
        <v>33</v>
      </c>
      <c r="L62" s="4" t="s">
        <v>34</v>
      </c>
      <c r="M62" s="5" t="s">
        <v>123</v>
      </c>
      <c r="N62" s="3" t="s">
        <v>36</v>
      </c>
      <c r="O62" s="4" t="s">
        <v>44</v>
      </c>
      <c r="P62" s="4" t="s">
        <v>206</v>
      </c>
      <c r="Q62" s="1" t="s">
        <v>207</v>
      </c>
      <c r="R62" s="5"/>
      <c r="S62" s="6">
        <v>44562</v>
      </c>
      <c r="T62" s="6">
        <v>45291</v>
      </c>
      <c r="U62" s="12">
        <v>4884</v>
      </c>
      <c r="V62" s="12">
        <v>5683</v>
      </c>
      <c r="W62" s="12">
        <v>0</v>
      </c>
      <c r="X62" s="13">
        <f t="shared" si="0"/>
        <v>10567</v>
      </c>
      <c r="Y62" s="12">
        <v>4884</v>
      </c>
      <c r="Z62" s="12">
        <v>5683</v>
      </c>
      <c r="AA62" s="12">
        <v>0</v>
      </c>
      <c r="AB62" s="13">
        <f t="shared" si="1"/>
        <v>10567</v>
      </c>
    </row>
    <row r="63" spans="1:28" x14ac:dyDescent="0.3">
      <c r="A63" s="8">
        <v>35</v>
      </c>
      <c r="B63" s="9" t="s">
        <v>114</v>
      </c>
      <c r="C63" s="9" t="s">
        <v>115</v>
      </c>
      <c r="D63" s="10" t="s">
        <v>116</v>
      </c>
      <c r="E63" s="9" t="s">
        <v>117</v>
      </c>
      <c r="F63" s="9" t="s">
        <v>169</v>
      </c>
      <c r="G63" s="11" t="s">
        <v>119</v>
      </c>
      <c r="H63" s="4" t="s">
        <v>208</v>
      </c>
      <c r="I63" s="11" t="s">
        <v>121</v>
      </c>
      <c r="J63" s="11" t="s">
        <v>122</v>
      </c>
      <c r="K63" s="4" t="s">
        <v>33</v>
      </c>
      <c r="L63" s="4" t="s">
        <v>34</v>
      </c>
      <c r="M63" s="5" t="s">
        <v>123</v>
      </c>
      <c r="N63" s="3" t="s">
        <v>36</v>
      </c>
      <c r="O63" s="4" t="s">
        <v>44</v>
      </c>
      <c r="P63" s="4" t="s">
        <v>209</v>
      </c>
      <c r="Q63" s="1" t="s">
        <v>210</v>
      </c>
      <c r="R63" s="5"/>
      <c r="S63" s="6">
        <v>44562</v>
      </c>
      <c r="T63" s="6">
        <v>45291</v>
      </c>
      <c r="U63" s="12">
        <v>7352</v>
      </c>
      <c r="V63" s="12">
        <v>12005</v>
      </c>
      <c r="W63" s="12">
        <v>0</v>
      </c>
      <c r="X63" s="13">
        <f t="shared" si="0"/>
        <v>19357</v>
      </c>
      <c r="Y63" s="12">
        <v>7352</v>
      </c>
      <c r="Z63" s="12">
        <v>12005</v>
      </c>
      <c r="AA63" s="12">
        <v>0</v>
      </c>
      <c r="AB63" s="13">
        <f t="shared" si="1"/>
        <v>19357</v>
      </c>
    </row>
    <row r="64" spans="1:28" x14ac:dyDescent="0.3">
      <c r="A64" s="8">
        <v>36</v>
      </c>
      <c r="B64" s="9" t="s">
        <v>114</v>
      </c>
      <c r="C64" s="9" t="s">
        <v>115</v>
      </c>
      <c r="D64" s="10" t="s">
        <v>116</v>
      </c>
      <c r="E64" s="9" t="s">
        <v>117</v>
      </c>
      <c r="F64" s="9" t="s">
        <v>169</v>
      </c>
      <c r="G64" s="11" t="s">
        <v>119</v>
      </c>
      <c r="H64" s="4" t="s">
        <v>134</v>
      </c>
      <c r="I64" s="11" t="s">
        <v>121</v>
      </c>
      <c r="J64" s="11" t="s">
        <v>122</v>
      </c>
      <c r="K64" s="4" t="s">
        <v>33</v>
      </c>
      <c r="L64" s="4" t="s">
        <v>34</v>
      </c>
      <c r="M64" s="5" t="s">
        <v>123</v>
      </c>
      <c r="N64" s="3" t="s">
        <v>36</v>
      </c>
      <c r="O64" s="4" t="s">
        <v>44</v>
      </c>
      <c r="P64" s="4" t="s">
        <v>211</v>
      </c>
      <c r="Q64" s="1" t="s">
        <v>212</v>
      </c>
      <c r="R64" s="5"/>
      <c r="S64" s="6">
        <v>44562</v>
      </c>
      <c r="T64" s="6">
        <v>45291</v>
      </c>
      <c r="U64" s="12">
        <v>2950</v>
      </c>
      <c r="V64" s="12">
        <v>1234</v>
      </c>
      <c r="W64" s="12">
        <v>0</v>
      </c>
      <c r="X64" s="13">
        <f t="shared" si="0"/>
        <v>4184</v>
      </c>
      <c r="Y64" s="12">
        <v>2950</v>
      </c>
      <c r="Z64" s="12">
        <v>1234</v>
      </c>
      <c r="AA64" s="12">
        <v>0</v>
      </c>
      <c r="AB64" s="13">
        <f t="shared" si="1"/>
        <v>4184</v>
      </c>
    </row>
    <row r="65" spans="1:28" x14ac:dyDescent="0.3">
      <c r="A65" s="8">
        <v>37</v>
      </c>
      <c r="B65" s="9" t="s">
        <v>114</v>
      </c>
      <c r="C65" s="9" t="s">
        <v>115</v>
      </c>
      <c r="D65" s="10" t="s">
        <v>116</v>
      </c>
      <c r="E65" s="9" t="s">
        <v>117</v>
      </c>
      <c r="F65" s="9" t="s">
        <v>147</v>
      </c>
      <c r="G65" s="11" t="s">
        <v>119</v>
      </c>
      <c r="H65" s="4" t="s">
        <v>137</v>
      </c>
      <c r="I65" s="11" t="s">
        <v>121</v>
      </c>
      <c r="J65" s="11" t="s">
        <v>122</v>
      </c>
      <c r="K65" s="4" t="s">
        <v>33</v>
      </c>
      <c r="L65" s="4" t="s">
        <v>34</v>
      </c>
      <c r="M65" s="5" t="s">
        <v>123</v>
      </c>
      <c r="N65" s="3" t="s">
        <v>36</v>
      </c>
      <c r="O65" s="4" t="s">
        <v>44</v>
      </c>
      <c r="P65" s="4" t="s">
        <v>213</v>
      </c>
      <c r="Q65" s="1" t="s">
        <v>214</v>
      </c>
      <c r="R65" s="5"/>
      <c r="S65" s="6">
        <v>44562</v>
      </c>
      <c r="T65" s="6">
        <v>45291</v>
      </c>
      <c r="U65" s="12">
        <v>997</v>
      </c>
      <c r="V65" s="12">
        <v>449</v>
      </c>
      <c r="W65" s="12">
        <v>0</v>
      </c>
      <c r="X65" s="13">
        <f t="shared" si="0"/>
        <v>1446</v>
      </c>
      <c r="Y65" s="12">
        <v>997</v>
      </c>
      <c r="Z65" s="12">
        <v>449</v>
      </c>
      <c r="AA65" s="12">
        <v>0</v>
      </c>
      <c r="AB65" s="13">
        <f t="shared" si="1"/>
        <v>1446</v>
      </c>
    </row>
    <row r="66" spans="1:28" x14ac:dyDescent="0.3">
      <c r="A66" s="8">
        <v>38</v>
      </c>
      <c r="B66" s="9" t="s">
        <v>114</v>
      </c>
      <c r="C66" s="9" t="s">
        <v>115</v>
      </c>
      <c r="D66" s="10" t="s">
        <v>116</v>
      </c>
      <c r="E66" s="9" t="s">
        <v>117</v>
      </c>
      <c r="F66" s="9" t="s">
        <v>126</v>
      </c>
      <c r="G66" s="11" t="s">
        <v>119</v>
      </c>
      <c r="H66" s="4" t="s">
        <v>120</v>
      </c>
      <c r="I66" s="11" t="s">
        <v>121</v>
      </c>
      <c r="J66" s="11" t="s">
        <v>122</v>
      </c>
      <c r="K66" s="4" t="s">
        <v>33</v>
      </c>
      <c r="L66" s="4" t="s">
        <v>34</v>
      </c>
      <c r="M66" s="5" t="s">
        <v>123</v>
      </c>
      <c r="N66" s="3" t="s">
        <v>36</v>
      </c>
      <c r="O66" s="4" t="s">
        <v>44</v>
      </c>
      <c r="P66" s="4" t="s">
        <v>215</v>
      </c>
      <c r="Q66" s="1" t="s">
        <v>216</v>
      </c>
      <c r="R66" s="5"/>
      <c r="S66" s="6">
        <v>44562</v>
      </c>
      <c r="T66" s="6">
        <v>45291</v>
      </c>
      <c r="U66" s="12">
        <v>2785</v>
      </c>
      <c r="V66" s="12">
        <v>1881</v>
      </c>
      <c r="W66" s="12">
        <v>0</v>
      </c>
      <c r="X66" s="13">
        <f t="shared" si="0"/>
        <v>4666</v>
      </c>
      <c r="Y66" s="12">
        <v>2785</v>
      </c>
      <c r="Z66" s="12">
        <v>1881</v>
      </c>
      <c r="AA66" s="12">
        <v>0</v>
      </c>
      <c r="AB66" s="13">
        <f t="shared" si="1"/>
        <v>4666</v>
      </c>
    </row>
    <row r="67" spans="1:28" x14ac:dyDescent="0.3">
      <c r="A67" s="8">
        <v>39</v>
      </c>
      <c r="B67" s="9" t="s">
        <v>114</v>
      </c>
      <c r="C67" s="9" t="s">
        <v>115</v>
      </c>
      <c r="D67" s="10" t="s">
        <v>116</v>
      </c>
      <c r="E67" s="9" t="s">
        <v>117</v>
      </c>
      <c r="F67" s="9" t="s">
        <v>217</v>
      </c>
      <c r="G67" s="11" t="s">
        <v>119</v>
      </c>
      <c r="H67" s="4" t="s">
        <v>137</v>
      </c>
      <c r="I67" s="11" t="s">
        <v>121</v>
      </c>
      <c r="J67" s="11" t="s">
        <v>122</v>
      </c>
      <c r="K67" s="4" t="s">
        <v>33</v>
      </c>
      <c r="L67" s="4" t="s">
        <v>34</v>
      </c>
      <c r="M67" s="5" t="s">
        <v>123</v>
      </c>
      <c r="N67" s="3" t="s">
        <v>36</v>
      </c>
      <c r="O67" s="4" t="s">
        <v>44</v>
      </c>
      <c r="P67" s="4" t="s">
        <v>218</v>
      </c>
      <c r="Q67" s="1" t="s">
        <v>219</v>
      </c>
      <c r="R67" s="5"/>
      <c r="S67" s="6">
        <v>44562</v>
      </c>
      <c r="T67" s="6">
        <v>45291</v>
      </c>
      <c r="U67" s="12">
        <v>4211</v>
      </c>
      <c r="V67" s="12">
        <v>5722</v>
      </c>
      <c r="W67" s="12">
        <v>0</v>
      </c>
      <c r="X67" s="13">
        <f t="shared" si="0"/>
        <v>9933</v>
      </c>
      <c r="Y67" s="12">
        <v>4211</v>
      </c>
      <c r="Z67" s="12">
        <v>5722</v>
      </c>
      <c r="AA67" s="12">
        <v>0</v>
      </c>
      <c r="AB67" s="13">
        <f t="shared" si="1"/>
        <v>9933</v>
      </c>
    </row>
    <row r="68" spans="1:28" x14ac:dyDescent="0.3">
      <c r="A68" s="8">
        <v>40</v>
      </c>
      <c r="B68" s="9" t="s">
        <v>114</v>
      </c>
      <c r="C68" s="9" t="s">
        <v>115</v>
      </c>
      <c r="D68" s="10" t="s">
        <v>116</v>
      </c>
      <c r="E68" s="9" t="s">
        <v>117</v>
      </c>
      <c r="F68" s="9" t="s">
        <v>217</v>
      </c>
      <c r="G68" s="11" t="s">
        <v>119</v>
      </c>
      <c r="H68" s="4" t="s">
        <v>137</v>
      </c>
      <c r="I68" s="11" t="s">
        <v>121</v>
      </c>
      <c r="J68" s="11" t="s">
        <v>122</v>
      </c>
      <c r="K68" s="4" t="s">
        <v>33</v>
      </c>
      <c r="L68" s="4" t="s">
        <v>34</v>
      </c>
      <c r="M68" s="5" t="s">
        <v>123</v>
      </c>
      <c r="N68" s="3" t="s">
        <v>36</v>
      </c>
      <c r="O68" s="4" t="s">
        <v>44</v>
      </c>
      <c r="P68" s="4" t="s">
        <v>220</v>
      </c>
      <c r="Q68" s="1" t="s">
        <v>221</v>
      </c>
      <c r="R68" s="5"/>
      <c r="S68" s="6">
        <v>44562</v>
      </c>
      <c r="T68" s="6">
        <v>45291</v>
      </c>
      <c r="U68" s="12">
        <v>3280</v>
      </c>
      <c r="V68" s="12">
        <v>1591</v>
      </c>
      <c r="W68" s="12">
        <v>0</v>
      </c>
      <c r="X68" s="13">
        <f t="shared" si="0"/>
        <v>4871</v>
      </c>
      <c r="Y68" s="12">
        <v>3280</v>
      </c>
      <c r="Z68" s="12">
        <v>1591</v>
      </c>
      <c r="AA68" s="12">
        <v>0</v>
      </c>
      <c r="AB68" s="13">
        <f t="shared" si="1"/>
        <v>4871</v>
      </c>
    </row>
    <row r="69" spans="1:28" x14ac:dyDescent="0.3">
      <c r="A69" s="8">
        <v>41</v>
      </c>
      <c r="B69" s="9" t="s">
        <v>114</v>
      </c>
      <c r="C69" s="9" t="s">
        <v>115</v>
      </c>
      <c r="D69" s="10" t="s">
        <v>116</v>
      </c>
      <c r="E69" s="9" t="s">
        <v>117</v>
      </c>
      <c r="F69" s="9" t="s">
        <v>217</v>
      </c>
      <c r="G69" s="11" t="s">
        <v>119</v>
      </c>
      <c r="H69" s="4" t="s">
        <v>134</v>
      </c>
      <c r="I69" s="11" t="s">
        <v>121</v>
      </c>
      <c r="J69" s="11" t="s">
        <v>122</v>
      </c>
      <c r="K69" s="4" t="s">
        <v>33</v>
      </c>
      <c r="L69" s="4" t="s">
        <v>34</v>
      </c>
      <c r="M69" s="5" t="s">
        <v>123</v>
      </c>
      <c r="N69" s="3" t="s">
        <v>36</v>
      </c>
      <c r="O69" s="4" t="s">
        <v>44</v>
      </c>
      <c r="P69" s="4" t="s">
        <v>222</v>
      </c>
      <c r="Q69" s="1" t="s">
        <v>223</v>
      </c>
      <c r="R69" s="5"/>
      <c r="S69" s="6">
        <v>44562</v>
      </c>
      <c r="T69" s="6">
        <v>45291</v>
      </c>
      <c r="U69" s="12">
        <v>7478</v>
      </c>
      <c r="V69" s="12">
        <v>3392</v>
      </c>
      <c r="W69" s="12">
        <v>0</v>
      </c>
      <c r="X69" s="13">
        <f t="shared" si="0"/>
        <v>10870</v>
      </c>
      <c r="Y69" s="12">
        <v>7478</v>
      </c>
      <c r="Z69" s="12">
        <v>3392</v>
      </c>
      <c r="AA69" s="12">
        <v>0</v>
      </c>
      <c r="AB69" s="13">
        <f t="shared" si="1"/>
        <v>10870</v>
      </c>
    </row>
    <row r="70" spans="1:28" x14ac:dyDescent="0.3">
      <c r="A70" s="8">
        <v>42</v>
      </c>
      <c r="B70" s="9" t="s">
        <v>114</v>
      </c>
      <c r="C70" s="9" t="s">
        <v>115</v>
      </c>
      <c r="D70" s="10" t="s">
        <v>116</v>
      </c>
      <c r="E70" s="9" t="s">
        <v>117</v>
      </c>
      <c r="F70" s="9" t="s">
        <v>217</v>
      </c>
      <c r="G70" s="11" t="s">
        <v>119</v>
      </c>
      <c r="H70" s="4" t="s">
        <v>174</v>
      </c>
      <c r="I70" s="11" t="s">
        <v>121</v>
      </c>
      <c r="J70" s="11" t="s">
        <v>122</v>
      </c>
      <c r="K70" s="4" t="s">
        <v>33</v>
      </c>
      <c r="L70" s="4" t="s">
        <v>34</v>
      </c>
      <c r="M70" s="5" t="s">
        <v>123</v>
      </c>
      <c r="N70" s="3" t="s">
        <v>36</v>
      </c>
      <c r="O70" s="4" t="s">
        <v>44</v>
      </c>
      <c r="P70" s="4" t="s">
        <v>224</v>
      </c>
      <c r="Q70" s="1" t="s">
        <v>225</v>
      </c>
      <c r="R70" s="5"/>
      <c r="S70" s="6">
        <v>44562</v>
      </c>
      <c r="T70" s="6">
        <v>45291</v>
      </c>
      <c r="U70" s="12">
        <v>4640</v>
      </c>
      <c r="V70" s="12">
        <v>2152</v>
      </c>
      <c r="W70" s="12">
        <v>0</v>
      </c>
      <c r="X70" s="13">
        <f t="shared" si="0"/>
        <v>6792</v>
      </c>
      <c r="Y70" s="12">
        <v>4640</v>
      </c>
      <c r="Z70" s="12">
        <v>2152</v>
      </c>
      <c r="AA70" s="12">
        <v>0</v>
      </c>
      <c r="AB70" s="13">
        <f t="shared" si="1"/>
        <v>6792</v>
      </c>
    </row>
    <row r="71" spans="1:28" x14ac:dyDescent="0.3">
      <c r="A71" s="8">
        <v>43</v>
      </c>
      <c r="B71" s="9" t="s">
        <v>114</v>
      </c>
      <c r="C71" s="9" t="s">
        <v>115</v>
      </c>
      <c r="D71" s="10" t="s">
        <v>116</v>
      </c>
      <c r="E71" s="9" t="s">
        <v>117</v>
      </c>
      <c r="F71" s="9" t="s">
        <v>217</v>
      </c>
      <c r="G71" s="11" t="s">
        <v>119</v>
      </c>
      <c r="H71" s="4" t="s">
        <v>151</v>
      </c>
      <c r="I71" s="11" t="s">
        <v>121</v>
      </c>
      <c r="J71" s="11" t="s">
        <v>122</v>
      </c>
      <c r="K71" s="4" t="s">
        <v>33</v>
      </c>
      <c r="L71" s="4" t="s">
        <v>34</v>
      </c>
      <c r="M71" s="5" t="s">
        <v>123</v>
      </c>
      <c r="N71" s="3" t="s">
        <v>36</v>
      </c>
      <c r="O71" s="4" t="s">
        <v>44</v>
      </c>
      <c r="P71" s="4" t="s">
        <v>226</v>
      </c>
      <c r="Q71" s="1" t="s">
        <v>227</v>
      </c>
      <c r="R71" s="5"/>
      <c r="S71" s="6">
        <v>44562</v>
      </c>
      <c r="T71" s="6">
        <v>45291</v>
      </c>
      <c r="U71" s="12">
        <v>7735</v>
      </c>
      <c r="V71" s="12">
        <v>1835</v>
      </c>
      <c r="W71" s="12">
        <v>0</v>
      </c>
      <c r="X71" s="13">
        <f t="shared" si="0"/>
        <v>9570</v>
      </c>
      <c r="Y71" s="12">
        <v>7735</v>
      </c>
      <c r="Z71" s="12">
        <v>1835</v>
      </c>
      <c r="AA71" s="12">
        <v>0</v>
      </c>
      <c r="AB71" s="13">
        <f t="shared" si="1"/>
        <v>9570</v>
      </c>
    </row>
    <row r="72" spans="1:28" x14ac:dyDescent="0.3">
      <c r="A72" s="8">
        <v>44</v>
      </c>
      <c r="B72" s="9" t="s">
        <v>114</v>
      </c>
      <c r="C72" s="9" t="s">
        <v>115</v>
      </c>
      <c r="D72" s="10" t="s">
        <v>116</v>
      </c>
      <c r="E72" s="9" t="s">
        <v>117</v>
      </c>
      <c r="F72" s="9" t="s">
        <v>169</v>
      </c>
      <c r="G72" s="11" t="s">
        <v>119</v>
      </c>
      <c r="H72" s="4" t="s">
        <v>119</v>
      </c>
      <c r="I72" s="11" t="s">
        <v>121</v>
      </c>
      <c r="J72" s="11" t="s">
        <v>122</v>
      </c>
      <c r="K72" s="4" t="s">
        <v>33</v>
      </c>
      <c r="L72" s="4" t="s">
        <v>34</v>
      </c>
      <c r="M72" s="5" t="s">
        <v>123</v>
      </c>
      <c r="N72" s="3" t="s">
        <v>36</v>
      </c>
      <c r="O72" s="4" t="s">
        <v>37</v>
      </c>
      <c r="P72" s="4" t="s">
        <v>228</v>
      </c>
      <c r="Q72" s="1" t="s">
        <v>229</v>
      </c>
      <c r="R72" s="5"/>
      <c r="S72" s="6">
        <v>44562</v>
      </c>
      <c r="T72" s="6">
        <v>45291</v>
      </c>
      <c r="U72" s="12">
        <v>871</v>
      </c>
      <c r="V72" s="12">
        <v>0</v>
      </c>
      <c r="W72" s="12">
        <v>0</v>
      </c>
      <c r="X72" s="13">
        <f t="shared" si="0"/>
        <v>871</v>
      </c>
      <c r="Y72" s="12">
        <v>871</v>
      </c>
      <c r="Z72" s="12">
        <v>0</v>
      </c>
      <c r="AA72" s="12">
        <v>0</v>
      </c>
      <c r="AB72" s="13">
        <f t="shared" si="1"/>
        <v>871</v>
      </c>
    </row>
    <row r="73" spans="1:28" x14ac:dyDescent="0.3">
      <c r="A73" s="8">
        <v>45</v>
      </c>
      <c r="B73" s="9" t="s">
        <v>114</v>
      </c>
      <c r="C73" s="9" t="s">
        <v>115</v>
      </c>
      <c r="D73" s="10" t="s">
        <v>116</v>
      </c>
      <c r="E73" s="9" t="s">
        <v>117</v>
      </c>
      <c r="F73" s="9" t="s">
        <v>140</v>
      </c>
      <c r="G73" s="11" t="s">
        <v>119</v>
      </c>
      <c r="H73" s="4" t="s">
        <v>230</v>
      </c>
      <c r="I73" s="11" t="s">
        <v>121</v>
      </c>
      <c r="J73" s="11" t="s">
        <v>122</v>
      </c>
      <c r="K73" s="4" t="s">
        <v>33</v>
      </c>
      <c r="L73" s="4" t="s">
        <v>34</v>
      </c>
      <c r="M73" s="5" t="s">
        <v>123</v>
      </c>
      <c r="N73" s="3" t="s">
        <v>36</v>
      </c>
      <c r="O73" s="4" t="s">
        <v>37</v>
      </c>
      <c r="P73" s="4" t="s">
        <v>231</v>
      </c>
      <c r="Q73" s="1" t="s">
        <v>232</v>
      </c>
      <c r="R73" s="5"/>
      <c r="S73" s="6">
        <v>44562</v>
      </c>
      <c r="T73" s="6">
        <v>45291</v>
      </c>
      <c r="U73" s="12">
        <v>1096</v>
      </c>
      <c r="V73" s="12">
        <v>0</v>
      </c>
      <c r="W73" s="12">
        <v>0</v>
      </c>
      <c r="X73" s="13">
        <f t="shared" si="0"/>
        <v>1096</v>
      </c>
      <c r="Y73" s="12">
        <v>1096</v>
      </c>
      <c r="Z73" s="12">
        <v>0</v>
      </c>
      <c r="AA73" s="12">
        <v>0</v>
      </c>
      <c r="AB73" s="13">
        <f t="shared" si="1"/>
        <v>1096</v>
      </c>
    </row>
    <row r="74" spans="1:28" x14ac:dyDescent="0.3">
      <c r="A74" s="8">
        <v>46</v>
      </c>
      <c r="B74" s="9" t="s">
        <v>114</v>
      </c>
      <c r="C74" s="9" t="s">
        <v>115</v>
      </c>
      <c r="D74" s="10" t="s">
        <v>116</v>
      </c>
      <c r="E74" s="9" t="s">
        <v>117</v>
      </c>
      <c r="F74" s="9" t="s">
        <v>194</v>
      </c>
      <c r="G74" s="11"/>
      <c r="H74" s="4"/>
      <c r="I74" s="11" t="s">
        <v>121</v>
      </c>
      <c r="J74" s="11" t="s">
        <v>122</v>
      </c>
      <c r="K74" s="4" t="s">
        <v>33</v>
      </c>
      <c r="L74" s="4" t="s">
        <v>34</v>
      </c>
      <c r="M74" s="5" t="s">
        <v>123</v>
      </c>
      <c r="N74" s="3" t="s">
        <v>36</v>
      </c>
      <c r="O74" s="4" t="s">
        <v>37</v>
      </c>
      <c r="P74" s="4">
        <v>31014686</v>
      </c>
      <c r="Q74" s="1" t="s">
        <v>233</v>
      </c>
      <c r="R74" s="5"/>
      <c r="S74" s="6">
        <v>44562</v>
      </c>
      <c r="T74" s="6">
        <v>45291</v>
      </c>
      <c r="U74" s="12">
        <v>2983</v>
      </c>
      <c r="V74" s="12">
        <v>0</v>
      </c>
      <c r="W74" s="12">
        <v>0</v>
      </c>
      <c r="X74" s="13">
        <f t="shared" si="0"/>
        <v>2983</v>
      </c>
      <c r="Y74" s="12">
        <v>2983</v>
      </c>
      <c r="Z74" s="12">
        <v>0</v>
      </c>
      <c r="AA74" s="12">
        <v>0</v>
      </c>
      <c r="AB74" s="13">
        <f t="shared" si="1"/>
        <v>2983</v>
      </c>
    </row>
    <row r="75" spans="1:28" x14ac:dyDescent="0.3">
      <c r="A75" s="8">
        <v>47</v>
      </c>
      <c r="B75" s="9" t="s">
        <v>114</v>
      </c>
      <c r="C75" s="9" t="s">
        <v>115</v>
      </c>
      <c r="D75" s="10" t="s">
        <v>116</v>
      </c>
      <c r="E75" s="9" t="s">
        <v>117</v>
      </c>
      <c r="F75" s="9" t="s">
        <v>217</v>
      </c>
      <c r="G75" s="11"/>
      <c r="H75" s="4"/>
      <c r="I75" s="11" t="s">
        <v>121</v>
      </c>
      <c r="J75" s="11" t="s">
        <v>122</v>
      </c>
      <c r="K75" s="4" t="s">
        <v>33</v>
      </c>
      <c r="L75" s="4" t="s">
        <v>34</v>
      </c>
      <c r="M75" s="5" t="s">
        <v>123</v>
      </c>
      <c r="N75" s="3" t="s">
        <v>36</v>
      </c>
      <c r="O75" s="4" t="s">
        <v>37</v>
      </c>
      <c r="P75" s="4">
        <v>10960463</v>
      </c>
      <c r="Q75" s="1" t="s">
        <v>234</v>
      </c>
      <c r="R75" s="5"/>
      <c r="S75" s="6">
        <v>44562</v>
      </c>
      <c r="T75" s="6">
        <v>45291</v>
      </c>
      <c r="U75" s="12">
        <v>2713</v>
      </c>
      <c r="V75" s="12">
        <v>0</v>
      </c>
      <c r="W75" s="12">
        <v>0</v>
      </c>
      <c r="X75" s="13">
        <f t="shared" si="0"/>
        <v>2713</v>
      </c>
      <c r="Y75" s="12">
        <v>2713</v>
      </c>
      <c r="Z75" s="12">
        <v>0</v>
      </c>
      <c r="AA75" s="12">
        <v>0</v>
      </c>
      <c r="AB75" s="13">
        <f t="shared" si="1"/>
        <v>2713</v>
      </c>
    </row>
    <row r="76" spans="1:28" x14ac:dyDescent="0.3">
      <c r="A76" s="8">
        <v>48</v>
      </c>
      <c r="B76" s="9" t="s">
        <v>114</v>
      </c>
      <c r="C76" s="9" t="s">
        <v>115</v>
      </c>
      <c r="D76" s="10" t="s">
        <v>116</v>
      </c>
      <c r="E76" s="9" t="s">
        <v>117</v>
      </c>
      <c r="F76" s="9" t="s">
        <v>118</v>
      </c>
      <c r="G76" s="11" t="s">
        <v>235</v>
      </c>
      <c r="H76" s="4"/>
      <c r="I76" s="11" t="s">
        <v>121</v>
      </c>
      <c r="J76" s="11" t="s">
        <v>122</v>
      </c>
      <c r="K76" s="4" t="s">
        <v>33</v>
      </c>
      <c r="L76" s="4" t="s">
        <v>34</v>
      </c>
      <c r="M76" s="5" t="s">
        <v>123</v>
      </c>
      <c r="N76" s="3" t="s">
        <v>36</v>
      </c>
      <c r="O76" s="4" t="s">
        <v>37</v>
      </c>
      <c r="P76" s="4">
        <v>30617978</v>
      </c>
      <c r="Q76" s="1" t="s">
        <v>236</v>
      </c>
      <c r="R76" s="5"/>
      <c r="S76" s="6">
        <v>44562</v>
      </c>
      <c r="T76" s="6">
        <v>45291</v>
      </c>
      <c r="U76" s="12">
        <v>680</v>
      </c>
      <c r="V76" s="12">
        <v>0</v>
      </c>
      <c r="W76" s="12">
        <v>0</v>
      </c>
      <c r="X76" s="13">
        <f t="shared" si="0"/>
        <v>680</v>
      </c>
      <c r="Y76" s="12">
        <v>680</v>
      </c>
      <c r="Z76" s="12">
        <v>0</v>
      </c>
      <c r="AA76" s="12">
        <v>0</v>
      </c>
      <c r="AB76" s="13">
        <f t="shared" si="1"/>
        <v>680</v>
      </c>
    </row>
    <row r="77" spans="1:28" x14ac:dyDescent="0.3">
      <c r="A77" s="8">
        <v>49</v>
      </c>
      <c r="B77" s="9" t="s">
        <v>114</v>
      </c>
      <c r="C77" s="9" t="s">
        <v>115</v>
      </c>
      <c r="D77" s="10" t="s">
        <v>116</v>
      </c>
      <c r="E77" s="9" t="s">
        <v>117</v>
      </c>
      <c r="F77" s="9" t="s">
        <v>140</v>
      </c>
      <c r="G77" s="11"/>
      <c r="H77" s="4"/>
      <c r="I77" s="11" t="s">
        <v>121</v>
      </c>
      <c r="J77" s="11" t="s">
        <v>122</v>
      </c>
      <c r="K77" s="4" t="s">
        <v>33</v>
      </c>
      <c r="L77" s="4" t="s">
        <v>34</v>
      </c>
      <c r="M77" s="5" t="s">
        <v>123</v>
      </c>
      <c r="N77" s="3" t="s">
        <v>36</v>
      </c>
      <c r="O77" s="4" t="s">
        <v>37</v>
      </c>
      <c r="P77" s="14" t="s">
        <v>237</v>
      </c>
      <c r="Q77" s="1" t="s">
        <v>238</v>
      </c>
      <c r="R77" s="15"/>
      <c r="S77" s="6">
        <v>44562</v>
      </c>
      <c r="T77" s="6">
        <v>45291</v>
      </c>
      <c r="U77" s="12">
        <v>110</v>
      </c>
      <c r="V77" s="12">
        <v>0</v>
      </c>
      <c r="W77" s="12">
        <v>0</v>
      </c>
      <c r="X77" s="13">
        <f t="shared" si="0"/>
        <v>110</v>
      </c>
      <c r="Y77" s="12">
        <v>110</v>
      </c>
      <c r="Z77" s="12">
        <v>0</v>
      </c>
      <c r="AA77" s="12">
        <v>0</v>
      </c>
      <c r="AB77" s="13">
        <f t="shared" si="1"/>
        <v>110</v>
      </c>
    </row>
    <row r="78" spans="1:28" x14ac:dyDescent="0.3">
      <c r="A78" s="8">
        <v>50</v>
      </c>
      <c r="B78" s="9" t="s">
        <v>114</v>
      </c>
      <c r="C78" s="9" t="s">
        <v>115</v>
      </c>
      <c r="D78" s="10" t="s">
        <v>116</v>
      </c>
      <c r="E78" s="9" t="s">
        <v>117</v>
      </c>
      <c r="F78" s="9" t="s">
        <v>118</v>
      </c>
      <c r="G78" s="11"/>
      <c r="H78" s="4"/>
      <c r="I78" s="11" t="s">
        <v>121</v>
      </c>
      <c r="J78" s="11" t="s">
        <v>122</v>
      </c>
      <c r="K78" s="4" t="s">
        <v>33</v>
      </c>
      <c r="L78" s="4" t="s">
        <v>34</v>
      </c>
      <c r="M78" s="5" t="s">
        <v>123</v>
      </c>
      <c r="N78" s="3" t="s">
        <v>36</v>
      </c>
      <c r="O78" s="4" t="s">
        <v>37</v>
      </c>
      <c r="P78" s="14" t="s">
        <v>239</v>
      </c>
      <c r="Q78" s="1" t="s">
        <v>240</v>
      </c>
      <c r="R78" s="15"/>
      <c r="S78" s="6">
        <v>44562</v>
      </c>
      <c r="T78" s="6">
        <v>45291</v>
      </c>
      <c r="U78" s="12">
        <v>770</v>
      </c>
      <c r="V78" s="12">
        <v>0</v>
      </c>
      <c r="W78" s="12">
        <v>0</v>
      </c>
      <c r="X78" s="13">
        <f t="shared" si="0"/>
        <v>770</v>
      </c>
      <c r="Y78" s="12">
        <v>770</v>
      </c>
      <c r="Z78" s="12">
        <v>0</v>
      </c>
      <c r="AA78" s="12">
        <v>0</v>
      </c>
      <c r="AB78" s="13">
        <f t="shared" si="1"/>
        <v>770</v>
      </c>
    </row>
    <row r="79" spans="1:28" x14ac:dyDescent="0.3">
      <c r="A79" s="8">
        <v>51</v>
      </c>
      <c r="B79" s="9" t="s">
        <v>114</v>
      </c>
      <c r="C79" s="9" t="s">
        <v>115</v>
      </c>
      <c r="D79" s="10" t="s">
        <v>116</v>
      </c>
      <c r="E79" s="9" t="s">
        <v>117</v>
      </c>
      <c r="F79" s="9" t="s">
        <v>118</v>
      </c>
      <c r="G79" s="11" t="s">
        <v>241</v>
      </c>
      <c r="H79" s="4" t="s">
        <v>119</v>
      </c>
      <c r="I79" s="11" t="s">
        <v>121</v>
      </c>
      <c r="J79" s="11" t="s">
        <v>122</v>
      </c>
      <c r="K79" s="4" t="s">
        <v>33</v>
      </c>
      <c r="L79" s="4" t="s">
        <v>34</v>
      </c>
      <c r="M79" s="5" t="s">
        <v>123</v>
      </c>
      <c r="N79" s="3" t="s">
        <v>36</v>
      </c>
      <c r="O79" s="4" t="s">
        <v>242</v>
      </c>
      <c r="P79" s="4">
        <v>87099936</v>
      </c>
      <c r="Q79" s="1" t="s">
        <v>243</v>
      </c>
      <c r="R79" s="5"/>
      <c r="S79" s="6">
        <v>44562</v>
      </c>
      <c r="T79" s="6">
        <v>45291</v>
      </c>
      <c r="U79" s="12">
        <v>330</v>
      </c>
      <c r="V79" s="12">
        <v>330</v>
      </c>
      <c r="W79" s="12">
        <v>0</v>
      </c>
      <c r="X79" s="13">
        <f t="shared" si="0"/>
        <v>660</v>
      </c>
      <c r="Y79" s="12">
        <v>330</v>
      </c>
      <c r="Z79" s="12">
        <v>330</v>
      </c>
      <c r="AA79" s="12">
        <v>0</v>
      </c>
      <c r="AB79" s="13">
        <f t="shared" si="1"/>
        <v>660</v>
      </c>
    </row>
    <row r="80" spans="1:28" x14ac:dyDescent="0.3">
      <c r="A80" s="8">
        <v>52</v>
      </c>
      <c r="B80" s="11" t="s">
        <v>114</v>
      </c>
      <c r="C80" s="11" t="s">
        <v>115</v>
      </c>
      <c r="D80" s="10" t="s">
        <v>116</v>
      </c>
      <c r="E80" s="11" t="s">
        <v>244</v>
      </c>
      <c r="F80" s="11" t="s">
        <v>169</v>
      </c>
      <c r="G80" s="11" t="s">
        <v>119</v>
      </c>
      <c r="H80" s="4" t="s">
        <v>119</v>
      </c>
      <c r="I80" s="11" t="s">
        <v>121</v>
      </c>
      <c r="J80" s="11" t="s">
        <v>122</v>
      </c>
      <c r="K80" s="4" t="s">
        <v>33</v>
      </c>
      <c r="L80" s="4" t="s">
        <v>34</v>
      </c>
      <c r="M80" s="5" t="s">
        <v>123</v>
      </c>
      <c r="N80" s="3" t="s">
        <v>36</v>
      </c>
      <c r="O80" s="4" t="s">
        <v>37</v>
      </c>
      <c r="P80" s="4" t="s">
        <v>245</v>
      </c>
      <c r="Q80" s="1" t="s">
        <v>246</v>
      </c>
      <c r="R80" s="5"/>
      <c r="S80" s="6">
        <v>44562</v>
      </c>
      <c r="T80" s="6">
        <v>45291</v>
      </c>
      <c r="U80" s="12">
        <v>25186</v>
      </c>
      <c r="V80" s="12">
        <v>0</v>
      </c>
      <c r="W80" s="12">
        <v>0</v>
      </c>
      <c r="X80" s="13">
        <f t="shared" si="0"/>
        <v>25186</v>
      </c>
      <c r="Y80" s="12">
        <v>25186</v>
      </c>
      <c r="Z80" s="12">
        <v>0</v>
      </c>
      <c r="AA80" s="12">
        <v>0</v>
      </c>
      <c r="AB80" s="13">
        <f t="shared" si="1"/>
        <v>25186</v>
      </c>
    </row>
    <row r="81" spans="1:28" x14ac:dyDescent="0.3">
      <c r="A81" s="8">
        <v>1</v>
      </c>
      <c r="B81" s="3" t="s">
        <v>247</v>
      </c>
      <c r="C81" s="3" t="s">
        <v>248</v>
      </c>
      <c r="D81" s="3" t="s">
        <v>247</v>
      </c>
      <c r="E81" s="3" t="s">
        <v>249</v>
      </c>
      <c r="F81" s="3" t="s">
        <v>250</v>
      </c>
      <c r="G81" s="3" t="s">
        <v>251</v>
      </c>
      <c r="H81" s="3" t="s">
        <v>251</v>
      </c>
      <c r="I81" s="3" t="s">
        <v>252</v>
      </c>
      <c r="J81" s="3" t="s">
        <v>253</v>
      </c>
      <c r="K81" s="5" t="s">
        <v>254</v>
      </c>
      <c r="L81" s="5" t="s">
        <v>255</v>
      </c>
      <c r="M81" s="5" t="s">
        <v>123</v>
      </c>
      <c r="N81" s="3" t="s">
        <v>36</v>
      </c>
      <c r="O81" s="5" t="s">
        <v>37</v>
      </c>
      <c r="P81" s="5" t="s">
        <v>256</v>
      </c>
      <c r="Q81" s="16" t="s">
        <v>257</v>
      </c>
      <c r="R81" s="5"/>
      <c r="S81" s="6">
        <v>44562</v>
      </c>
      <c r="T81" s="6">
        <v>45291</v>
      </c>
      <c r="U81" s="13">
        <v>2166</v>
      </c>
      <c r="V81" s="13">
        <v>0</v>
      </c>
      <c r="W81" s="13">
        <v>0</v>
      </c>
      <c r="X81" s="13">
        <v>2166</v>
      </c>
      <c r="Y81" s="13">
        <v>2166</v>
      </c>
      <c r="Z81" s="13">
        <v>0</v>
      </c>
      <c r="AA81" s="13">
        <v>0</v>
      </c>
      <c r="AB81" s="13">
        <v>2166</v>
      </c>
    </row>
    <row r="82" spans="1:28" x14ac:dyDescent="0.3">
      <c r="A82" s="8">
        <v>2</v>
      </c>
      <c r="B82" s="3" t="s">
        <v>247</v>
      </c>
      <c r="C82" s="3" t="s">
        <v>248</v>
      </c>
      <c r="D82" s="3" t="s">
        <v>247</v>
      </c>
      <c r="E82" s="3" t="s">
        <v>258</v>
      </c>
      <c r="F82" s="3" t="s">
        <v>250</v>
      </c>
      <c r="G82" s="3" t="s">
        <v>251</v>
      </c>
      <c r="H82" s="3" t="s">
        <v>251</v>
      </c>
      <c r="I82" s="3" t="s">
        <v>252</v>
      </c>
      <c r="J82" s="3" t="s">
        <v>253</v>
      </c>
      <c r="K82" s="5" t="s">
        <v>254</v>
      </c>
      <c r="L82" s="5" t="s">
        <v>255</v>
      </c>
      <c r="M82" s="5" t="s">
        <v>123</v>
      </c>
      <c r="N82" s="3" t="s">
        <v>36</v>
      </c>
      <c r="O82" s="5" t="s">
        <v>37</v>
      </c>
      <c r="P82" s="5" t="s">
        <v>259</v>
      </c>
      <c r="Q82" s="17" t="s">
        <v>260</v>
      </c>
      <c r="R82" s="5"/>
      <c r="S82" s="6">
        <v>44562</v>
      </c>
      <c r="T82" s="6">
        <v>45291</v>
      </c>
      <c r="U82" s="13">
        <v>814</v>
      </c>
      <c r="V82" s="13">
        <v>0</v>
      </c>
      <c r="W82" s="13">
        <v>0</v>
      </c>
      <c r="X82" s="13">
        <v>814</v>
      </c>
      <c r="Y82" s="13">
        <v>814</v>
      </c>
      <c r="Z82" s="13">
        <v>0</v>
      </c>
      <c r="AA82" s="13">
        <v>0</v>
      </c>
      <c r="AB82" s="13">
        <v>814</v>
      </c>
    </row>
    <row r="83" spans="1:28" x14ac:dyDescent="0.3">
      <c r="A83" s="8">
        <v>3</v>
      </c>
      <c r="B83" s="3" t="s">
        <v>247</v>
      </c>
      <c r="C83" s="3" t="s">
        <v>248</v>
      </c>
      <c r="D83" s="3" t="s">
        <v>247</v>
      </c>
      <c r="E83" s="3" t="s">
        <v>261</v>
      </c>
      <c r="F83" s="3" t="s">
        <v>262</v>
      </c>
      <c r="G83" s="3" t="s">
        <v>251</v>
      </c>
      <c r="H83" s="3" t="s">
        <v>251</v>
      </c>
      <c r="I83" s="3" t="s">
        <v>252</v>
      </c>
      <c r="J83" s="3" t="s">
        <v>253</v>
      </c>
      <c r="K83" s="5" t="s">
        <v>254</v>
      </c>
      <c r="L83" s="5" t="s">
        <v>255</v>
      </c>
      <c r="M83" s="5" t="s">
        <v>123</v>
      </c>
      <c r="N83" s="3" t="s">
        <v>36</v>
      </c>
      <c r="O83" s="5" t="s">
        <v>37</v>
      </c>
      <c r="P83" s="5" t="s">
        <v>263</v>
      </c>
      <c r="Q83" s="17" t="s">
        <v>264</v>
      </c>
      <c r="R83" s="5"/>
      <c r="S83" s="6">
        <v>44562</v>
      </c>
      <c r="T83" s="6">
        <v>45291</v>
      </c>
      <c r="U83" s="13">
        <v>1840</v>
      </c>
      <c r="V83" s="13">
        <v>0</v>
      </c>
      <c r="W83" s="13">
        <v>0</v>
      </c>
      <c r="X83" s="13">
        <v>1840</v>
      </c>
      <c r="Y83" s="13">
        <v>1840</v>
      </c>
      <c r="Z83" s="13">
        <v>0</v>
      </c>
      <c r="AA83" s="13">
        <v>0</v>
      </c>
      <c r="AB83" s="13">
        <v>1840</v>
      </c>
    </row>
    <row r="84" spans="1:28" x14ac:dyDescent="0.3">
      <c r="A84" s="8">
        <v>4</v>
      </c>
      <c r="B84" s="3" t="s">
        <v>247</v>
      </c>
      <c r="C84" s="3" t="s">
        <v>248</v>
      </c>
      <c r="D84" s="3" t="s">
        <v>247</v>
      </c>
      <c r="E84" s="3" t="s">
        <v>265</v>
      </c>
      <c r="F84" s="3" t="s">
        <v>262</v>
      </c>
      <c r="G84" s="3" t="s">
        <v>251</v>
      </c>
      <c r="H84" s="3" t="s">
        <v>251</v>
      </c>
      <c r="I84" s="3" t="s">
        <v>252</v>
      </c>
      <c r="J84" s="3" t="s">
        <v>253</v>
      </c>
      <c r="K84" s="5" t="s">
        <v>254</v>
      </c>
      <c r="L84" s="5" t="s">
        <v>255</v>
      </c>
      <c r="M84" s="5" t="s">
        <v>123</v>
      </c>
      <c r="N84" s="3" t="s">
        <v>36</v>
      </c>
      <c r="O84" s="5" t="s">
        <v>37</v>
      </c>
      <c r="P84" s="5" t="s">
        <v>266</v>
      </c>
      <c r="Q84" s="17" t="s">
        <v>267</v>
      </c>
      <c r="R84" s="5"/>
      <c r="S84" s="6">
        <v>44562</v>
      </c>
      <c r="T84" s="6">
        <v>45291</v>
      </c>
      <c r="U84" s="13">
        <v>2848</v>
      </c>
      <c r="V84" s="13">
        <v>0</v>
      </c>
      <c r="W84" s="13">
        <v>0</v>
      </c>
      <c r="X84" s="13">
        <v>2848</v>
      </c>
      <c r="Y84" s="13">
        <v>2848</v>
      </c>
      <c r="Z84" s="13">
        <v>0</v>
      </c>
      <c r="AA84" s="13">
        <v>0</v>
      </c>
      <c r="AB84" s="13">
        <v>2848</v>
      </c>
    </row>
    <row r="85" spans="1:28" x14ac:dyDescent="0.3">
      <c r="A85" s="8">
        <v>5</v>
      </c>
      <c r="B85" s="3" t="s">
        <v>247</v>
      </c>
      <c r="C85" s="3" t="s">
        <v>248</v>
      </c>
      <c r="D85" s="3" t="s">
        <v>247</v>
      </c>
      <c r="E85" s="3" t="s">
        <v>268</v>
      </c>
      <c r="F85" s="3" t="s">
        <v>262</v>
      </c>
      <c r="G85" s="3" t="s">
        <v>251</v>
      </c>
      <c r="H85" s="3" t="s">
        <v>251</v>
      </c>
      <c r="I85" s="3" t="s">
        <v>252</v>
      </c>
      <c r="J85" s="3" t="s">
        <v>253</v>
      </c>
      <c r="K85" s="5" t="s">
        <v>254</v>
      </c>
      <c r="L85" s="5" t="s">
        <v>255</v>
      </c>
      <c r="M85" s="5" t="s">
        <v>123</v>
      </c>
      <c r="N85" s="3" t="s">
        <v>36</v>
      </c>
      <c r="O85" s="5" t="s">
        <v>37</v>
      </c>
      <c r="P85" s="5" t="s">
        <v>269</v>
      </c>
      <c r="Q85" s="17" t="s">
        <v>270</v>
      </c>
      <c r="R85" s="5"/>
      <c r="S85" s="6">
        <v>44562</v>
      </c>
      <c r="T85" s="6">
        <v>45291</v>
      </c>
      <c r="U85" s="13">
        <v>1297</v>
      </c>
      <c r="V85" s="13">
        <v>0</v>
      </c>
      <c r="W85" s="13">
        <v>0</v>
      </c>
      <c r="X85" s="13">
        <v>1297</v>
      </c>
      <c r="Y85" s="13">
        <v>1297</v>
      </c>
      <c r="Z85" s="13">
        <v>0</v>
      </c>
      <c r="AA85" s="13">
        <v>0</v>
      </c>
      <c r="AB85" s="13">
        <v>1297</v>
      </c>
    </row>
    <row r="86" spans="1:28" x14ac:dyDescent="0.3">
      <c r="A86" s="8">
        <v>6</v>
      </c>
      <c r="B86" s="3" t="s">
        <v>247</v>
      </c>
      <c r="C86" s="3" t="s">
        <v>248</v>
      </c>
      <c r="D86" s="3" t="s">
        <v>247</v>
      </c>
      <c r="E86" s="3" t="s">
        <v>271</v>
      </c>
      <c r="F86" s="3" t="s">
        <v>272</v>
      </c>
      <c r="G86" s="3" t="s">
        <v>251</v>
      </c>
      <c r="H86" s="3" t="s">
        <v>251</v>
      </c>
      <c r="I86" s="3" t="s">
        <v>273</v>
      </c>
      <c r="J86" s="3" t="s">
        <v>274</v>
      </c>
      <c r="K86" s="5" t="s">
        <v>254</v>
      </c>
      <c r="L86" s="5" t="s">
        <v>255</v>
      </c>
      <c r="M86" s="5" t="s">
        <v>123</v>
      </c>
      <c r="N86" s="3" t="s">
        <v>36</v>
      </c>
      <c r="O86" s="5" t="s">
        <v>37</v>
      </c>
      <c r="P86" s="5" t="s">
        <v>275</v>
      </c>
      <c r="Q86" s="17" t="s">
        <v>276</v>
      </c>
      <c r="R86" s="5"/>
      <c r="S86" s="6">
        <v>44562</v>
      </c>
      <c r="T86" s="6">
        <v>45291</v>
      </c>
      <c r="U86" s="13">
        <v>1643</v>
      </c>
      <c r="V86" s="13">
        <v>0</v>
      </c>
      <c r="W86" s="13">
        <v>0</v>
      </c>
      <c r="X86" s="13">
        <v>1643</v>
      </c>
      <c r="Y86" s="13">
        <v>1643</v>
      </c>
      <c r="Z86" s="13">
        <v>0</v>
      </c>
      <c r="AA86" s="13">
        <v>0</v>
      </c>
      <c r="AB86" s="13">
        <v>1643</v>
      </c>
    </row>
    <row r="87" spans="1:28" x14ac:dyDescent="0.3">
      <c r="A87" s="8">
        <v>7</v>
      </c>
      <c r="B87" s="3" t="s">
        <v>247</v>
      </c>
      <c r="C87" s="3" t="s">
        <v>248</v>
      </c>
      <c r="D87" s="3" t="s">
        <v>247</v>
      </c>
      <c r="E87" s="3" t="s">
        <v>277</v>
      </c>
      <c r="F87" s="3" t="s">
        <v>272</v>
      </c>
      <c r="G87" s="3" t="s">
        <v>251</v>
      </c>
      <c r="H87" s="3" t="s">
        <v>251</v>
      </c>
      <c r="I87" s="3" t="s">
        <v>273</v>
      </c>
      <c r="J87" s="3" t="s">
        <v>274</v>
      </c>
      <c r="K87" s="5" t="s">
        <v>254</v>
      </c>
      <c r="L87" s="5" t="s">
        <v>255</v>
      </c>
      <c r="M87" s="5" t="s">
        <v>123</v>
      </c>
      <c r="N87" s="3" t="s">
        <v>36</v>
      </c>
      <c r="O87" s="5" t="s">
        <v>37</v>
      </c>
      <c r="P87" s="5" t="s">
        <v>278</v>
      </c>
      <c r="Q87" s="17" t="s">
        <v>279</v>
      </c>
      <c r="R87" s="5"/>
      <c r="S87" s="6">
        <v>44562</v>
      </c>
      <c r="T87" s="6">
        <v>45291</v>
      </c>
      <c r="U87" s="13">
        <v>1093</v>
      </c>
      <c r="V87" s="13">
        <v>0</v>
      </c>
      <c r="W87" s="13">
        <v>0</v>
      </c>
      <c r="X87" s="13">
        <v>1093</v>
      </c>
      <c r="Y87" s="13">
        <v>1093</v>
      </c>
      <c r="Z87" s="13">
        <v>0</v>
      </c>
      <c r="AA87" s="13">
        <v>0</v>
      </c>
      <c r="AB87" s="13">
        <v>1093</v>
      </c>
    </row>
    <row r="88" spans="1:28" x14ac:dyDescent="0.3">
      <c r="A88" s="8">
        <v>8</v>
      </c>
      <c r="B88" s="3" t="s">
        <v>247</v>
      </c>
      <c r="C88" s="3" t="s">
        <v>248</v>
      </c>
      <c r="D88" s="3" t="s">
        <v>247</v>
      </c>
      <c r="E88" s="3" t="s">
        <v>280</v>
      </c>
      <c r="F88" s="3" t="s">
        <v>281</v>
      </c>
      <c r="G88" s="3" t="s">
        <v>251</v>
      </c>
      <c r="H88" s="3" t="s">
        <v>251</v>
      </c>
      <c r="I88" s="3" t="s">
        <v>273</v>
      </c>
      <c r="J88" s="3" t="s">
        <v>274</v>
      </c>
      <c r="K88" s="5" t="s">
        <v>254</v>
      </c>
      <c r="L88" s="5" t="s">
        <v>255</v>
      </c>
      <c r="M88" s="5" t="s">
        <v>123</v>
      </c>
      <c r="N88" s="3" t="s">
        <v>36</v>
      </c>
      <c r="O88" s="5" t="s">
        <v>37</v>
      </c>
      <c r="P88" s="5" t="s">
        <v>282</v>
      </c>
      <c r="Q88" s="17" t="s">
        <v>283</v>
      </c>
      <c r="R88" s="5"/>
      <c r="S88" s="6">
        <v>44562</v>
      </c>
      <c r="T88" s="6">
        <v>45291</v>
      </c>
      <c r="U88" s="13">
        <v>5430</v>
      </c>
      <c r="V88" s="13">
        <v>0</v>
      </c>
      <c r="W88" s="13">
        <v>0</v>
      </c>
      <c r="X88" s="13">
        <v>5430</v>
      </c>
      <c r="Y88" s="13">
        <v>5430</v>
      </c>
      <c r="Z88" s="13">
        <v>0</v>
      </c>
      <c r="AA88" s="13">
        <v>0</v>
      </c>
      <c r="AB88" s="13">
        <v>5430</v>
      </c>
    </row>
    <row r="89" spans="1:28" x14ac:dyDescent="0.3">
      <c r="A89" s="8">
        <v>9</v>
      </c>
      <c r="B89" s="3" t="s">
        <v>247</v>
      </c>
      <c r="C89" s="3" t="s">
        <v>248</v>
      </c>
      <c r="D89" s="3" t="s">
        <v>247</v>
      </c>
      <c r="E89" s="3" t="s">
        <v>284</v>
      </c>
      <c r="F89" s="3" t="s">
        <v>281</v>
      </c>
      <c r="G89" s="3" t="s">
        <v>251</v>
      </c>
      <c r="H89" s="3" t="s">
        <v>251</v>
      </c>
      <c r="I89" s="3" t="s">
        <v>273</v>
      </c>
      <c r="J89" s="3" t="s">
        <v>274</v>
      </c>
      <c r="K89" s="5" t="s">
        <v>254</v>
      </c>
      <c r="L89" s="5" t="s">
        <v>255</v>
      </c>
      <c r="M89" s="5" t="s">
        <v>123</v>
      </c>
      <c r="N89" s="3" t="s">
        <v>36</v>
      </c>
      <c r="O89" s="5" t="s">
        <v>37</v>
      </c>
      <c r="P89" s="5" t="s">
        <v>285</v>
      </c>
      <c r="Q89" s="17" t="s">
        <v>286</v>
      </c>
      <c r="R89" s="5"/>
      <c r="S89" s="6">
        <v>44562</v>
      </c>
      <c r="T89" s="6">
        <v>45291</v>
      </c>
      <c r="U89" s="13">
        <v>6158</v>
      </c>
      <c r="V89" s="13">
        <v>0</v>
      </c>
      <c r="W89" s="13">
        <v>0</v>
      </c>
      <c r="X89" s="13">
        <v>6158</v>
      </c>
      <c r="Y89" s="13">
        <v>6158</v>
      </c>
      <c r="Z89" s="13">
        <v>0</v>
      </c>
      <c r="AA89" s="13">
        <v>0</v>
      </c>
      <c r="AB89" s="13">
        <v>6158</v>
      </c>
    </row>
    <row r="90" spans="1:28" x14ac:dyDescent="0.3">
      <c r="A90" s="8">
        <v>10</v>
      </c>
      <c r="B90" s="3" t="s">
        <v>247</v>
      </c>
      <c r="C90" s="3" t="s">
        <v>248</v>
      </c>
      <c r="D90" s="3" t="s">
        <v>247</v>
      </c>
      <c r="E90" s="3" t="s">
        <v>287</v>
      </c>
      <c r="F90" s="3" t="s">
        <v>281</v>
      </c>
      <c r="G90" s="3" t="s">
        <v>251</v>
      </c>
      <c r="H90" s="3" t="s">
        <v>251</v>
      </c>
      <c r="I90" s="3" t="s">
        <v>273</v>
      </c>
      <c r="J90" s="3" t="s">
        <v>274</v>
      </c>
      <c r="K90" s="5" t="s">
        <v>254</v>
      </c>
      <c r="L90" s="5" t="s">
        <v>255</v>
      </c>
      <c r="M90" s="5" t="s">
        <v>123</v>
      </c>
      <c r="N90" s="3" t="s">
        <v>36</v>
      </c>
      <c r="O90" s="5" t="s">
        <v>37</v>
      </c>
      <c r="P90" s="5" t="s">
        <v>288</v>
      </c>
      <c r="Q90" s="17" t="s">
        <v>289</v>
      </c>
      <c r="R90" s="5"/>
      <c r="S90" s="6">
        <v>44562</v>
      </c>
      <c r="T90" s="6">
        <v>45291</v>
      </c>
      <c r="U90" s="13">
        <v>1185</v>
      </c>
      <c r="V90" s="13">
        <v>0</v>
      </c>
      <c r="W90" s="13">
        <v>0</v>
      </c>
      <c r="X90" s="13">
        <v>1185</v>
      </c>
      <c r="Y90" s="13">
        <v>1185</v>
      </c>
      <c r="Z90" s="13">
        <v>0</v>
      </c>
      <c r="AA90" s="13">
        <v>0</v>
      </c>
      <c r="AB90" s="13">
        <v>1185</v>
      </c>
    </row>
    <row r="91" spans="1:28" x14ac:dyDescent="0.3">
      <c r="A91" s="8">
        <v>11</v>
      </c>
      <c r="B91" s="3" t="s">
        <v>247</v>
      </c>
      <c r="C91" s="3" t="s">
        <v>248</v>
      </c>
      <c r="D91" s="3" t="s">
        <v>247</v>
      </c>
      <c r="E91" s="3" t="s">
        <v>290</v>
      </c>
      <c r="F91" s="3" t="s">
        <v>281</v>
      </c>
      <c r="G91" s="3" t="s">
        <v>251</v>
      </c>
      <c r="H91" s="3" t="s">
        <v>251</v>
      </c>
      <c r="I91" s="3" t="s">
        <v>273</v>
      </c>
      <c r="J91" s="3" t="s">
        <v>274</v>
      </c>
      <c r="K91" s="5" t="s">
        <v>254</v>
      </c>
      <c r="L91" s="5" t="s">
        <v>255</v>
      </c>
      <c r="M91" s="5" t="s">
        <v>123</v>
      </c>
      <c r="N91" s="3" t="s">
        <v>36</v>
      </c>
      <c r="O91" s="5" t="s">
        <v>37</v>
      </c>
      <c r="P91" s="5" t="s">
        <v>291</v>
      </c>
      <c r="Q91" s="17" t="s">
        <v>292</v>
      </c>
      <c r="R91" s="5"/>
      <c r="S91" s="6">
        <v>44562</v>
      </c>
      <c r="T91" s="6">
        <v>45291</v>
      </c>
      <c r="U91" s="13">
        <v>1185</v>
      </c>
      <c r="V91" s="13">
        <v>0</v>
      </c>
      <c r="W91" s="13">
        <v>0</v>
      </c>
      <c r="X91" s="13">
        <v>1185</v>
      </c>
      <c r="Y91" s="13">
        <v>1185</v>
      </c>
      <c r="Z91" s="13">
        <v>0</v>
      </c>
      <c r="AA91" s="13">
        <v>0</v>
      </c>
      <c r="AB91" s="13">
        <v>1185</v>
      </c>
    </row>
    <row r="92" spans="1:28" x14ac:dyDescent="0.3">
      <c r="A92" s="8">
        <v>12</v>
      </c>
      <c r="B92" s="3" t="s">
        <v>247</v>
      </c>
      <c r="C92" s="3" t="s">
        <v>248</v>
      </c>
      <c r="D92" s="3" t="s">
        <v>247</v>
      </c>
      <c r="E92" s="3" t="s">
        <v>293</v>
      </c>
      <c r="F92" s="3" t="s">
        <v>294</v>
      </c>
      <c r="G92" s="3" t="s">
        <v>251</v>
      </c>
      <c r="H92" s="3" t="s">
        <v>251</v>
      </c>
      <c r="I92" s="3" t="s">
        <v>273</v>
      </c>
      <c r="J92" s="3" t="s">
        <v>274</v>
      </c>
      <c r="K92" s="5" t="s">
        <v>254</v>
      </c>
      <c r="L92" s="5" t="s">
        <v>255</v>
      </c>
      <c r="M92" s="5" t="s">
        <v>123</v>
      </c>
      <c r="N92" s="3" t="s">
        <v>36</v>
      </c>
      <c r="O92" s="5" t="s">
        <v>37</v>
      </c>
      <c r="P92" s="5" t="s">
        <v>295</v>
      </c>
      <c r="Q92" s="17" t="s">
        <v>296</v>
      </c>
      <c r="R92" s="5"/>
      <c r="S92" s="6">
        <v>44562</v>
      </c>
      <c r="T92" s="6">
        <v>45291</v>
      </c>
      <c r="U92" s="13">
        <v>1825</v>
      </c>
      <c r="V92" s="13">
        <v>0</v>
      </c>
      <c r="W92" s="13">
        <v>0</v>
      </c>
      <c r="X92" s="13">
        <v>1825</v>
      </c>
      <c r="Y92" s="13">
        <v>1825</v>
      </c>
      <c r="Z92" s="13">
        <v>0</v>
      </c>
      <c r="AA92" s="13">
        <v>0</v>
      </c>
      <c r="AB92" s="13">
        <v>1825</v>
      </c>
    </row>
    <row r="93" spans="1:28" x14ac:dyDescent="0.3">
      <c r="A93" s="8">
        <v>13</v>
      </c>
      <c r="B93" s="3" t="s">
        <v>247</v>
      </c>
      <c r="C93" s="3" t="s">
        <v>248</v>
      </c>
      <c r="D93" s="3" t="s">
        <v>247</v>
      </c>
      <c r="E93" s="3" t="s">
        <v>297</v>
      </c>
      <c r="F93" s="3" t="s">
        <v>294</v>
      </c>
      <c r="G93" s="3" t="s">
        <v>251</v>
      </c>
      <c r="H93" s="3" t="s">
        <v>251</v>
      </c>
      <c r="I93" s="3" t="s">
        <v>273</v>
      </c>
      <c r="J93" s="3" t="s">
        <v>274</v>
      </c>
      <c r="K93" s="5" t="s">
        <v>254</v>
      </c>
      <c r="L93" s="5" t="s">
        <v>255</v>
      </c>
      <c r="M93" s="5" t="s">
        <v>123</v>
      </c>
      <c r="N93" s="3" t="s">
        <v>36</v>
      </c>
      <c r="O93" s="5" t="s">
        <v>37</v>
      </c>
      <c r="P93" s="5" t="s">
        <v>298</v>
      </c>
      <c r="Q93" s="17" t="s">
        <v>299</v>
      </c>
      <c r="R93" s="5"/>
      <c r="S93" s="6">
        <v>44562</v>
      </c>
      <c r="T93" s="6">
        <v>45291</v>
      </c>
      <c r="U93" s="13">
        <v>601</v>
      </c>
      <c r="V93" s="13">
        <v>0</v>
      </c>
      <c r="W93" s="13">
        <v>0</v>
      </c>
      <c r="X93" s="13">
        <v>601</v>
      </c>
      <c r="Y93" s="13">
        <v>601</v>
      </c>
      <c r="Z93" s="13">
        <v>0</v>
      </c>
      <c r="AA93" s="13">
        <v>0</v>
      </c>
      <c r="AB93" s="13">
        <v>601</v>
      </c>
    </row>
    <row r="94" spans="1:28" x14ac:dyDescent="0.3">
      <c r="A94" s="8">
        <v>14</v>
      </c>
      <c r="B94" s="3" t="s">
        <v>247</v>
      </c>
      <c r="C94" s="3" t="s">
        <v>248</v>
      </c>
      <c r="D94" s="3" t="s">
        <v>247</v>
      </c>
      <c r="E94" s="3" t="s">
        <v>300</v>
      </c>
      <c r="F94" s="3" t="s">
        <v>294</v>
      </c>
      <c r="G94" s="3" t="s">
        <v>251</v>
      </c>
      <c r="H94" s="3" t="s">
        <v>251</v>
      </c>
      <c r="I94" s="3" t="s">
        <v>273</v>
      </c>
      <c r="J94" s="3" t="s">
        <v>274</v>
      </c>
      <c r="K94" s="5" t="s">
        <v>254</v>
      </c>
      <c r="L94" s="5" t="s">
        <v>255</v>
      </c>
      <c r="M94" s="5" t="s">
        <v>123</v>
      </c>
      <c r="N94" s="3" t="s">
        <v>36</v>
      </c>
      <c r="O94" s="5" t="s">
        <v>37</v>
      </c>
      <c r="P94" s="5" t="s">
        <v>301</v>
      </c>
      <c r="Q94" s="17" t="s">
        <v>302</v>
      </c>
      <c r="R94" s="5"/>
      <c r="S94" s="6">
        <v>44562</v>
      </c>
      <c r="T94" s="6">
        <v>45291</v>
      </c>
      <c r="U94" s="13">
        <v>551</v>
      </c>
      <c r="V94" s="13">
        <v>0</v>
      </c>
      <c r="W94" s="13">
        <v>0</v>
      </c>
      <c r="X94" s="13">
        <v>551</v>
      </c>
      <c r="Y94" s="13">
        <v>551</v>
      </c>
      <c r="Z94" s="13">
        <v>0</v>
      </c>
      <c r="AA94" s="13">
        <v>0</v>
      </c>
      <c r="AB94" s="13">
        <v>551</v>
      </c>
    </row>
    <row r="95" spans="1:28" x14ac:dyDescent="0.3">
      <c r="A95" s="8">
        <v>15</v>
      </c>
      <c r="B95" s="3" t="s">
        <v>247</v>
      </c>
      <c r="C95" s="3" t="s">
        <v>248</v>
      </c>
      <c r="D95" s="3" t="s">
        <v>247</v>
      </c>
      <c r="E95" s="3" t="s">
        <v>303</v>
      </c>
      <c r="F95" s="3" t="s">
        <v>281</v>
      </c>
      <c r="G95" s="3" t="s">
        <v>251</v>
      </c>
      <c r="H95" s="3" t="s">
        <v>251</v>
      </c>
      <c r="I95" s="3" t="s">
        <v>273</v>
      </c>
      <c r="J95" s="3" t="s">
        <v>274</v>
      </c>
      <c r="K95" s="5" t="s">
        <v>254</v>
      </c>
      <c r="L95" s="5" t="s">
        <v>255</v>
      </c>
      <c r="M95" s="5" t="s">
        <v>123</v>
      </c>
      <c r="N95" s="3" t="s">
        <v>36</v>
      </c>
      <c r="O95" s="5" t="s">
        <v>37</v>
      </c>
      <c r="P95" s="5" t="s">
        <v>304</v>
      </c>
      <c r="Q95" s="17" t="s">
        <v>305</v>
      </c>
      <c r="R95" s="5"/>
      <c r="S95" s="6">
        <v>44562</v>
      </c>
      <c r="T95" s="6">
        <v>45291</v>
      </c>
      <c r="U95" s="13">
        <v>2430</v>
      </c>
      <c r="V95" s="13">
        <v>0</v>
      </c>
      <c r="W95" s="13">
        <v>0</v>
      </c>
      <c r="X95" s="13">
        <v>2430</v>
      </c>
      <c r="Y95" s="13">
        <v>2430</v>
      </c>
      <c r="Z95" s="13">
        <v>0</v>
      </c>
      <c r="AA95" s="13">
        <v>0</v>
      </c>
      <c r="AB95" s="13">
        <v>2430</v>
      </c>
    </row>
    <row r="96" spans="1:28" x14ac:dyDescent="0.3">
      <c r="A96" s="8">
        <v>16</v>
      </c>
      <c r="B96" s="3" t="s">
        <v>247</v>
      </c>
      <c r="C96" s="3" t="s">
        <v>248</v>
      </c>
      <c r="D96" s="3" t="s">
        <v>247</v>
      </c>
      <c r="E96" s="3" t="s">
        <v>306</v>
      </c>
      <c r="F96" s="3" t="s">
        <v>253</v>
      </c>
      <c r="G96" s="3" t="s">
        <v>251</v>
      </c>
      <c r="H96" s="3" t="s">
        <v>251</v>
      </c>
      <c r="I96" s="3" t="s">
        <v>252</v>
      </c>
      <c r="J96" s="3" t="s">
        <v>253</v>
      </c>
      <c r="K96" s="5" t="s">
        <v>254</v>
      </c>
      <c r="L96" s="5" t="s">
        <v>255</v>
      </c>
      <c r="M96" s="5" t="s">
        <v>123</v>
      </c>
      <c r="N96" s="3" t="s">
        <v>36</v>
      </c>
      <c r="O96" s="5" t="s">
        <v>37</v>
      </c>
      <c r="P96" s="5" t="s">
        <v>307</v>
      </c>
      <c r="Q96" s="17" t="s">
        <v>308</v>
      </c>
      <c r="R96" s="5"/>
      <c r="S96" s="6">
        <v>44562</v>
      </c>
      <c r="T96" s="6">
        <v>45291</v>
      </c>
      <c r="U96" s="13">
        <v>740</v>
      </c>
      <c r="V96" s="13">
        <v>0</v>
      </c>
      <c r="W96" s="13">
        <v>0</v>
      </c>
      <c r="X96" s="13">
        <v>740</v>
      </c>
      <c r="Y96" s="13">
        <v>740</v>
      </c>
      <c r="Z96" s="13">
        <v>0</v>
      </c>
      <c r="AA96" s="13">
        <v>0</v>
      </c>
      <c r="AB96" s="13">
        <v>740</v>
      </c>
    </row>
    <row r="97" spans="1:28" x14ac:dyDescent="0.3">
      <c r="A97" s="8">
        <v>17</v>
      </c>
      <c r="B97" s="3" t="s">
        <v>247</v>
      </c>
      <c r="C97" s="3" t="s">
        <v>248</v>
      </c>
      <c r="D97" s="3" t="s">
        <v>247</v>
      </c>
      <c r="E97" s="3" t="s">
        <v>309</v>
      </c>
      <c r="F97" s="3" t="s">
        <v>310</v>
      </c>
      <c r="G97" s="3" t="s">
        <v>251</v>
      </c>
      <c r="H97" s="3" t="s">
        <v>251</v>
      </c>
      <c r="I97" s="3" t="s">
        <v>273</v>
      </c>
      <c r="J97" s="3" t="s">
        <v>274</v>
      </c>
      <c r="K97" s="5" t="s">
        <v>254</v>
      </c>
      <c r="L97" s="5" t="s">
        <v>255</v>
      </c>
      <c r="M97" s="5" t="s">
        <v>123</v>
      </c>
      <c r="N97" s="3" t="s">
        <v>36</v>
      </c>
      <c r="O97" s="5" t="s">
        <v>37</v>
      </c>
      <c r="P97" s="5" t="s">
        <v>311</v>
      </c>
      <c r="Q97" s="17" t="s">
        <v>312</v>
      </c>
      <c r="R97" s="5"/>
      <c r="S97" s="6">
        <v>44562</v>
      </c>
      <c r="T97" s="6">
        <v>45291</v>
      </c>
      <c r="U97" s="13">
        <v>6126</v>
      </c>
      <c r="V97" s="13">
        <v>0</v>
      </c>
      <c r="W97" s="13">
        <v>0</v>
      </c>
      <c r="X97" s="13">
        <v>6126</v>
      </c>
      <c r="Y97" s="13">
        <v>6126</v>
      </c>
      <c r="Z97" s="13">
        <v>0</v>
      </c>
      <c r="AA97" s="13">
        <v>0</v>
      </c>
      <c r="AB97" s="13">
        <v>6126</v>
      </c>
    </row>
    <row r="98" spans="1:28" x14ac:dyDescent="0.3">
      <c r="A98" s="8">
        <v>18</v>
      </c>
      <c r="B98" s="3" t="s">
        <v>247</v>
      </c>
      <c r="C98" s="3" t="s">
        <v>248</v>
      </c>
      <c r="D98" s="3" t="s">
        <v>247</v>
      </c>
      <c r="E98" s="3" t="s">
        <v>313</v>
      </c>
      <c r="F98" s="3" t="s">
        <v>253</v>
      </c>
      <c r="G98" s="3" t="s">
        <v>251</v>
      </c>
      <c r="H98" s="3" t="s">
        <v>251</v>
      </c>
      <c r="I98" s="3" t="s">
        <v>252</v>
      </c>
      <c r="J98" s="3" t="s">
        <v>253</v>
      </c>
      <c r="K98" s="5" t="s">
        <v>254</v>
      </c>
      <c r="L98" s="5" t="s">
        <v>255</v>
      </c>
      <c r="M98" s="5" t="s">
        <v>123</v>
      </c>
      <c r="N98" s="3" t="s">
        <v>36</v>
      </c>
      <c r="O98" s="5" t="s">
        <v>37</v>
      </c>
      <c r="P98" s="5" t="s">
        <v>314</v>
      </c>
      <c r="Q98" s="17" t="s">
        <v>315</v>
      </c>
      <c r="R98" s="5"/>
      <c r="S98" s="6">
        <v>44562</v>
      </c>
      <c r="T98" s="6">
        <v>45291</v>
      </c>
      <c r="U98" s="13">
        <v>1513</v>
      </c>
      <c r="V98" s="13">
        <v>0</v>
      </c>
      <c r="W98" s="13">
        <v>0</v>
      </c>
      <c r="X98" s="13">
        <v>1513</v>
      </c>
      <c r="Y98" s="13">
        <v>1513</v>
      </c>
      <c r="Z98" s="13">
        <v>0</v>
      </c>
      <c r="AA98" s="13">
        <v>0</v>
      </c>
      <c r="AB98" s="13">
        <v>1513</v>
      </c>
    </row>
    <row r="99" spans="1:28" x14ac:dyDescent="0.3">
      <c r="A99" s="8">
        <v>19</v>
      </c>
      <c r="B99" s="3" t="s">
        <v>247</v>
      </c>
      <c r="C99" s="3" t="s">
        <v>248</v>
      </c>
      <c r="D99" s="3" t="s">
        <v>247</v>
      </c>
      <c r="E99" s="3" t="s">
        <v>316</v>
      </c>
      <c r="F99" s="3" t="s">
        <v>317</v>
      </c>
      <c r="G99" s="3" t="s">
        <v>251</v>
      </c>
      <c r="H99" s="3" t="s">
        <v>251</v>
      </c>
      <c r="I99" s="3" t="s">
        <v>273</v>
      </c>
      <c r="J99" s="3" t="s">
        <v>274</v>
      </c>
      <c r="K99" s="5" t="s">
        <v>254</v>
      </c>
      <c r="L99" s="5" t="s">
        <v>255</v>
      </c>
      <c r="M99" s="5" t="s">
        <v>123</v>
      </c>
      <c r="N99" s="3" t="s">
        <v>36</v>
      </c>
      <c r="O99" s="5" t="s">
        <v>37</v>
      </c>
      <c r="P99" s="5" t="s">
        <v>318</v>
      </c>
      <c r="Q99" s="17" t="s">
        <v>319</v>
      </c>
      <c r="R99" s="5"/>
      <c r="S99" s="6">
        <v>44562</v>
      </c>
      <c r="T99" s="6">
        <v>45291</v>
      </c>
      <c r="U99" s="13">
        <v>1457</v>
      </c>
      <c r="V99" s="13">
        <v>0</v>
      </c>
      <c r="W99" s="13">
        <v>0</v>
      </c>
      <c r="X99" s="13">
        <v>1457</v>
      </c>
      <c r="Y99" s="13">
        <v>1457</v>
      </c>
      <c r="Z99" s="13">
        <v>0</v>
      </c>
      <c r="AA99" s="13">
        <v>0</v>
      </c>
      <c r="AB99" s="13">
        <v>1457</v>
      </c>
    </row>
    <row r="100" spans="1:28" x14ac:dyDescent="0.3">
      <c r="A100" s="8">
        <v>20</v>
      </c>
      <c r="B100" s="3" t="s">
        <v>247</v>
      </c>
      <c r="C100" s="3" t="s">
        <v>248</v>
      </c>
      <c r="D100" s="3" t="s">
        <v>247</v>
      </c>
      <c r="E100" s="3" t="s">
        <v>320</v>
      </c>
      <c r="F100" s="3" t="s">
        <v>321</v>
      </c>
      <c r="G100" s="3" t="s">
        <v>251</v>
      </c>
      <c r="H100" s="3" t="s">
        <v>251</v>
      </c>
      <c r="I100" s="3" t="s">
        <v>252</v>
      </c>
      <c r="J100" s="3" t="s">
        <v>253</v>
      </c>
      <c r="K100" s="5" t="s">
        <v>254</v>
      </c>
      <c r="L100" s="5" t="s">
        <v>255</v>
      </c>
      <c r="M100" s="5" t="s">
        <v>123</v>
      </c>
      <c r="N100" s="3" t="s">
        <v>36</v>
      </c>
      <c r="O100" s="5" t="s">
        <v>37</v>
      </c>
      <c r="P100" s="5" t="s">
        <v>322</v>
      </c>
      <c r="Q100" s="17" t="s">
        <v>323</v>
      </c>
      <c r="R100" s="5"/>
      <c r="S100" s="6">
        <v>44562</v>
      </c>
      <c r="T100" s="6">
        <v>45291</v>
      </c>
      <c r="U100" s="13">
        <v>2766</v>
      </c>
      <c r="V100" s="13">
        <v>0</v>
      </c>
      <c r="W100" s="13">
        <v>0</v>
      </c>
      <c r="X100" s="13">
        <v>2766</v>
      </c>
      <c r="Y100" s="13">
        <v>2766</v>
      </c>
      <c r="Z100" s="13">
        <v>0</v>
      </c>
      <c r="AA100" s="13">
        <v>0</v>
      </c>
      <c r="AB100" s="13">
        <v>2766</v>
      </c>
    </row>
    <row r="101" spans="1:28" x14ac:dyDescent="0.3">
      <c r="A101" s="8">
        <v>21</v>
      </c>
      <c r="B101" s="3" t="s">
        <v>247</v>
      </c>
      <c r="C101" s="3" t="s">
        <v>248</v>
      </c>
      <c r="D101" s="3" t="s">
        <v>247</v>
      </c>
      <c r="E101" s="3" t="s">
        <v>324</v>
      </c>
      <c r="F101" s="3" t="s">
        <v>317</v>
      </c>
      <c r="G101" s="3" t="s">
        <v>325</v>
      </c>
      <c r="H101" s="3" t="s">
        <v>251</v>
      </c>
      <c r="I101" s="3" t="s">
        <v>273</v>
      </c>
      <c r="J101" s="3" t="s">
        <v>274</v>
      </c>
      <c r="K101" s="5" t="s">
        <v>254</v>
      </c>
      <c r="L101" s="5" t="s">
        <v>255</v>
      </c>
      <c r="M101" s="5" t="s">
        <v>123</v>
      </c>
      <c r="N101" s="3" t="s">
        <v>36</v>
      </c>
      <c r="O101" s="5" t="s">
        <v>37</v>
      </c>
      <c r="P101" s="5" t="s">
        <v>326</v>
      </c>
      <c r="Q101" s="17" t="s">
        <v>327</v>
      </c>
      <c r="R101" s="5"/>
      <c r="S101" s="6">
        <v>44562</v>
      </c>
      <c r="T101" s="6">
        <v>45291</v>
      </c>
      <c r="U101" s="13">
        <v>8404</v>
      </c>
      <c r="V101" s="13">
        <v>0</v>
      </c>
      <c r="W101" s="13">
        <v>0</v>
      </c>
      <c r="X101" s="13">
        <v>8404</v>
      </c>
      <c r="Y101" s="13">
        <v>8404</v>
      </c>
      <c r="Z101" s="13">
        <v>0</v>
      </c>
      <c r="AA101" s="13">
        <v>0</v>
      </c>
      <c r="AB101" s="13">
        <v>8404</v>
      </c>
    </row>
    <row r="102" spans="1:28" x14ac:dyDescent="0.3">
      <c r="A102" s="8">
        <v>22</v>
      </c>
      <c r="B102" s="3" t="s">
        <v>247</v>
      </c>
      <c r="C102" s="3" t="s">
        <v>248</v>
      </c>
      <c r="D102" s="3" t="s">
        <v>247</v>
      </c>
      <c r="E102" s="3" t="s">
        <v>328</v>
      </c>
      <c r="F102" s="3" t="s">
        <v>321</v>
      </c>
      <c r="G102" s="3" t="s">
        <v>251</v>
      </c>
      <c r="H102" s="3" t="s">
        <v>251</v>
      </c>
      <c r="I102" s="3" t="s">
        <v>252</v>
      </c>
      <c r="J102" s="3" t="s">
        <v>253</v>
      </c>
      <c r="K102" s="5" t="s">
        <v>254</v>
      </c>
      <c r="L102" s="5" t="s">
        <v>255</v>
      </c>
      <c r="M102" s="5" t="s">
        <v>123</v>
      </c>
      <c r="N102" s="3" t="s">
        <v>36</v>
      </c>
      <c r="O102" s="5" t="s">
        <v>37</v>
      </c>
      <c r="P102" s="5" t="s">
        <v>329</v>
      </c>
      <c r="Q102" s="17" t="s">
        <v>330</v>
      </c>
      <c r="R102" s="5"/>
      <c r="S102" s="6">
        <v>44562</v>
      </c>
      <c r="T102" s="6">
        <v>45291</v>
      </c>
      <c r="U102" s="13">
        <v>11691</v>
      </c>
      <c r="V102" s="13">
        <v>0</v>
      </c>
      <c r="W102" s="13">
        <v>0</v>
      </c>
      <c r="X102" s="13">
        <v>11691</v>
      </c>
      <c r="Y102" s="13">
        <v>11691</v>
      </c>
      <c r="Z102" s="13">
        <v>0</v>
      </c>
      <c r="AA102" s="13">
        <v>0</v>
      </c>
      <c r="AB102" s="13">
        <v>11691</v>
      </c>
    </row>
    <row r="103" spans="1:28" x14ac:dyDescent="0.3">
      <c r="A103" s="8">
        <v>23</v>
      </c>
      <c r="B103" s="3" t="s">
        <v>247</v>
      </c>
      <c r="C103" s="3" t="s">
        <v>248</v>
      </c>
      <c r="D103" s="3" t="s">
        <v>247</v>
      </c>
      <c r="E103" s="3" t="s">
        <v>331</v>
      </c>
      <c r="F103" s="3" t="s">
        <v>321</v>
      </c>
      <c r="G103" s="3" t="s">
        <v>251</v>
      </c>
      <c r="H103" s="3" t="s">
        <v>251</v>
      </c>
      <c r="I103" s="3" t="s">
        <v>252</v>
      </c>
      <c r="J103" s="3" t="s">
        <v>253</v>
      </c>
      <c r="K103" s="5" t="s">
        <v>254</v>
      </c>
      <c r="L103" s="5" t="s">
        <v>255</v>
      </c>
      <c r="M103" s="5" t="s">
        <v>123</v>
      </c>
      <c r="N103" s="3" t="s">
        <v>36</v>
      </c>
      <c r="O103" s="5" t="s">
        <v>37</v>
      </c>
      <c r="P103" s="5" t="s">
        <v>332</v>
      </c>
      <c r="Q103" s="17" t="s">
        <v>333</v>
      </c>
      <c r="R103" s="5"/>
      <c r="S103" s="6">
        <v>44562</v>
      </c>
      <c r="T103" s="6">
        <v>45291</v>
      </c>
      <c r="U103" s="13">
        <v>2654</v>
      </c>
      <c r="V103" s="13">
        <v>0</v>
      </c>
      <c r="W103" s="13">
        <v>0</v>
      </c>
      <c r="X103" s="13">
        <v>2654</v>
      </c>
      <c r="Y103" s="13">
        <v>2654</v>
      </c>
      <c r="Z103" s="13">
        <v>0</v>
      </c>
      <c r="AA103" s="13">
        <v>0</v>
      </c>
      <c r="AB103" s="13">
        <v>2654</v>
      </c>
    </row>
    <row r="104" spans="1:28" x14ac:dyDescent="0.3">
      <c r="A104" s="8">
        <v>24</v>
      </c>
      <c r="B104" s="3" t="s">
        <v>247</v>
      </c>
      <c r="C104" s="3" t="s">
        <v>248</v>
      </c>
      <c r="D104" s="3" t="s">
        <v>247</v>
      </c>
      <c r="E104" s="3" t="s">
        <v>334</v>
      </c>
      <c r="F104" s="3" t="s">
        <v>335</v>
      </c>
      <c r="G104" s="3" t="s">
        <v>251</v>
      </c>
      <c r="H104" s="3" t="s">
        <v>251</v>
      </c>
      <c r="I104" s="3" t="s">
        <v>252</v>
      </c>
      <c r="J104" s="3" t="s">
        <v>253</v>
      </c>
      <c r="K104" s="5" t="s">
        <v>254</v>
      </c>
      <c r="L104" s="5" t="s">
        <v>255</v>
      </c>
      <c r="M104" s="5" t="s">
        <v>123</v>
      </c>
      <c r="N104" s="3" t="s">
        <v>36</v>
      </c>
      <c r="O104" s="5" t="s">
        <v>37</v>
      </c>
      <c r="P104" s="5" t="s">
        <v>336</v>
      </c>
      <c r="Q104" s="16" t="s">
        <v>337</v>
      </c>
      <c r="R104" s="5"/>
      <c r="S104" s="6">
        <v>44562</v>
      </c>
      <c r="T104" s="6">
        <v>45291</v>
      </c>
      <c r="U104" s="13">
        <v>8067</v>
      </c>
      <c r="V104" s="13">
        <v>0</v>
      </c>
      <c r="W104" s="13">
        <v>0</v>
      </c>
      <c r="X104" s="13">
        <v>8067</v>
      </c>
      <c r="Y104" s="13">
        <v>8067</v>
      </c>
      <c r="Z104" s="13">
        <v>0</v>
      </c>
      <c r="AA104" s="13">
        <v>0</v>
      </c>
      <c r="AB104" s="13">
        <v>8067</v>
      </c>
    </row>
    <row r="105" spans="1:28" x14ac:dyDescent="0.3">
      <c r="A105" s="8">
        <v>25</v>
      </c>
      <c r="B105" s="3" t="s">
        <v>247</v>
      </c>
      <c r="C105" s="3" t="s">
        <v>248</v>
      </c>
      <c r="D105" s="3" t="s">
        <v>247</v>
      </c>
      <c r="E105" s="3" t="s">
        <v>338</v>
      </c>
      <c r="F105" s="3" t="s">
        <v>339</v>
      </c>
      <c r="G105" s="3" t="s">
        <v>251</v>
      </c>
      <c r="H105" s="3" t="s">
        <v>251</v>
      </c>
      <c r="I105" s="3" t="s">
        <v>252</v>
      </c>
      <c r="J105" s="3" t="s">
        <v>253</v>
      </c>
      <c r="K105" s="5" t="s">
        <v>254</v>
      </c>
      <c r="L105" s="5" t="s">
        <v>255</v>
      </c>
      <c r="M105" s="5" t="s">
        <v>123</v>
      </c>
      <c r="N105" s="3" t="s">
        <v>36</v>
      </c>
      <c r="O105" s="5" t="s">
        <v>37</v>
      </c>
      <c r="P105" s="5" t="s">
        <v>340</v>
      </c>
      <c r="Q105" s="17" t="s">
        <v>341</v>
      </c>
      <c r="R105" s="5"/>
      <c r="S105" s="6">
        <v>44562</v>
      </c>
      <c r="T105" s="6">
        <v>45291</v>
      </c>
      <c r="U105" s="13">
        <v>1090</v>
      </c>
      <c r="V105" s="13">
        <v>0</v>
      </c>
      <c r="W105" s="13">
        <v>0</v>
      </c>
      <c r="X105" s="13">
        <v>1090</v>
      </c>
      <c r="Y105" s="13">
        <v>1090</v>
      </c>
      <c r="Z105" s="13">
        <v>0</v>
      </c>
      <c r="AA105" s="13">
        <v>0</v>
      </c>
      <c r="AB105" s="13">
        <v>1090</v>
      </c>
    </row>
    <row r="106" spans="1:28" x14ac:dyDescent="0.3">
      <c r="A106" s="8">
        <v>26</v>
      </c>
      <c r="B106" s="3" t="s">
        <v>247</v>
      </c>
      <c r="C106" s="3" t="s">
        <v>248</v>
      </c>
      <c r="D106" s="3" t="s">
        <v>247</v>
      </c>
      <c r="E106" s="3" t="s">
        <v>342</v>
      </c>
      <c r="F106" s="3" t="s">
        <v>339</v>
      </c>
      <c r="G106" s="3" t="s">
        <v>251</v>
      </c>
      <c r="H106" s="3" t="s">
        <v>251</v>
      </c>
      <c r="I106" s="3" t="s">
        <v>252</v>
      </c>
      <c r="J106" s="3" t="s">
        <v>253</v>
      </c>
      <c r="K106" s="5" t="s">
        <v>254</v>
      </c>
      <c r="L106" s="5" t="s">
        <v>255</v>
      </c>
      <c r="M106" s="5" t="s">
        <v>123</v>
      </c>
      <c r="N106" s="3" t="s">
        <v>36</v>
      </c>
      <c r="O106" s="5" t="s">
        <v>37</v>
      </c>
      <c r="P106" s="5" t="s">
        <v>343</v>
      </c>
      <c r="Q106" s="17" t="s">
        <v>344</v>
      </c>
      <c r="R106" s="5"/>
      <c r="S106" s="6">
        <v>44562</v>
      </c>
      <c r="T106" s="6">
        <v>45291</v>
      </c>
      <c r="U106" s="13">
        <v>2264</v>
      </c>
      <c r="V106" s="13">
        <v>0</v>
      </c>
      <c r="W106" s="13">
        <v>0</v>
      </c>
      <c r="X106" s="13">
        <v>2264</v>
      </c>
      <c r="Y106" s="13">
        <v>2264</v>
      </c>
      <c r="Z106" s="13">
        <v>0</v>
      </c>
      <c r="AA106" s="13">
        <v>0</v>
      </c>
      <c r="AB106" s="13">
        <v>2264</v>
      </c>
    </row>
    <row r="107" spans="1:28" x14ac:dyDescent="0.3">
      <c r="A107" s="8">
        <v>27</v>
      </c>
      <c r="B107" s="3" t="s">
        <v>247</v>
      </c>
      <c r="C107" s="3" t="s">
        <v>248</v>
      </c>
      <c r="D107" s="3" t="s">
        <v>247</v>
      </c>
      <c r="E107" s="3" t="s">
        <v>345</v>
      </c>
      <c r="F107" s="3" t="s">
        <v>339</v>
      </c>
      <c r="G107" s="3" t="s">
        <v>251</v>
      </c>
      <c r="H107" s="3" t="s">
        <v>251</v>
      </c>
      <c r="I107" s="3" t="s">
        <v>252</v>
      </c>
      <c r="J107" s="3" t="s">
        <v>253</v>
      </c>
      <c r="K107" s="5" t="s">
        <v>254</v>
      </c>
      <c r="L107" s="5" t="s">
        <v>255</v>
      </c>
      <c r="M107" s="5" t="s">
        <v>123</v>
      </c>
      <c r="N107" s="3" t="s">
        <v>36</v>
      </c>
      <c r="O107" s="5" t="s">
        <v>37</v>
      </c>
      <c r="P107" s="5" t="s">
        <v>346</v>
      </c>
      <c r="Q107" s="17" t="s">
        <v>347</v>
      </c>
      <c r="R107" s="5"/>
      <c r="S107" s="6">
        <v>44562</v>
      </c>
      <c r="T107" s="6">
        <v>45291</v>
      </c>
      <c r="U107" s="13">
        <v>4060</v>
      </c>
      <c r="V107" s="13">
        <v>0</v>
      </c>
      <c r="W107" s="13">
        <v>0</v>
      </c>
      <c r="X107" s="13">
        <v>4060</v>
      </c>
      <c r="Y107" s="13">
        <v>4060</v>
      </c>
      <c r="Z107" s="13">
        <v>0</v>
      </c>
      <c r="AA107" s="13">
        <v>0</v>
      </c>
      <c r="AB107" s="13">
        <v>4060</v>
      </c>
    </row>
    <row r="108" spans="1:28" x14ac:dyDescent="0.3">
      <c r="A108" s="8">
        <v>28</v>
      </c>
      <c r="B108" s="3" t="s">
        <v>247</v>
      </c>
      <c r="C108" s="3" t="s">
        <v>248</v>
      </c>
      <c r="D108" s="3" t="s">
        <v>247</v>
      </c>
      <c r="E108" s="3" t="s">
        <v>348</v>
      </c>
      <c r="F108" s="3" t="s">
        <v>339</v>
      </c>
      <c r="G108" s="3" t="s">
        <v>251</v>
      </c>
      <c r="H108" s="3" t="s">
        <v>251</v>
      </c>
      <c r="I108" s="3" t="s">
        <v>252</v>
      </c>
      <c r="J108" s="3" t="s">
        <v>253</v>
      </c>
      <c r="K108" s="5" t="s">
        <v>254</v>
      </c>
      <c r="L108" s="5" t="s">
        <v>255</v>
      </c>
      <c r="M108" s="5" t="s">
        <v>123</v>
      </c>
      <c r="N108" s="3" t="s">
        <v>36</v>
      </c>
      <c r="O108" s="5" t="s">
        <v>37</v>
      </c>
      <c r="P108" s="5" t="s">
        <v>349</v>
      </c>
      <c r="Q108" s="17" t="s">
        <v>350</v>
      </c>
      <c r="R108" s="5"/>
      <c r="S108" s="6">
        <v>44562</v>
      </c>
      <c r="T108" s="6">
        <v>45291</v>
      </c>
      <c r="U108" s="13">
        <v>4512</v>
      </c>
      <c r="V108" s="13">
        <v>0</v>
      </c>
      <c r="W108" s="13">
        <v>0</v>
      </c>
      <c r="X108" s="13">
        <v>4512</v>
      </c>
      <c r="Y108" s="13">
        <v>4512</v>
      </c>
      <c r="Z108" s="13">
        <v>0</v>
      </c>
      <c r="AA108" s="13">
        <v>0</v>
      </c>
      <c r="AB108" s="13">
        <v>4512</v>
      </c>
    </row>
    <row r="109" spans="1:28" x14ac:dyDescent="0.3">
      <c r="A109" s="8">
        <v>29</v>
      </c>
      <c r="B109" s="3" t="s">
        <v>247</v>
      </c>
      <c r="C109" s="3" t="s">
        <v>248</v>
      </c>
      <c r="D109" s="3" t="s">
        <v>247</v>
      </c>
      <c r="E109" s="3" t="s">
        <v>351</v>
      </c>
      <c r="F109" s="3" t="s">
        <v>352</v>
      </c>
      <c r="G109" s="3" t="s">
        <v>251</v>
      </c>
      <c r="H109" s="3" t="s">
        <v>251</v>
      </c>
      <c r="I109" s="3" t="s">
        <v>252</v>
      </c>
      <c r="J109" s="3" t="s">
        <v>253</v>
      </c>
      <c r="K109" s="5" t="s">
        <v>254</v>
      </c>
      <c r="L109" s="5" t="s">
        <v>255</v>
      </c>
      <c r="M109" s="5" t="s">
        <v>123</v>
      </c>
      <c r="N109" s="3" t="s">
        <v>36</v>
      </c>
      <c r="O109" s="5" t="s">
        <v>37</v>
      </c>
      <c r="P109" s="5" t="s">
        <v>353</v>
      </c>
      <c r="Q109" s="17" t="s">
        <v>354</v>
      </c>
      <c r="R109" s="5"/>
      <c r="S109" s="6">
        <v>44562</v>
      </c>
      <c r="T109" s="6">
        <v>45291</v>
      </c>
      <c r="U109" s="13">
        <v>2896</v>
      </c>
      <c r="V109" s="13">
        <v>0</v>
      </c>
      <c r="W109" s="13">
        <v>0</v>
      </c>
      <c r="X109" s="13">
        <v>2896</v>
      </c>
      <c r="Y109" s="13">
        <v>2896</v>
      </c>
      <c r="Z109" s="13">
        <v>0</v>
      </c>
      <c r="AA109" s="13">
        <v>0</v>
      </c>
      <c r="AB109" s="13">
        <v>2896</v>
      </c>
    </row>
    <row r="110" spans="1:28" x14ac:dyDescent="0.3">
      <c r="A110" s="8">
        <v>30</v>
      </c>
      <c r="B110" s="3" t="s">
        <v>247</v>
      </c>
      <c r="C110" s="3" t="s">
        <v>248</v>
      </c>
      <c r="D110" s="3" t="s">
        <v>247</v>
      </c>
      <c r="E110" s="3" t="s">
        <v>355</v>
      </c>
      <c r="F110" s="3" t="s">
        <v>352</v>
      </c>
      <c r="G110" s="3" t="s">
        <v>251</v>
      </c>
      <c r="H110" s="3" t="s">
        <v>251</v>
      </c>
      <c r="I110" s="3" t="s">
        <v>252</v>
      </c>
      <c r="J110" s="3" t="s">
        <v>253</v>
      </c>
      <c r="K110" s="5" t="s">
        <v>254</v>
      </c>
      <c r="L110" s="5" t="s">
        <v>255</v>
      </c>
      <c r="M110" s="5" t="s">
        <v>123</v>
      </c>
      <c r="N110" s="3" t="s">
        <v>36</v>
      </c>
      <c r="O110" s="5" t="s">
        <v>37</v>
      </c>
      <c r="P110" s="5" t="s">
        <v>356</v>
      </c>
      <c r="Q110" s="17" t="s">
        <v>357</v>
      </c>
      <c r="R110" s="5"/>
      <c r="S110" s="6">
        <v>44562</v>
      </c>
      <c r="T110" s="6">
        <v>45291</v>
      </c>
      <c r="U110" s="13">
        <v>1062</v>
      </c>
      <c r="V110" s="13">
        <v>0</v>
      </c>
      <c r="W110" s="13">
        <v>0</v>
      </c>
      <c r="X110" s="13">
        <v>1062</v>
      </c>
      <c r="Y110" s="13">
        <v>1062</v>
      </c>
      <c r="Z110" s="13">
        <v>0</v>
      </c>
      <c r="AA110" s="13">
        <v>0</v>
      </c>
      <c r="AB110" s="13">
        <v>1062</v>
      </c>
    </row>
    <row r="111" spans="1:28" x14ac:dyDescent="0.3">
      <c r="A111" s="8">
        <v>31</v>
      </c>
      <c r="B111" s="3" t="s">
        <v>247</v>
      </c>
      <c r="C111" s="3" t="s">
        <v>248</v>
      </c>
      <c r="D111" s="3" t="s">
        <v>247</v>
      </c>
      <c r="E111" s="3" t="s">
        <v>358</v>
      </c>
      <c r="F111" s="3" t="s">
        <v>352</v>
      </c>
      <c r="G111" s="3" t="s">
        <v>251</v>
      </c>
      <c r="H111" s="3" t="s">
        <v>251</v>
      </c>
      <c r="I111" s="3" t="s">
        <v>252</v>
      </c>
      <c r="J111" s="3" t="s">
        <v>253</v>
      </c>
      <c r="K111" s="5" t="s">
        <v>254</v>
      </c>
      <c r="L111" s="5" t="s">
        <v>255</v>
      </c>
      <c r="M111" s="5" t="s">
        <v>123</v>
      </c>
      <c r="N111" s="3" t="s">
        <v>36</v>
      </c>
      <c r="O111" s="5" t="s">
        <v>37</v>
      </c>
      <c r="P111" s="5" t="s">
        <v>359</v>
      </c>
      <c r="Q111" s="17" t="s">
        <v>360</v>
      </c>
      <c r="R111" s="5"/>
      <c r="S111" s="6">
        <v>44562</v>
      </c>
      <c r="T111" s="6">
        <v>45291</v>
      </c>
      <c r="U111" s="13">
        <v>818</v>
      </c>
      <c r="V111" s="13">
        <v>0</v>
      </c>
      <c r="W111" s="13">
        <v>0</v>
      </c>
      <c r="X111" s="13">
        <v>818</v>
      </c>
      <c r="Y111" s="13">
        <v>818</v>
      </c>
      <c r="Z111" s="13">
        <v>0</v>
      </c>
      <c r="AA111" s="13">
        <v>0</v>
      </c>
      <c r="AB111" s="13">
        <v>818</v>
      </c>
    </row>
    <row r="112" spans="1:28" x14ac:dyDescent="0.3">
      <c r="A112" s="8">
        <v>32</v>
      </c>
      <c r="B112" s="3" t="s">
        <v>247</v>
      </c>
      <c r="C112" s="3" t="s">
        <v>248</v>
      </c>
      <c r="D112" s="3" t="s">
        <v>247</v>
      </c>
      <c r="E112" s="3" t="s">
        <v>361</v>
      </c>
      <c r="F112" s="3" t="s">
        <v>352</v>
      </c>
      <c r="G112" s="3" t="s">
        <v>251</v>
      </c>
      <c r="H112" s="3" t="s">
        <v>251</v>
      </c>
      <c r="I112" s="3" t="s">
        <v>252</v>
      </c>
      <c r="J112" s="3" t="s">
        <v>253</v>
      </c>
      <c r="K112" s="5" t="s">
        <v>254</v>
      </c>
      <c r="L112" s="5" t="s">
        <v>255</v>
      </c>
      <c r="M112" s="5" t="s">
        <v>123</v>
      </c>
      <c r="N112" s="3" t="s">
        <v>36</v>
      </c>
      <c r="O112" s="5" t="s">
        <v>37</v>
      </c>
      <c r="P112" s="5" t="s">
        <v>362</v>
      </c>
      <c r="Q112" s="17" t="s">
        <v>363</v>
      </c>
      <c r="R112" s="5"/>
      <c r="S112" s="6">
        <v>44562</v>
      </c>
      <c r="T112" s="6">
        <v>45291</v>
      </c>
      <c r="U112" s="13">
        <v>2149</v>
      </c>
      <c r="V112" s="13">
        <v>0</v>
      </c>
      <c r="W112" s="13">
        <v>0</v>
      </c>
      <c r="X112" s="13">
        <v>2149</v>
      </c>
      <c r="Y112" s="13">
        <v>2149</v>
      </c>
      <c r="Z112" s="13">
        <v>0</v>
      </c>
      <c r="AA112" s="13">
        <v>0</v>
      </c>
      <c r="AB112" s="13">
        <v>2149</v>
      </c>
    </row>
    <row r="113" spans="1:28" x14ac:dyDescent="0.3">
      <c r="A113" s="8">
        <v>33</v>
      </c>
      <c r="B113" s="3" t="s">
        <v>247</v>
      </c>
      <c r="C113" s="3" t="s">
        <v>248</v>
      </c>
      <c r="D113" s="3" t="s">
        <v>247</v>
      </c>
      <c r="E113" s="3" t="s">
        <v>364</v>
      </c>
      <c r="F113" s="3" t="s">
        <v>253</v>
      </c>
      <c r="G113" s="3" t="s">
        <v>251</v>
      </c>
      <c r="H113" s="3" t="s">
        <v>251</v>
      </c>
      <c r="I113" s="3" t="s">
        <v>252</v>
      </c>
      <c r="J113" s="3" t="s">
        <v>253</v>
      </c>
      <c r="K113" s="5" t="s">
        <v>254</v>
      </c>
      <c r="L113" s="5" t="s">
        <v>255</v>
      </c>
      <c r="M113" s="5" t="s">
        <v>123</v>
      </c>
      <c r="N113" s="3" t="s">
        <v>36</v>
      </c>
      <c r="O113" s="5" t="s">
        <v>37</v>
      </c>
      <c r="P113" s="5" t="s">
        <v>365</v>
      </c>
      <c r="Q113" s="17" t="s">
        <v>366</v>
      </c>
      <c r="R113" s="5"/>
      <c r="S113" s="6">
        <v>44562</v>
      </c>
      <c r="T113" s="6">
        <v>45291</v>
      </c>
      <c r="U113" s="13">
        <v>4140</v>
      </c>
      <c r="V113" s="13">
        <v>0</v>
      </c>
      <c r="W113" s="13">
        <v>0</v>
      </c>
      <c r="X113" s="13">
        <v>4140</v>
      </c>
      <c r="Y113" s="13">
        <v>4140</v>
      </c>
      <c r="Z113" s="13">
        <v>0</v>
      </c>
      <c r="AA113" s="13">
        <v>0</v>
      </c>
      <c r="AB113" s="13">
        <v>4140</v>
      </c>
    </row>
    <row r="114" spans="1:28" x14ac:dyDescent="0.3">
      <c r="A114" s="8">
        <v>34</v>
      </c>
      <c r="B114" s="3" t="s">
        <v>247</v>
      </c>
      <c r="C114" s="3" t="s">
        <v>248</v>
      </c>
      <c r="D114" s="3" t="s">
        <v>247</v>
      </c>
      <c r="E114" s="3" t="s">
        <v>367</v>
      </c>
      <c r="F114" s="3" t="s">
        <v>253</v>
      </c>
      <c r="G114" s="3" t="s">
        <v>251</v>
      </c>
      <c r="H114" s="3" t="s">
        <v>251</v>
      </c>
      <c r="I114" s="3" t="s">
        <v>252</v>
      </c>
      <c r="J114" s="3" t="s">
        <v>253</v>
      </c>
      <c r="K114" s="5" t="s">
        <v>254</v>
      </c>
      <c r="L114" s="5" t="s">
        <v>255</v>
      </c>
      <c r="M114" s="5" t="s">
        <v>123</v>
      </c>
      <c r="N114" s="3" t="s">
        <v>36</v>
      </c>
      <c r="O114" s="5" t="s">
        <v>37</v>
      </c>
      <c r="P114" s="5" t="s">
        <v>368</v>
      </c>
      <c r="Q114" s="17" t="s">
        <v>369</v>
      </c>
      <c r="R114" s="5"/>
      <c r="S114" s="6">
        <v>44562</v>
      </c>
      <c r="T114" s="6">
        <v>45291</v>
      </c>
      <c r="U114" s="13">
        <v>2634</v>
      </c>
      <c r="V114" s="13">
        <v>0</v>
      </c>
      <c r="W114" s="13">
        <v>0</v>
      </c>
      <c r="X114" s="13">
        <v>2634</v>
      </c>
      <c r="Y114" s="13">
        <v>2634</v>
      </c>
      <c r="Z114" s="13">
        <v>0</v>
      </c>
      <c r="AA114" s="13">
        <v>0</v>
      </c>
      <c r="AB114" s="13">
        <v>2634</v>
      </c>
    </row>
    <row r="115" spans="1:28" x14ac:dyDescent="0.3">
      <c r="A115" s="8">
        <v>35</v>
      </c>
      <c r="B115" s="3" t="s">
        <v>247</v>
      </c>
      <c r="C115" s="3" t="s">
        <v>248</v>
      </c>
      <c r="D115" s="3" t="s">
        <v>247</v>
      </c>
      <c r="E115" s="3" t="s">
        <v>370</v>
      </c>
      <c r="F115" s="3" t="s">
        <v>253</v>
      </c>
      <c r="G115" s="3" t="s">
        <v>251</v>
      </c>
      <c r="H115" s="3" t="s">
        <v>251</v>
      </c>
      <c r="I115" s="3" t="s">
        <v>252</v>
      </c>
      <c r="J115" s="3" t="s">
        <v>253</v>
      </c>
      <c r="K115" s="5" t="s">
        <v>254</v>
      </c>
      <c r="L115" s="5" t="s">
        <v>255</v>
      </c>
      <c r="M115" s="5" t="s">
        <v>123</v>
      </c>
      <c r="N115" s="3" t="s">
        <v>36</v>
      </c>
      <c r="O115" s="5" t="s">
        <v>37</v>
      </c>
      <c r="P115" s="5" t="s">
        <v>371</v>
      </c>
      <c r="Q115" s="17" t="s">
        <v>372</v>
      </c>
      <c r="R115" s="5"/>
      <c r="S115" s="6">
        <v>44562</v>
      </c>
      <c r="T115" s="6">
        <v>45291</v>
      </c>
      <c r="U115" s="13">
        <v>4054</v>
      </c>
      <c r="V115" s="13">
        <v>0</v>
      </c>
      <c r="W115" s="13">
        <v>0</v>
      </c>
      <c r="X115" s="13">
        <v>4054</v>
      </c>
      <c r="Y115" s="13">
        <v>4054</v>
      </c>
      <c r="Z115" s="13">
        <v>0</v>
      </c>
      <c r="AA115" s="13">
        <v>0</v>
      </c>
      <c r="AB115" s="13">
        <v>4054</v>
      </c>
    </row>
    <row r="116" spans="1:28" x14ac:dyDescent="0.3">
      <c r="A116" s="8">
        <v>36</v>
      </c>
      <c r="B116" s="3" t="s">
        <v>247</v>
      </c>
      <c r="C116" s="3" t="s">
        <v>248</v>
      </c>
      <c r="D116" s="3" t="s">
        <v>247</v>
      </c>
      <c r="E116" s="3" t="s">
        <v>373</v>
      </c>
      <c r="F116" s="3" t="s">
        <v>253</v>
      </c>
      <c r="G116" s="3" t="s">
        <v>251</v>
      </c>
      <c r="H116" s="3" t="s">
        <v>251</v>
      </c>
      <c r="I116" s="3" t="s">
        <v>252</v>
      </c>
      <c r="J116" s="3" t="s">
        <v>253</v>
      </c>
      <c r="K116" s="5" t="s">
        <v>254</v>
      </c>
      <c r="L116" s="5" t="s">
        <v>255</v>
      </c>
      <c r="M116" s="5" t="s">
        <v>123</v>
      </c>
      <c r="N116" s="3" t="s">
        <v>36</v>
      </c>
      <c r="O116" s="5" t="s">
        <v>37</v>
      </c>
      <c r="P116" s="5" t="s">
        <v>374</v>
      </c>
      <c r="Q116" s="17" t="s">
        <v>375</v>
      </c>
      <c r="R116" s="5"/>
      <c r="S116" s="6">
        <v>44562</v>
      </c>
      <c r="T116" s="6">
        <v>45291</v>
      </c>
      <c r="U116" s="13">
        <v>1935</v>
      </c>
      <c r="V116" s="13">
        <v>0</v>
      </c>
      <c r="W116" s="13">
        <v>0</v>
      </c>
      <c r="X116" s="13">
        <v>1935</v>
      </c>
      <c r="Y116" s="13">
        <v>1935</v>
      </c>
      <c r="Z116" s="13">
        <v>0</v>
      </c>
      <c r="AA116" s="13">
        <v>0</v>
      </c>
      <c r="AB116" s="13">
        <v>1935</v>
      </c>
    </row>
    <row r="117" spans="1:28" x14ac:dyDescent="0.3">
      <c r="A117" s="8">
        <v>37</v>
      </c>
      <c r="B117" s="3" t="s">
        <v>247</v>
      </c>
      <c r="C117" s="3" t="s">
        <v>248</v>
      </c>
      <c r="D117" s="3" t="s">
        <v>247</v>
      </c>
      <c r="E117" s="3" t="s">
        <v>376</v>
      </c>
      <c r="F117" s="3" t="s">
        <v>253</v>
      </c>
      <c r="G117" s="3" t="s">
        <v>251</v>
      </c>
      <c r="H117" s="3" t="s">
        <v>251</v>
      </c>
      <c r="I117" s="3" t="s">
        <v>252</v>
      </c>
      <c r="J117" s="3" t="s">
        <v>253</v>
      </c>
      <c r="K117" s="5" t="s">
        <v>254</v>
      </c>
      <c r="L117" s="5" t="s">
        <v>255</v>
      </c>
      <c r="M117" s="5" t="s">
        <v>123</v>
      </c>
      <c r="N117" s="3" t="s">
        <v>36</v>
      </c>
      <c r="O117" s="5" t="s">
        <v>37</v>
      </c>
      <c r="P117" s="18" t="s">
        <v>377</v>
      </c>
      <c r="Q117" s="17" t="s">
        <v>378</v>
      </c>
      <c r="R117" s="5"/>
      <c r="S117" s="6">
        <v>44562</v>
      </c>
      <c r="T117" s="6">
        <v>45291</v>
      </c>
      <c r="U117" s="13">
        <v>2750</v>
      </c>
      <c r="V117" s="13">
        <v>0</v>
      </c>
      <c r="W117" s="13">
        <v>0</v>
      </c>
      <c r="X117" s="13">
        <v>2750</v>
      </c>
      <c r="Y117" s="13">
        <v>2750</v>
      </c>
      <c r="Z117" s="13">
        <v>0</v>
      </c>
      <c r="AA117" s="13">
        <v>0</v>
      </c>
      <c r="AB117" s="13">
        <v>2750</v>
      </c>
    </row>
    <row r="118" spans="1:28" x14ac:dyDescent="0.3">
      <c r="A118" s="8">
        <v>38</v>
      </c>
      <c r="B118" s="3" t="s">
        <v>247</v>
      </c>
      <c r="C118" s="3" t="s">
        <v>248</v>
      </c>
      <c r="D118" s="3" t="s">
        <v>247</v>
      </c>
      <c r="E118" s="3" t="s">
        <v>379</v>
      </c>
      <c r="F118" s="3" t="s">
        <v>380</v>
      </c>
      <c r="G118" s="3" t="s">
        <v>251</v>
      </c>
      <c r="H118" s="3" t="s">
        <v>251</v>
      </c>
      <c r="I118" s="3" t="s">
        <v>252</v>
      </c>
      <c r="J118" s="3" t="s">
        <v>253</v>
      </c>
      <c r="K118" s="5" t="s">
        <v>254</v>
      </c>
      <c r="L118" s="5" t="s">
        <v>255</v>
      </c>
      <c r="M118" s="5" t="s">
        <v>123</v>
      </c>
      <c r="N118" s="3" t="s">
        <v>36</v>
      </c>
      <c r="O118" s="5" t="s">
        <v>37</v>
      </c>
      <c r="P118" s="5" t="s">
        <v>381</v>
      </c>
      <c r="Q118" s="17" t="s">
        <v>382</v>
      </c>
      <c r="R118" s="5"/>
      <c r="S118" s="6">
        <v>44562</v>
      </c>
      <c r="T118" s="6">
        <v>45291</v>
      </c>
      <c r="U118" s="13">
        <v>850</v>
      </c>
      <c r="V118" s="13">
        <v>0</v>
      </c>
      <c r="W118" s="13">
        <v>0</v>
      </c>
      <c r="X118" s="13">
        <v>850</v>
      </c>
      <c r="Y118" s="13">
        <v>850</v>
      </c>
      <c r="Z118" s="13">
        <v>0</v>
      </c>
      <c r="AA118" s="13">
        <v>0</v>
      </c>
      <c r="AB118" s="13">
        <v>850</v>
      </c>
    </row>
    <row r="119" spans="1:28" x14ac:dyDescent="0.3">
      <c r="A119" s="8">
        <v>39</v>
      </c>
      <c r="B119" s="3" t="s">
        <v>247</v>
      </c>
      <c r="C119" s="3" t="s">
        <v>248</v>
      </c>
      <c r="D119" s="3" t="s">
        <v>247</v>
      </c>
      <c r="E119" s="3" t="s">
        <v>383</v>
      </c>
      <c r="F119" s="3" t="s">
        <v>321</v>
      </c>
      <c r="G119" s="3" t="s">
        <v>251</v>
      </c>
      <c r="H119" s="3" t="s">
        <v>251</v>
      </c>
      <c r="I119" s="3" t="s">
        <v>252</v>
      </c>
      <c r="J119" s="3" t="s">
        <v>253</v>
      </c>
      <c r="K119" s="5" t="s">
        <v>254</v>
      </c>
      <c r="L119" s="5" t="s">
        <v>255</v>
      </c>
      <c r="M119" s="5" t="s">
        <v>123</v>
      </c>
      <c r="N119" s="3" t="s">
        <v>36</v>
      </c>
      <c r="O119" s="5" t="s">
        <v>37</v>
      </c>
      <c r="P119" s="5" t="s">
        <v>384</v>
      </c>
      <c r="Q119" s="17" t="s">
        <v>385</v>
      </c>
      <c r="R119" s="5"/>
      <c r="S119" s="6">
        <v>44562</v>
      </c>
      <c r="T119" s="6">
        <v>45291</v>
      </c>
      <c r="U119" s="13">
        <v>1774</v>
      </c>
      <c r="V119" s="13">
        <v>0</v>
      </c>
      <c r="W119" s="13">
        <v>0</v>
      </c>
      <c r="X119" s="13">
        <v>1774</v>
      </c>
      <c r="Y119" s="13">
        <v>1774</v>
      </c>
      <c r="Z119" s="13">
        <v>0</v>
      </c>
      <c r="AA119" s="13">
        <v>0</v>
      </c>
      <c r="AB119" s="13">
        <v>1774</v>
      </c>
    </row>
    <row r="120" spans="1:28" x14ac:dyDescent="0.3">
      <c r="A120" s="8">
        <v>40</v>
      </c>
      <c r="B120" s="3" t="s">
        <v>247</v>
      </c>
      <c r="C120" s="3" t="s">
        <v>248</v>
      </c>
      <c r="D120" s="3" t="s">
        <v>247</v>
      </c>
      <c r="E120" s="3" t="s">
        <v>386</v>
      </c>
      <c r="F120" s="3" t="s">
        <v>317</v>
      </c>
      <c r="G120" s="3" t="s">
        <v>251</v>
      </c>
      <c r="H120" s="3" t="s">
        <v>251</v>
      </c>
      <c r="I120" s="3" t="s">
        <v>273</v>
      </c>
      <c r="J120" s="3" t="s">
        <v>274</v>
      </c>
      <c r="K120" s="5" t="s">
        <v>254</v>
      </c>
      <c r="L120" s="5" t="s">
        <v>255</v>
      </c>
      <c r="M120" s="5" t="s">
        <v>123</v>
      </c>
      <c r="N120" s="3" t="s">
        <v>36</v>
      </c>
      <c r="O120" s="5" t="s">
        <v>37</v>
      </c>
      <c r="P120" s="5" t="s">
        <v>387</v>
      </c>
      <c r="Q120" s="17" t="s">
        <v>388</v>
      </c>
      <c r="R120" s="5"/>
      <c r="S120" s="6">
        <v>44562</v>
      </c>
      <c r="T120" s="6">
        <v>45291</v>
      </c>
      <c r="U120" s="13">
        <v>4770</v>
      </c>
      <c r="V120" s="13">
        <v>0</v>
      </c>
      <c r="W120" s="13">
        <v>0</v>
      </c>
      <c r="X120" s="13">
        <v>4770</v>
      </c>
      <c r="Y120" s="13">
        <v>4770</v>
      </c>
      <c r="Z120" s="13">
        <v>0</v>
      </c>
      <c r="AA120" s="13">
        <v>0</v>
      </c>
      <c r="AB120" s="13">
        <v>4770</v>
      </c>
    </row>
    <row r="121" spans="1:28" x14ac:dyDescent="0.3">
      <c r="A121" s="8">
        <v>41</v>
      </c>
      <c r="B121" s="3" t="s">
        <v>247</v>
      </c>
      <c r="C121" s="3" t="s">
        <v>248</v>
      </c>
      <c r="D121" s="3" t="s">
        <v>247</v>
      </c>
      <c r="E121" s="3" t="s">
        <v>389</v>
      </c>
      <c r="F121" s="3" t="s">
        <v>339</v>
      </c>
      <c r="G121" s="3" t="s">
        <v>251</v>
      </c>
      <c r="H121" s="3" t="s">
        <v>251</v>
      </c>
      <c r="I121" s="3" t="s">
        <v>252</v>
      </c>
      <c r="J121" s="3" t="s">
        <v>253</v>
      </c>
      <c r="K121" s="5" t="s">
        <v>254</v>
      </c>
      <c r="L121" s="5" t="s">
        <v>255</v>
      </c>
      <c r="M121" s="5" t="s">
        <v>123</v>
      </c>
      <c r="N121" s="3" t="s">
        <v>36</v>
      </c>
      <c r="O121" s="5" t="s">
        <v>37</v>
      </c>
      <c r="P121" s="19">
        <v>29685467</v>
      </c>
      <c r="Q121" s="17" t="s">
        <v>390</v>
      </c>
      <c r="R121" s="5"/>
      <c r="S121" s="6">
        <v>44562</v>
      </c>
      <c r="T121" s="6">
        <v>45291</v>
      </c>
      <c r="U121" s="13">
        <v>1031</v>
      </c>
      <c r="V121" s="13">
        <v>0</v>
      </c>
      <c r="W121" s="13">
        <v>0</v>
      </c>
      <c r="X121" s="13">
        <v>1031</v>
      </c>
      <c r="Y121" s="13">
        <v>1031</v>
      </c>
      <c r="Z121" s="13">
        <v>0</v>
      </c>
      <c r="AA121" s="13">
        <v>0</v>
      </c>
      <c r="AB121" s="13">
        <v>1031</v>
      </c>
    </row>
    <row r="122" spans="1:28" x14ac:dyDescent="0.3">
      <c r="A122" s="8">
        <v>42</v>
      </c>
      <c r="B122" s="3" t="s">
        <v>247</v>
      </c>
      <c r="C122" s="3" t="s">
        <v>248</v>
      </c>
      <c r="D122" s="3" t="s">
        <v>247</v>
      </c>
      <c r="E122" s="3" t="s">
        <v>391</v>
      </c>
      <c r="F122" s="3" t="s">
        <v>339</v>
      </c>
      <c r="G122" s="3" t="s">
        <v>251</v>
      </c>
      <c r="H122" s="3" t="s">
        <v>251</v>
      </c>
      <c r="I122" s="3" t="s">
        <v>252</v>
      </c>
      <c r="J122" s="3" t="s">
        <v>253</v>
      </c>
      <c r="K122" s="5" t="s">
        <v>254</v>
      </c>
      <c r="L122" s="5" t="s">
        <v>255</v>
      </c>
      <c r="M122" s="5" t="s">
        <v>123</v>
      </c>
      <c r="N122" s="3" t="s">
        <v>36</v>
      </c>
      <c r="O122" s="5" t="s">
        <v>37</v>
      </c>
      <c r="P122" s="5" t="s">
        <v>392</v>
      </c>
      <c r="Q122" s="17" t="s">
        <v>393</v>
      </c>
      <c r="R122" s="5"/>
      <c r="S122" s="6">
        <v>44562</v>
      </c>
      <c r="T122" s="6">
        <v>45291</v>
      </c>
      <c r="U122" s="13">
        <v>3035</v>
      </c>
      <c r="V122" s="13">
        <v>0</v>
      </c>
      <c r="W122" s="13">
        <v>0</v>
      </c>
      <c r="X122" s="13">
        <v>3035</v>
      </c>
      <c r="Y122" s="13">
        <v>3035</v>
      </c>
      <c r="Z122" s="13">
        <v>0</v>
      </c>
      <c r="AA122" s="13">
        <v>0</v>
      </c>
      <c r="AB122" s="13">
        <v>3035</v>
      </c>
    </row>
    <row r="123" spans="1:28" x14ac:dyDescent="0.3">
      <c r="A123" s="8">
        <v>43</v>
      </c>
      <c r="B123" s="3" t="s">
        <v>247</v>
      </c>
      <c r="C123" s="3" t="s">
        <v>248</v>
      </c>
      <c r="D123" s="3" t="s">
        <v>247</v>
      </c>
      <c r="E123" s="3" t="s">
        <v>394</v>
      </c>
      <c r="F123" s="3" t="s">
        <v>380</v>
      </c>
      <c r="G123" s="3" t="s">
        <v>251</v>
      </c>
      <c r="H123" s="3" t="s">
        <v>251</v>
      </c>
      <c r="I123" s="3" t="s">
        <v>252</v>
      </c>
      <c r="J123" s="3" t="s">
        <v>253</v>
      </c>
      <c r="K123" s="5" t="s">
        <v>254</v>
      </c>
      <c r="L123" s="5" t="s">
        <v>255</v>
      </c>
      <c r="M123" s="5" t="s">
        <v>123</v>
      </c>
      <c r="N123" s="3" t="s">
        <v>36</v>
      </c>
      <c r="O123" s="5" t="s">
        <v>37</v>
      </c>
      <c r="P123" s="5" t="s">
        <v>395</v>
      </c>
      <c r="Q123" s="17" t="s">
        <v>396</v>
      </c>
      <c r="R123" s="5"/>
      <c r="S123" s="6">
        <v>44562</v>
      </c>
      <c r="T123" s="6">
        <v>45291</v>
      </c>
      <c r="U123" s="13">
        <v>2026</v>
      </c>
      <c r="V123" s="13">
        <v>0</v>
      </c>
      <c r="W123" s="13">
        <v>0</v>
      </c>
      <c r="X123" s="13">
        <v>2026</v>
      </c>
      <c r="Y123" s="13">
        <v>2026</v>
      </c>
      <c r="Z123" s="13">
        <v>0</v>
      </c>
      <c r="AA123" s="13">
        <v>0</v>
      </c>
      <c r="AB123" s="13">
        <v>2026</v>
      </c>
    </row>
    <row r="124" spans="1:28" x14ac:dyDescent="0.3">
      <c r="A124" s="8">
        <v>44</v>
      </c>
      <c r="B124" s="3" t="s">
        <v>247</v>
      </c>
      <c r="C124" s="3" t="s">
        <v>248</v>
      </c>
      <c r="D124" s="3" t="s">
        <v>247</v>
      </c>
      <c r="E124" s="3" t="s">
        <v>397</v>
      </c>
      <c r="F124" s="3" t="s">
        <v>380</v>
      </c>
      <c r="G124" s="3" t="s">
        <v>251</v>
      </c>
      <c r="H124" s="3" t="s">
        <v>251</v>
      </c>
      <c r="I124" s="3" t="s">
        <v>252</v>
      </c>
      <c r="J124" s="3" t="s">
        <v>253</v>
      </c>
      <c r="K124" s="5" t="s">
        <v>254</v>
      </c>
      <c r="L124" s="5" t="s">
        <v>255</v>
      </c>
      <c r="M124" s="5" t="s">
        <v>123</v>
      </c>
      <c r="N124" s="3" t="s">
        <v>36</v>
      </c>
      <c r="O124" s="5" t="s">
        <v>37</v>
      </c>
      <c r="P124" s="5" t="s">
        <v>398</v>
      </c>
      <c r="Q124" s="17" t="s">
        <v>399</v>
      </c>
      <c r="R124" s="5"/>
      <c r="S124" s="6">
        <v>44562</v>
      </c>
      <c r="T124" s="6">
        <v>45291</v>
      </c>
      <c r="U124" s="13">
        <v>1598</v>
      </c>
      <c r="V124" s="13">
        <v>0</v>
      </c>
      <c r="W124" s="13">
        <v>0</v>
      </c>
      <c r="X124" s="13">
        <v>1598</v>
      </c>
      <c r="Y124" s="13">
        <v>1598</v>
      </c>
      <c r="Z124" s="13">
        <v>0</v>
      </c>
      <c r="AA124" s="13">
        <v>0</v>
      </c>
      <c r="AB124" s="13">
        <v>1598</v>
      </c>
    </row>
    <row r="125" spans="1:28" x14ac:dyDescent="0.3">
      <c r="A125" s="8">
        <v>45</v>
      </c>
      <c r="B125" s="3" t="s">
        <v>247</v>
      </c>
      <c r="C125" s="3" t="s">
        <v>248</v>
      </c>
      <c r="D125" s="3" t="s">
        <v>247</v>
      </c>
      <c r="E125" s="3" t="s">
        <v>400</v>
      </c>
      <c r="F125" s="3" t="s">
        <v>272</v>
      </c>
      <c r="G125" s="3" t="s">
        <v>251</v>
      </c>
      <c r="H125" s="3" t="s">
        <v>251</v>
      </c>
      <c r="I125" s="3" t="s">
        <v>273</v>
      </c>
      <c r="J125" s="3" t="s">
        <v>274</v>
      </c>
      <c r="K125" s="5" t="s">
        <v>254</v>
      </c>
      <c r="L125" s="5" t="s">
        <v>255</v>
      </c>
      <c r="M125" s="5" t="s">
        <v>123</v>
      </c>
      <c r="N125" s="3" t="s">
        <v>36</v>
      </c>
      <c r="O125" s="5" t="s">
        <v>37</v>
      </c>
      <c r="P125" s="5" t="s">
        <v>401</v>
      </c>
      <c r="Q125" s="17" t="s">
        <v>402</v>
      </c>
      <c r="R125" s="5"/>
      <c r="S125" s="6">
        <v>44562</v>
      </c>
      <c r="T125" s="6">
        <v>45291</v>
      </c>
      <c r="U125" s="13">
        <v>1070</v>
      </c>
      <c r="V125" s="13">
        <v>0</v>
      </c>
      <c r="W125" s="13">
        <v>0</v>
      </c>
      <c r="X125" s="13">
        <v>1070</v>
      </c>
      <c r="Y125" s="13">
        <v>1070</v>
      </c>
      <c r="Z125" s="13">
        <v>0</v>
      </c>
      <c r="AA125" s="13">
        <v>0</v>
      </c>
      <c r="AB125" s="13">
        <v>1070</v>
      </c>
    </row>
    <row r="126" spans="1:28" x14ac:dyDescent="0.3">
      <c r="A126" s="8">
        <v>46</v>
      </c>
      <c r="B126" s="3" t="s">
        <v>247</v>
      </c>
      <c r="C126" s="3" t="s">
        <v>248</v>
      </c>
      <c r="D126" s="3" t="s">
        <v>247</v>
      </c>
      <c r="E126" s="3" t="s">
        <v>403</v>
      </c>
      <c r="F126" s="3" t="s">
        <v>253</v>
      </c>
      <c r="G126" s="3" t="s">
        <v>251</v>
      </c>
      <c r="H126" s="3" t="s">
        <v>251</v>
      </c>
      <c r="I126" s="3" t="s">
        <v>252</v>
      </c>
      <c r="J126" s="3" t="s">
        <v>253</v>
      </c>
      <c r="K126" s="5" t="s">
        <v>254</v>
      </c>
      <c r="L126" s="5" t="s">
        <v>255</v>
      </c>
      <c r="M126" s="5" t="s">
        <v>123</v>
      </c>
      <c r="N126" s="3" t="s">
        <v>36</v>
      </c>
      <c r="O126" s="5" t="s">
        <v>37</v>
      </c>
      <c r="P126" s="5" t="s">
        <v>404</v>
      </c>
      <c r="Q126" s="17" t="s">
        <v>405</v>
      </c>
      <c r="R126" s="5"/>
      <c r="S126" s="6">
        <v>44562</v>
      </c>
      <c r="T126" s="6">
        <v>45291</v>
      </c>
      <c r="U126" s="13">
        <v>2537</v>
      </c>
      <c r="V126" s="13">
        <v>0</v>
      </c>
      <c r="W126" s="13">
        <v>0</v>
      </c>
      <c r="X126" s="13">
        <v>2537</v>
      </c>
      <c r="Y126" s="13">
        <v>2537</v>
      </c>
      <c r="Z126" s="13">
        <v>0</v>
      </c>
      <c r="AA126" s="13">
        <v>0</v>
      </c>
      <c r="AB126" s="13">
        <v>2537</v>
      </c>
    </row>
    <row r="127" spans="1:28" x14ac:dyDescent="0.3">
      <c r="A127" s="8">
        <v>47</v>
      </c>
      <c r="B127" s="3" t="s">
        <v>247</v>
      </c>
      <c r="C127" s="3" t="s">
        <v>248</v>
      </c>
      <c r="D127" s="3" t="s">
        <v>247</v>
      </c>
      <c r="E127" s="3" t="s">
        <v>406</v>
      </c>
      <c r="F127" s="3" t="s">
        <v>253</v>
      </c>
      <c r="G127" s="3" t="s">
        <v>251</v>
      </c>
      <c r="H127" s="3" t="s">
        <v>251</v>
      </c>
      <c r="I127" s="3" t="s">
        <v>252</v>
      </c>
      <c r="J127" s="3" t="s">
        <v>253</v>
      </c>
      <c r="K127" s="5" t="s">
        <v>254</v>
      </c>
      <c r="L127" s="5" t="s">
        <v>255</v>
      </c>
      <c r="M127" s="5" t="s">
        <v>123</v>
      </c>
      <c r="N127" s="3" t="s">
        <v>36</v>
      </c>
      <c r="O127" s="5" t="s">
        <v>37</v>
      </c>
      <c r="P127" s="5" t="s">
        <v>407</v>
      </c>
      <c r="Q127" s="17" t="s">
        <v>408</v>
      </c>
      <c r="R127" s="5"/>
      <c r="S127" s="6">
        <v>44562</v>
      </c>
      <c r="T127" s="6">
        <v>45291</v>
      </c>
      <c r="U127" s="13">
        <v>2188</v>
      </c>
      <c r="V127" s="13">
        <v>0</v>
      </c>
      <c r="W127" s="13">
        <v>0</v>
      </c>
      <c r="X127" s="13">
        <v>2188</v>
      </c>
      <c r="Y127" s="13">
        <v>2188</v>
      </c>
      <c r="Z127" s="13">
        <v>0</v>
      </c>
      <c r="AA127" s="13">
        <v>0</v>
      </c>
      <c r="AB127" s="13">
        <v>2188</v>
      </c>
    </row>
    <row r="128" spans="1:28" x14ac:dyDescent="0.3">
      <c r="A128" s="8">
        <v>48</v>
      </c>
      <c r="B128" s="3" t="s">
        <v>247</v>
      </c>
      <c r="C128" s="3" t="s">
        <v>248</v>
      </c>
      <c r="D128" s="3" t="s">
        <v>247</v>
      </c>
      <c r="E128" s="3" t="s">
        <v>409</v>
      </c>
      <c r="F128" s="3" t="s">
        <v>250</v>
      </c>
      <c r="G128" s="3" t="s">
        <v>251</v>
      </c>
      <c r="H128" s="3" t="s">
        <v>251</v>
      </c>
      <c r="I128" s="3" t="s">
        <v>252</v>
      </c>
      <c r="J128" s="3" t="s">
        <v>253</v>
      </c>
      <c r="K128" s="5" t="s">
        <v>254</v>
      </c>
      <c r="L128" s="5" t="s">
        <v>255</v>
      </c>
      <c r="M128" s="5" t="s">
        <v>123</v>
      </c>
      <c r="N128" s="3" t="s">
        <v>36</v>
      </c>
      <c r="O128" s="5" t="s">
        <v>37</v>
      </c>
      <c r="P128" s="5" t="s">
        <v>410</v>
      </c>
      <c r="Q128" s="17" t="s">
        <v>411</v>
      </c>
      <c r="R128" s="5"/>
      <c r="S128" s="6">
        <v>44562</v>
      </c>
      <c r="T128" s="6">
        <v>45291</v>
      </c>
      <c r="U128" s="13">
        <v>1544</v>
      </c>
      <c r="V128" s="13">
        <v>0</v>
      </c>
      <c r="W128" s="13">
        <v>0</v>
      </c>
      <c r="X128" s="13">
        <v>1544</v>
      </c>
      <c r="Y128" s="13">
        <v>1544</v>
      </c>
      <c r="Z128" s="13">
        <v>0</v>
      </c>
      <c r="AA128" s="13">
        <v>0</v>
      </c>
      <c r="AB128" s="13">
        <v>1544</v>
      </c>
    </row>
    <row r="129" spans="1:28" x14ac:dyDescent="0.3">
      <c r="A129" s="1">
        <v>1</v>
      </c>
      <c r="B129" s="3" t="s">
        <v>412</v>
      </c>
      <c r="C129" s="3" t="s">
        <v>413</v>
      </c>
      <c r="D129" s="3" t="s">
        <v>412</v>
      </c>
      <c r="E129" s="20" t="s">
        <v>414</v>
      </c>
      <c r="F129" s="20" t="s">
        <v>415</v>
      </c>
      <c r="G129" s="3"/>
      <c r="H129" s="3"/>
      <c r="I129" s="3" t="s">
        <v>416</v>
      </c>
      <c r="J129" s="3" t="s">
        <v>415</v>
      </c>
      <c r="K129" s="4" t="s">
        <v>33</v>
      </c>
      <c r="L129" s="1" t="s">
        <v>417</v>
      </c>
      <c r="M129" s="5" t="s">
        <v>123</v>
      </c>
      <c r="N129" s="3" t="s">
        <v>418</v>
      </c>
      <c r="O129" s="5" t="s">
        <v>37</v>
      </c>
      <c r="P129" s="3">
        <v>28288932</v>
      </c>
      <c r="Q129" s="1" t="s">
        <v>419</v>
      </c>
      <c r="R129" s="20"/>
      <c r="S129" s="20" t="s">
        <v>420</v>
      </c>
      <c r="T129" s="20" t="s">
        <v>421</v>
      </c>
      <c r="U129" s="7">
        <v>319</v>
      </c>
      <c r="V129" s="13">
        <v>0</v>
      </c>
      <c r="W129" s="13">
        <v>0</v>
      </c>
      <c r="X129" s="7">
        <f>U129+V129+W129</f>
        <v>319</v>
      </c>
      <c r="Y129" s="7">
        <v>319</v>
      </c>
      <c r="Z129" s="13">
        <v>0</v>
      </c>
      <c r="AA129" s="13">
        <v>0</v>
      </c>
      <c r="AB129" s="7">
        <f>Y129+Z129+AA129</f>
        <v>319</v>
      </c>
    </row>
    <row r="130" spans="1:28" x14ac:dyDescent="0.3">
      <c r="A130" s="1">
        <v>2</v>
      </c>
      <c r="B130" s="3" t="s">
        <v>412</v>
      </c>
      <c r="C130" s="3" t="s">
        <v>413</v>
      </c>
      <c r="D130" s="3" t="s">
        <v>412</v>
      </c>
      <c r="E130" s="20" t="s">
        <v>117</v>
      </c>
      <c r="F130" s="20" t="s">
        <v>422</v>
      </c>
      <c r="G130" s="20"/>
      <c r="H130" s="20" t="s">
        <v>423</v>
      </c>
      <c r="I130" s="20" t="s">
        <v>424</v>
      </c>
      <c r="J130" s="20" t="s">
        <v>425</v>
      </c>
      <c r="K130" s="4" t="s">
        <v>33</v>
      </c>
      <c r="L130" s="1" t="s">
        <v>417</v>
      </c>
      <c r="M130" s="5" t="s">
        <v>123</v>
      </c>
      <c r="N130" s="3" t="s">
        <v>418</v>
      </c>
      <c r="O130" s="1" t="s">
        <v>37</v>
      </c>
      <c r="P130" s="3" t="s">
        <v>426</v>
      </c>
      <c r="Q130" s="1" t="s">
        <v>427</v>
      </c>
      <c r="R130" s="20"/>
      <c r="S130" s="20" t="s">
        <v>420</v>
      </c>
      <c r="T130" s="20" t="s">
        <v>421</v>
      </c>
      <c r="U130" s="7">
        <v>6089</v>
      </c>
      <c r="V130" s="13">
        <v>0</v>
      </c>
      <c r="W130" s="13">
        <v>0</v>
      </c>
      <c r="X130" s="7">
        <f t="shared" ref="X130:X193" si="2">U130+V130+W130</f>
        <v>6089</v>
      </c>
      <c r="Y130" s="7">
        <v>6089</v>
      </c>
      <c r="Z130" s="13">
        <v>0</v>
      </c>
      <c r="AA130" s="13">
        <v>0</v>
      </c>
      <c r="AB130" s="7">
        <f t="shared" ref="AB130:AB193" si="3">Y130+Z130+AA130</f>
        <v>6089</v>
      </c>
    </row>
    <row r="131" spans="1:28" x14ac:dyDescent="0.3">
      <c r="A131" s="1">
        <v>3</v>
      </c>
      <c r="B131" s="3" t="s">
        <v>412</v>
      </c>
      <c r="C131" s="3" t="s">
        <v>413</v>
      </c>
      <c r="D131" s="3" t="s">
        <v>412</v>
      </c>
      <c r="E131" s="20" t="s">
        <v>428</v>
      </c>
      <c r="F131" s="20" t="s">
        <v>429</v>
      </c>
      <c r="G131" s="20"/>
      <c r="H131" s="20"/>
      <c r="I131" s="20" t="s">
        <v>424</v>
      </c>
      <c r="J131" s="20" t="s">
        <v>425</v>
      </c>
      <c r="K131" s="4" t="s">
        <v>33</v>
      </c>
      <c r="L131" s="1" t="s">
        <v>417</v>
      </c>
      <c r="M131" s="5" t="s">
        <v>123</v>
      </c>
      <c r="N131" s="3" t="s">
        <v>418</v>
      </c>
      <c r="O131" s="1" t="s">
        <v>37</v>
      </c>
      <c r="P131" s="3">
        <v>30850751</v>
      </c>
      <c r="Q131" s="1" t="s">
        <v>430</v>
      </c>
      <c r="R131" s="20"/>
      <c r="S131" s="20" t="s">
        <v>420</v>
      </c>
      <c r="T131" s="20" t="s">
        <v>421</v>
      </c>
      <c r="U131" s="7">
        <v>4850</v>
      </c>
      <c r="V131" s="13">
        <v>0</v>
      </c>
      <c r="W131" s="13">
        <v>0</v>
      </c>
      <c r="X131" s="7">
        <f t="shared" si="2"/>
        <v>4850</v>
      </c>
      <c r="Y131" s="7">
        <v>4850</v>
      </c>
      <c r="Z131" s="13">
        <v>0</v>
      </c>
      <c r="AA131" s="13">
        <v>0</v>
      </c>
      <c r="AB131" s="7">
        <f t="shared" si="3"/>
        <v>4850</v>
      </c>
    </row>
    <row r="132" spans="1:28" x14ac:dyDescent="0.3">
      <c r="A132" s="1">
        <v>4</v>
      </c>
      <c r="B132" s="3" t="s">
        <v>412</v>
      </c>
      <c r="C132" s="3" t="s">
        <v>413</v>
      </c>
      <c r="D132" s="3" t="s">
        <v>412</v>
      </c>
      <c r="E132" s="20" t="s">
        <v>431</v>
      </c>
      <c r="F132" s="20" t="s">
        <v>425</v>
      </c>
      <c r="G132" s="20"/>
      <c r="H132" s="20">
        <v>2</v>
      </c>
      <c r="I132" s="20" t="s">
        <v>424</v>
      </c>
      <c r="J132" s="20" t="s">
        <v>425</v>
      </c>
      <c r="K132" s="4" t="s">
        <v>33</v>
      </c>
      <c r="L132" s="1" t="s">
        <v>417</v>
      </c>
      <c r="M132" s="5" t="s">
        <v>123</v>
      </c>
      <c r="N132" s="3" t="s">
        <v>418</v>
      </c>
      <c r="O132" s="1" t="s">
        <v>37</v>
      </c>
      <c r="P132" s="3">
        <v>30952751</v>
      </c>
      <c r="Q132" s="1" t="s">
        <v>432</v>
      </c>
      <c r="R132" s="20"/>
      <c r="S132" s="20" t="s">
        <v>420</v>
      </c>
      <c r="T132" s="20" t="s">
        <v>421</v>
      </c>
      <c r="U132" s="7">
        <v>4286</v>
      </c>
      <c r="V132" s="13">
        <v>0</v>
      </c>
      <c r="W132" s="13">
        <v>0</v>
      </c>
      <c r="X132" s="7">
        <f t="shared" si="2"/>
        <v>4286</v>
      </c>
      <c r="Y132" s="7">
        <v>4286</v>
      </c>
      <c r="Z132" s="13">
        <v>0</v>
      </c>
      <c r="AA132" s="13">
        <v>0</v>
      </c>
      <c r="AB132" s="7">
        <f t="shared" si="3"/>
        <v>4286</v>
      </c>
    </row>
    <row r="133" spans="1:28" x14ac:dyDescent="0.3">
      <c r="A133" s="1">
        <v>5</v>
      </c>
      <c r="B133" s="3" t="s">
        <v>412</v>
      </c>
      <c r="C133" s="3" t="s">
        <v>413</v>
      </c>
      <c r="D133" s="3" t="s">
        <v>412</v>
      </c>
      <c r="E133" s="20" t="s">
        <v>431</v>
      </c>
      <c r="F133" s="20" t="s">
        <v>425</v>
      </c>
      <c r="G133" s="20"/>
      <c r="H133" s="20" t="s">
        <v>433</v>
      </c>
      <c r="I133" s="20" t="s">
        <v>424</v>
      </c>
      <c r="J133" s="20" t="s">
        <v>425</v>
      </c>
      <c r="K133" s="4" t="s">
        <v>33</v>
      </c>
      <c r="L133" s="1" t="s">
        <v>417</v>
      </c>
      <c r="M133" s="5" t="s">
        <v>123</v>
      </c>
      <c r="N133" s="3" t="s">
        <v>418</v>
      </c>
      <c r="O133" s="1" t="s">
        <v>37</v>
      </c>
      <c r="P133" s="3">
        <v>31432614</v>
      </c>
      <c r="Q133" s="1" t="s">
        <v>434</v>
      </c>
      <c r="R133" s="20"/>
      <c r="S133" s="20" t="s">
        <v>420</v>
      </c>
      <c r="T133" s="20" t="s">
        <v>421</v>
      </c>
      <c r="U133" s="7">
        <v>4513</v>
      </c>
      <c r="V133" s="13">
        <v>0</v>
      </c>
      <c r="W133" s="13">
        <v>0</v>
      </c>
      <c r="X133" s="7">
        <f t="shared" si="2"/>
        <v>4513</v>
      </c>
      <c r="Y133" s="7">
        <v>4513</v>
      </c>
      <c r="Z133" s="13">
        <v>0</v>
      </c>
      <c r="AA133" s="13">
        <v>0</v>
      </c>
      <c r="AB133" s="7">
        <f t="shared" si="3"/>
        <v>4513</v>
      </c>
    </row>
    <row r="134" spans="1:28" x14ac:dyDescent="0.3">
      <c r="A134" s="1">
        <v>6</v>
      </c>
      <c r="B134" s="3" t="s">
        <v>412</v>
      </c>
      <c r="C134" s="3" t="s">
        <v>413</v>
      </c>
      <c r="D134" s="3" t="s">
        <v>412</v>
      </c>
      <c r="E134" s="20" t="s">
        <v>431</v>
      </c>
      <c r="F134" s="20" t="s">
        <v>425</v>
      </c>
      <c r="G134" s="20"/>
      <c r="H134" s="20" t="s">
        <v>435</v>
      </c>
      <c r="I134" s="20" t="s">
        <v>424</v>
      </c>
      <c r="J134" s="20" t="s">
        <v>425</v>
      </c>
      <c r="K134" s="4" t="s">
        <v>33</v>
      </c>
      <c r="L134" s="1" t="s">
        <v>417</v>
      </c>
      <c r="M134" s="5" t="s">
        <v>123</v>
      </c>
      <c r="N134" s="3" t="s">
        <v>418</v>
      </c>
      <c r="O134" s="1" t="s">
        <v>37</v>
      </c>
      <c r="P134" s="3">
        <v>31437972</v>
      </c>
      <c r="Q134" s="1" t="s">
        <v>436</v>
      </c>
      <c r="R134" s="20"/>
      <c r="S134" s="20" t="s">
        <v>420</v>
      </c>
      <c r="T134" s="20" t="s">
        <v>421</v>
      </c>
      <c r="U134" s="7">
        <v>2466</v>
      </c>
      <c r="V134" s="13">
        <v>0</v>
      </c>
      <c r="W134" s="13">
        <v>0</v>
      </c>
      <c r="X134" s="7">
        <f t="shared" si="2"/>
        <v>2466</v>
      </c>
      <c r="Y134" s="7">
        <v>2466</v>
      </c>
      <c r="Z134" s="13">
        <v>0</v>
      </c>
      <c r="AA134" s="13">
        <v>0</v>
      </c>
      <c r="AB134" s="7">
        <f t="shared" si="3"/>
        <v>2466</v>
      </c>
    </row>
    <row r="135" spans="1:28" x14ac:dyDescent="0.3">
      <c r="A135" s="1">
        <v>7</v>
      </c>
      <c r="B135" s="3" t="s">
        <v>412</v>
      </c>
      <c r="C135" s="3" t="s">
        <v>413</v>
      </c>
      <c r="D135" s="3" t="s">
        <v>412</v>
      </c>
      <c r="E135" s="20" t="s">
        <v>431</v>
      </c>
      <c r="F135" s="20" t="s">
        <v>425</v>
      </c>
      <c r="G135" s="20"/>
      <c r="H135" s="20" t="s">
        <v>437</v>
      </c>
      <c r="I135" s="20" t="s">
        <v>424</v>
      </c>
      <c r="J135" s="20" t="s">
        <v>425</v>
      </c>
      <c r="K135" s="4" t="s">
        <v>33</v>
      </c>
      <c r="L135" s="1" t="s">
        <v>417</v>
      </c>
      <c r="M135" s="5" t="s">
        <v>123</v>
      </c>
      <c r="N135" s="3" t="s">
        <v>418</v>
      </c>
      <c r="O135" s="1" t="s">
        <v>37</v>
      </c>
      <c r="P135" s="3">
        <v>94797350</v>
      </c>
      <c r="Q135" s="1" t="s">
        <v>438</v>
      </c>
      <c r="R135" s="20"/>
      <c r="S135" s="20" t="s">
        <v>420</v>
      </c>
      <c r="T135" s="20" t="s">
        <v>421</v>
      </c>
      <c r="U135" s="7">
        <v>7946</v>
      </c>
      <c r="V135" s="13">
        <v>0</v>
      </c>
      <c r="W135" s="13">
        <v>0</v>
      </c>
      <c r="X135" s="7">
        <f t="shared" si="2"/>
        <v>7946</v>
      </c>
      <c r="Y135" s="7">
        <v>7946</v>
      </c>
      <c r="Z135" s="13">
        <v>0</v>
      </c>
      <c r="AA135" s="13">
        <v>0</v>
      </c>
      <c r="AB135" s="7">
        <f t="shared" si="3"/>
        <v>7946</v>
      </c>
    </row>
    <row r="136" spans="1:28" x14ac:dyDescent="0.3">
      <c r="A136" s="1">
        <v>8</v>
      </c>
      <c r="B136" s="3" t="s">
        <v>412</v>
      </c>
      <c r="C136" s="3" t="s">
        <v>413</v>
      </c>
      <c r="D136" s="3" t="s">
        <v>412</v>
      </c>
      <c r="E136" s="20" t="s">
        <v>431</v>
      </c>
      <c r="F136" s="20" t="s">
        <v>425</v>
      </c>
      <c r="G136" s="20"/>
      <c r="H136" s="20" t="s">
        <v>439</v>
      </c>
      <c r="I136" s="20" t="s">
        <v>424</v>
      </c>
      <c r="J136" s="20" t="s">
        <v>425</v>
      </c>
      <c r="K136" s="4" t="s">
        <v>33</v>
      </c>
      <c r="L136" s="1" t="s">
        <v>417</v>
      </c>
      <c r="M136" s="5" t="s">
        <v>123</v>
      </c>
      <c r="N136" s="3" t="s">
        <v>418</v>
      </c>
      <c r="O136" s="1" t="s">
        <v>37</v>
      </c>
      <c r="P136" s="3">
        <v>92051567</v>
      </c>
      <c r="Q136" s="1" t="s">
        <v>440</v>
      </c>
      <c r="R136" s="20"/>
      <c r="S136" s="20" t="s">
        <v>420</v>
      </c>
      <c r="T136" s="20" t="s">
        <v>421</v>
      </c>
      <c r="U136" s="7">
        <v>2361</v>
      </c>
      <c r="V136" s="13">
        <v>0</v>
      </c>
      <c r="W136" s="13">
        <v>0</v>
      </c>
      <c r="X136" s="7">
        <f t="shared" si="2"/>
        <v>2361</v>
      </c>
      <c r="Y136" s="7">
        <v>2361</v>
      </c>
      <c r="Z136" s="13">
        <v>0</v>
      </c>
      <c r="AA136" s="13">
        <v>0</v>
      </c>
      <c r="AB136" s="7">
        <f t="shared" si="3"/>
        <v>2361</v>
      </c>
    </row>
    <row r="137" spans="1:28" x14ac:dyDescent="0.3">
      <c r="A137" s="1">
        <v>9</v>
      </c>
      <c r="B137" s="3" t="s">
        <v>412</v>
      </c>
      <c r="C137" s="3" t="s">
        <v>413</v>
      </c>
      <c r="D137" s="3" t="s">
        <v>412</v>
      </c>
      <c r="E137" s="20" t="s">
        <v>431</v>
      </c>
      <c r="F137" s="20" t="s">
        <v>425</v>
      </c>
      <c r="G137" s="20"/>
      <c r="H137" s="20">
        <v>6</v>
      </c>
      <c r="I137" s="20" t="s">
        <v>424</v>
      </c>
      <c r="J137" s="20" t="s">
        <v>425</v>
      </c>
      <c r="K137" s="4" t="s">
        <v>33</v>
      </c>
      <c r="L137" s="1" t="s">
        <v>417</v>
      </c>
      <c r="M137" s="5" t="s">
        <v>123</v>
      </c>
      <c r="N137" s="3" t="s">
        <v>418</v>
      </c>
      <c r="O137" s="1" t="s">
        <v>37</v>
      </c>
      <c r="P137" s="3">
        <v>32315973</v>
      </c>
      <c r="Q137" s="1" t="s">
        <v>441</v>
      </c>
      <c r="R137" s="20"/>
      <c r="S137" s="20" t="s">
        <v>420</v>
      </c>
      <c r="T137" s="20" t="s">
        <v>421</v>
      </c>
      <c r="U137" s="7">
        <v>1516</v>
      </c>
      <c r="V137" s="13">
        <v>0</v>
      </c>
      <c r="W137" s="13">
        <v>0</v>
      </c>
      <c r="X137" s="7">
        <f t="shared" si="2"/>
        <v>1516</v>
      </c>
      <c r="Y137" s="7">
        <v>1516</v>
      </c>
      <c r="Z137" s="13">
        <v>0</v>
      </c>
      <c r="AA137" s="13">
        <v>0</v>
      </c>
      <c r="AB137" s="7">
        <f t="shared" si="3"/>
        <v>1516</v>
      </c>
    </row>
    <row r="138" spans="1:28" x14ac:dyDescent="0.3">
      <c r="A138" s="1">
        <v>10</v>
      </c>
      <c r="B138" s="3" t="s">
        <v>412</v>
      </c>
      <c r="C138" s="3" t="s">
        <v>413</v>
      </c>
      <c r="D138" s="3" t="s">
        <v>412</v>
      </c>
      <c r="E138" s="20" t="s">
        <v>431</v>
      </c>
      <c r="F138" s="20" t="s">
        <v>429</v>
      </c>
      <c r="G138" s="20"/>
      <c r="H138" s="20" t="s">
        <v>437</v>
      </c>
      <c r="I138" s="20" t="s">
        <v>424</v>
      </c>
      <c r="J138" s="20" t="s">
        <v>425</v>
      </c>
      <c r="K138" s="4" t="s">
        <v>33</v>
      </c>
      <c r="L138" s="1" t="s">
        <v>417</v>
      </c>
      <c r="M138" s="5" t="s">
        <v>123</v>
      </c>
      <c r="N138" s="3" t="s">
        <v>418</v>
      </c>
      <c r="O138" s="1" t="s">
        <v>37</v>
      </c>
      <c r="P138" s="3">
        <v>31437605</v>
      </c>
      <c r="Q138" s="1" t="s">
        <v>442</v>
      </c>
      <c r="R138" s="20"/>
      <c r="S138" s="20" t="s">
        <v>420</v>
      </c>
      <c r="T138" s="20" t="s">
        <v>421</v>
      </c>
      <c r="U138" s="7">
        <v>1320</v>
      </c>
      <c r="V138" s="13">
        <v>0</v>
      </c>
      <c r="W138" s="13">
        <v>0</v>
      </c>
      <c r="X138" s="7">
        <f t="shared" si="2"/>
        <v>1320</v>
      </c>
      <c r="Y138" s="7">
        <v>1320</v>
      </c>
      <c r="Z138" s="13">
        <v>0</v>
      </c>
      <c r="AA138" s="13">
        <v>0</v>
      </c>
      <c r="AB138" s="7">
        <f t="shared" si="3"/>
        <v>1320</v>
      </c>
    </row>
    <row r="139" spans="1:28" x14ac:dyDescent="0.3">
      <c r="A139" s="1">
        <v>11</v>
      </c>
      <c r="B139" s="3" t="s">
        <v>412</v>
      </c>
      <c r="C139" s="3" t="s">
        <v>413</v>
      </c>
      <c r="D139" s="3" t="s">
        <v>412</v>
      </c>
      <c r="E139" s="20" t="s">
        <v>431</v>
      </c>
      <c r="F139" s="20" t="s">
        <v>443</v>
      </c>
      <c r="G139" s="20"/>
      <c r="H139" s="20" t="s">
        <v>444</v>
      </c>
      <c r="I139" s="20" t="s">
        <v>424</v>
      </c>
      <c r="J139" s="20" t="s">
        <v>425</v>
      </c>
      <c r="K139" s="4" t="s">
        <v>33</v>
      </c>
      <c r="L139" s="1" t="s">
        <v>417</v>
      </c>
      <c r="M139" s="5" t="s">
        <v>123</v>
      </c>
      <c r="N139" s="3" t="s">
        <v>418</v>
      </c>
      <c r="O139" s="1" t="s">
        <v>37</v>
      </c>
      <c r="P139" s="3">
        <v>31732790</v>
      </c>
      <c r="Q139" s="1" t="s">
        <v>445</v>
      </c>
      <c r="R139" s="20"/>
      <c r="S139" s="20" t="s">
        <v>420</v>
      </c>
      <c r="T139" s="20" t="s">
        <v>421</v>
      </c>
      <c r="U139" s="7">
        <v>6507</v>
      </c>
      <c r="V139" s="13">
        <v>0</v>
      </c>
      <c r="W139" s="13">
        <v>0</v>
      </c>
      <c r="X139" s="7">
        <f t="shared" si="2"/>
        <v>6507</v>
      </c>
      <c r="Y139" s="7">
        <v>6507</v>
      </c>
      <c r="Z139" s="13">
        <v>0</v>
      </c>
      <c r="AA139" s="13">
        <v>0</v>
      </c>
      <c r="AB139" s="7">
        <f t="shared" si="3"/>
        <v>6507</v>
      </c>
    </row>
    <row r="140" spans="1:28" x14ac:dyDescent="0.3">
      <c r="A140" s="1">
        <v>12</v>
      </c>
      <c r="B140" s="3" t="s">
        <v>412</v>
      </c>
      <c r="C140" s="3" t="s">
        <v>413</v>
      </c>
      <c r="D140" s="3" t="s">
        <v>412</v>
      </c>
      <c r="E140" s="20" t="s">
        <v>431</v>
      </c>
      <c r="F140" s="20" t="s">
        <v>443</v>
      </c>
      <c r="G140" s="20"/>
      <c r="H140" s="20" t="s">
        <v>446</v>
      </c>
      <c r="I140" s="20" t="s">
        <v>424</v>
      </c>
      <c r="J140" s="20" t="s">
        <v>425</v>
      </c>
      <c r="K140" s="4" t="s">
        <v>33</v>
      </c>
      <c r="L140" s="1" t="s">
        <v>417</v>
      </c>
      <c r="M140" s="5" t="s">
        <v>123</v>
      </c>
      <c r="N140" s="3" t="s">
        <v>418</v>
      </c>
      <c r="O140" s="1" t="s">
        <v>37</v>
      </c>
      <c r="P140" s="3">
        <v>27993929</v>
      </c>
      <c r="Q140" s="1" t="s">
        <v>447</v>
      </c>
      <c r="R140" s="20"/>
      <c r="S140" s="20" t="s">
        <v>420</v>
      </c>
      <c r="T140" s="20" t="s">
        <v>421</v>
      </c>
      <c r="U140" s="7">
        <v>3338</v>
      </c>
      <c r="V140" s="13">
        <v>0</v>
      </c>
      <c r="W140" s="13">
        <v>0</v>
      </c>
      <c r="X140" s="7">
        <f t="shared" si="2"/>
        <v>3338</v>
      </c>
      <c r="Y140" s="7">
        <v>3338</v>
      </c>
      <c r="Z140" s="13">
        <v>0</v>
      </c>
      <c r="AA140" s="13">
        <v>0</v>
      </c>
      <c r="AB140" s="7">
        <f t="shared" si="3"/>
        <v>3338</v>
      </c>
    </row>
    <row r="141" spans="1:28" x14ac:dyDescent="0.3">
      <c r="A141" s="1">
        <v>13</v>
      </c>
      <c r="B141" s="3" t="s">
        <v>412</v>
      </c>
      <c r="C141" s="3" t="s">
        <v>413</v>
      </c>
      <c r="D141" s="3" t="s">
        <v>412</v>
      </c>
      <c r="E141" s="20" t="s">
        <v>431</v>
      </c>
      <c r="F141" s="20" t="s">
        <v>443</v>
      </c>
      <c r="G141" s="20"/>
      <c r="H141" s="20" t="s">
        <v>448</v>
      </c>
      <c r="I141" s="20" t="s">
        <v>424</v>
      </c>
      <c r="J141" s="20" t="s">
        <v>425</v>
      </c>
      <c r="K141" s="4" t="s">
        <v>33</v>
      </c>
      <c r="L141" s="1" t="s">
        <v>417</v>
      </c>
      <c r="M141" s="5" t="s">
        <v>123</v>
      </c>
      <c r="N141" s="3" t="s">
        <v>418</v>
      </c>
      <c r="O141" s="1" t="s">
        <v>37</v>
      </c>
      <c r="P141" s="3">
        <v>27993938</v>
      </c>
      <c r="Q141" s="1" t="s">
        <v>449</v>
      </c>
      <c r="R141" s="20"/>
      <c r="S141" s="20" t="s">
        <v>420</v>
      </c>
      <c r="T141" s="20" t="s">
        <v>421</v>
      </c>
      <c r="U141" s="7">
        <v>4518</v>
      </c>
      <c r="V141" s="13">
        <v>0</v>
      </c>
      <c r="W141" s="13">
        <v>0</v>
      </c>
      <c r="X141" s="7">
        <f t="shared" si="2"/>
        <v>4518</v>
      </c>
      <c r="Y141" s="7">
        <v>4518</v>
      </c>
      <c r="Z141" s="13">
        <v>0</v>
      </c>
      <c r="AA141" s="13">
        <v>0</v>
      </c>
      <c r="AB141" s="7">
        <f t="shared" si="3"/>
        <v>4518</v>
      </c>
    </row>
    <row r="142" spans="1:28" x14ac:dyDescent="0.3">
      <c r="A142" s="1">
        <v>14</v>
      </c>
      <c r="B142" s="3" t="s">
        <v>412</v>
      </c>
      <c r="C142" s="3" t="s">
        <v>413</v>
      </c>
      <c r="D142" s="3" t="s">
        <v>412</v>
      </c>
      <c r="E142" s="20" t="s">
        <v>431</v>
      </c>
      <c r="F142" s="20" t="s">
        <v>450</v>
      </c>
      <c r="G142" s="20"/>
      <c r="H142" s="20">
        <v>2</v>
      </c>
      <c r="I142" s="20" t="s">
        <v>424</v>
      </c>
      <c r="J142" s="20" t="s">
        <v>425</v>
      </c>
      <c r="K142" s="4" t="s">
        <v>33</v>
      </c>
      <c r="L142" s="1" t="s">
        <v>417</v>
      </c>
      <c r="M142" s="5" t="s">
        <v>123</v>
      </c>
      <c r="N142" s="3" t="s">
        <v>418</v>
      </c>
      <c r="O142" s="1" t="s">
        <v>37</v>
      </c>
      <c r="P142" s="3">
        <v>27994710</v>
      </c>
      <c r="Q142" s="1" t="s">
        <v>451</v>
      </c>
      <c r="R142" s="20"/>
      <c r="S142" s="20" t="s">
        <v>420</v>
      </c>
      <c r="T142" s="20" t="s">
        <v>421</v>
      </c>
      <c r="U142" s="7">
        <v>4888</v>
      </c>
      <c r="V142" s="13">
        <v>0</v>
      </c>
      <c r="W142" s="13">
        <v>0</v>
      </c>
      <c r="X142" s="7">
        <f t="shared" si="2"/>
        <v>4888</v>
      </c>
      <c r="Y142" s="7">
        <v>4888</v>
      </c>
      <c r="Z142" s="13">
        <v>0</v>
      </c>
      <c r="AA142" s="13">
        <v>0</v>
      </c>
      <c r="AB142" s="7">
        <f t="shared" si="3"/>
        <v>4888</v>
      </c>
    </row>
    <row r="143" spans="1:28" x14ac:dyDescent="0.3">
      <c r="A143" s="1">
        <v>15</v>
      </c>
      <c r="B143" s="3" t="s">
        <v>412</v>
      </c>
      <c r="C143" s="3" t="s">
        <v>413</v>
      </c>
      <c r="D143" s="3" t="s">
        <v>412</v>
      </c>
      <c r="E143" s="20" t="s">
        <v>431</v>
      </c>
      <c r="F143" s="20" t="s">
        <v>450</v>
      </c>
      <c r="G143" s="20"/>
      <c r="H143" s="20">
        <v>6</v>
      </c>
      <c r="I143" s="20" t="s">
        <v>424</v>
      </c>
      <c r="J143" s="20" t="s">
        <v>425</v>
      </c>
      <c r="K143" s="4" t="s">
        <v>33</v>
      </c>
      <c r="L143" s="1" t="s">
        <v>417</v>
      </c>
      <c r="M143" s="5" t="s">
        <v>123</v>
      </c>
      <c r="N143" s="3" t="s">
        <v>418</v>
      </c>
      <c r="O143" s="1" t="s">
        <v>37</v>
      </c>
      <c r="P143" s="3">
        <v>92220266</v>
      </c>
      <c r="Q143" s="1" t="s">
        <v>452</v>
      </c>
      <c r="R143" s="20"/>
      <c r="S143" s="20" t="s">
        <v>420</v>
      </c>
      <c r="T143" s="20" t="s">
        <v>421</v>
      </c>
      <c r="U143" s="7">
        <v>2340</v>
      </c>
      <c r="V143" s="13">
        <v>0</v>
      </c>
      <c r="W143" s="13">
        <v>0</v>
      </c>
      <c r="X143" s="7">
        <f t="shared" si="2"/>
        <v>2340</v>
      </c>
      <c r="Y143" s="7">
        <v>2340</v>
      </c>
      <c r="Z143" s="13">
        <v>0</v>
      </c>
      <c r="AA143" s="13">
        <v>0</v>
      </c>
      <c r="AB143" s="7">
        <f t="shared" si="3"/>
        <v>2340</v>
      </c>
    </row>
    <row r="144" spans="1:28" x14ac:dyDescent="0.3">
      <c r="A144" s="1">
        <v>16</v>
      </c>
      <c r="B144" s="3" t="s">
        <v>412</v>
      </c>
      <c r="C144" s="3" t="s">
        <v>413</v>
      </c>
      <c r="D144" s="3" t="s">
        <v>412</v>
      </c>
      <c r="E144" s="20" t="s">
        <v>453</v>
      </c>
      <c r="F144" s="20" t="s">
        <v>450</v>
      </c>
      <c r="G144" s="20"/>
      <c r="H144" s="20"/>
      <c r="I144" s="20" t="s">
        <v>424</v>
      </c>
      <c r="J144" s="20" t="s">
        <v>425</v>
      </c>
      <c r="K144" s="4" t="s">
        <v>33</v>
      </c>
      <c r="L144" s="1" t="s">
        <v>417</v>
      </c>
      <c r="M144" s="5" t="s">
        <v>123</v>
      </c>
      <c r="N144" s="3" t="s">
        <v>418</v>
      </c>
      <c r="O144" s="1" t="s">
        <v>37</v>
      </c>
      <c r="P144" s="3">
        <v>31455609</v>
      </c>
      <c r="Q144" s="1" t="s">
        <v>454</v>
      </c>
      <c r="R144" s="20"/>
      <c r="S144" s="20" t="s">
        <v>420</v>
      </c>
      <c r="T144" s="20" t="s">
        <v>421</v>
      </c>
      <c r="U144" s="7">
        <v>2594</v>
      </c>
      <c r="V144" s="13">
        <v>0</v>
      </c>
      <c r="W144" s="13">
        <v>0</v>
      </c>
      <c r="X144" s="7">
        <f t="shared" si="2"/>
        <v>2594</v>
      </c>
      <c r="Y144" s="7">
        <v>2594</v>
      </c>
      <c r="Z144" s="13">
        <v>0</v>
      </c>
      <c r="AA144" s="13">
        <v>0</v>
      </c>
      <c r="AB144" s="7">
        <f t="shared" si="3"/>
        <v>2594</v>
      </c>
    </row>
    <row r="145" spans="1:28" x14ac:dyDescent="0.3">
      <c r="A145" s="1">
        <v>17</v>
      </c>
      <c r="B145" s="3" t="s">
        <v>412</v>
      </c>
      <c r="C145" s="3" t="s">
        <v>413</v>
      </c>
      <c r="D145" s="3" t="s">
        <v>412</v>
      </c>
      <c r="E145" s="20" t="s">
        <v>431</v>
      </c>
      <c r="F145" s="20" t="s">
        <v>450</v>
      </c>
      <c r="G145" s="20"/>
      <c r="H145" s="20">
        <v>1</v>
      </c>
      <c r="I145" s="20" t="s">
        <v>424</v>
      </c>
      <c r="J145" s="20" t="s">
        <v>425</v>
      </c>
      <c r="K145" s="4" t="s">
        <v>33</v>
      </c>
      <c r="L145" s="1" t="s">
        <v>417</v>
      </c>
      <c r="M145" s="5" t="s">
        <v>123</v>
      </c>
      <c r="N145" s="3" t="s">
        <v>418</v>
      </c>
      <c r="O145" s="1" t="s">
        <v>37</v>
      </c>
      <c r="P145" s="3" t="s">
        <v>455</v>
      </c>
      <c r="Q145" s="1" t="s">
        <v>456</v>
      </c>
      <c r="R145" s="20"/>
      <c r="S145" s="20" t="s">
        <v>420</v>
      </c>
      <c r="T145" s="20" t="s">
        <v>421</v>
      </c>
      <c r="U145" s="7">
        <v>5362</v>
      </c>
      <c r="V145" s="13">
        <v>0</v>
      </c>
      <c r="W145" s="13">
        <v>0</v>
      </c>
      <c r="X145" s="7">
        <f t="shared" si="2"/>
        <v>5362</v>
      </c>
      <c r="Y145" s="7">
        <v>5362</v>
      </c>
      <c r="Z145" s="13">
        <v>0</v>
      </c>
      <c r="AA145" s="13">
        <v>0</v>
      </c>
      <c r="AB145" s="7">
        <f t="shared" si="3"/>
        <v>5362</v>
      </c>
    </row>
    <row r="146" spans="1:28" x14ac:dyDescent="0.3">
      <c r="A146" s="1">
        <v>18</v>
      </c>
      <c r="B146" s="3" t="s">
        <v>412</v>
      </c>
      <c r="C146" s="3" t="s">
        <v>413</v>
      </c>
      <c r="D146" s="3" t="s">
        <v>412</v>
      </c>
      <c r="E146" s="20" t="s">
        <v>457</v>
      </c>
      <c r="F146" s="20" t="s">
        <v>450</v>
      </c>
      <c r="G146" s="20"/>
      <c r="H146" s="20"/>
      <c r="I146" s="20" t="s">
        <v>424</v>
      </c>
      <c r="J146" s="20" t="s">
        <v>425</v>
      </c>
      <c r="K146" s="4" t="s">
        <v>33</v>
      </c>
      <c r="L146" s="1" t="s">
        <v>417</v>
      </c>
      <c r="M146" s="5" t="s">
        <v>123</v>
      </c>
      <c r="N146" s="3" t="s">
        <v>418</v>
      </c>
      <c r="O146" s="1" t="s">
        <v>37</v>
      </c>
      <c r="P146" s="3">
        <v>30862297</v>
      </c>
      <c r="Q146" s="1" t="s">
        <v>458</v>
      </c>
      <c r="R146" s="20"/>
      <c r="S146" s="20" t="s">
        <v>420</v>
      </c>
      <c r="T146" s="20" t="s">
        <v>421</v>
      </c>
      <c r="U146" s="7">
        <v>1521</v>
      </c>
      <c r="V146" s="13">
        <v>0</v>
      </c>
      <c r="W146" s="13">
        <v>0</v>
      </c>
      <c r="X146" s="7">
        <f t="shared" si="2"/>
        <v>1521</v>
      </c>
      <c r="Y146" s="7">
        <v>1521</v>
      </c>
      <c r="Z146" s="13">
        <v>0</v>
      </c>
      <c r="AA146" s="13">
        <v>0</v>
      </c>
      <c r="AB146" s="7">
        <f t="shared" si="3"/>
        <v>1521</v>
      </c>
    </row>
    <row r="147" spans="1:28" x14ac:dyDescent="0.3">
      <c r="A147" s="1">
        <v>19</v>
      </c>
      <c r="B147" s="3" t="s">
        <v>412</v>
      </c>
      <c r="C147" s="3" t="s">
        <v>413</v>
      </c>
      <c r="D147" s="3" t="s">
        <v>412</v>
      </c>
      <c r="E147" s="20" t="s">
        <v>431</v>
      </c>
      <c r="F147" s="20" t="s">
        <v>459</v>
      </c>
      <c r="G147" s="20"/>
      <c r="H147" s="20" t="s">
        <v>460</v>
      </c>
      <c r="I147" s="20" t="s">
        <v>121</v>
      </c>
      <c r="J147" s="20" t="s">
        <v>122</v>
      </c>
      <c r="K147" s="4" t="s">
        <v>33</v>
      </c>
      <c r="L147" s="1" t="s">
        <v>417</v>
      </c>
      <c r="M147" s="5" t="s">
        <v>123</v>
      </c>
      <c r="N147" s="3" t="s">
        <v>418</v>
      </c>
      <c r="O147" s="1" t="s">
        <v>37</v>
      </c>
      <c r="P147" s="3">
        <v>31708224</v>
      </c>
      <c r="Q147" s="1" t="s">
        <v>461</v>
      </c>
      <c r="R147" s="20"/>
      <c r="S147" s="20" t="s">
        <v>420</v>
      </c>
      <c r="T147" s="20" t="s">
        <v>421</v>
      </c>
      <c r="U147" s="7">
        <v>7158</v>
      </c>
      <c r="V147" s="13">
        <v>0</v>
      </c>
      <c r="W147" s="13">
        <v>0</v>
      </c>
      <c r="X147" s="7">
        <f t="shared" si="2"/>
        <v>7158</v>
      </c>
      <c r="Y147" s="7">
        <v>7158</v>
      </c>
      <c r="Z147" s="13">
        <v>0</v>
      </c>
      <c r="AA147" s="13">
        <v>0</v>
      </c>
      <c r="AB147" s="7">
        <f t="shared" si="3"/>
        <v>7158</v>
      </c>
    </row>
    <row r="148" spans="1:28" x14ac:dyDescent="0.3">
      <c r="A148" s="1">
        <v>20</v>
      </c>
      <c r="B148" s="3" t="s">
        <v>412</v>
      </c>
      <c r="C148" s="3" t="s">
        <v>413</v>
      </c>
      <c r="D148" s="3" t="s">
        <v>412</v>
      </c>
      <c r="E148" s="20" t="s">
        <v>431</v>
      </c>
      <c r="F148" s="20" t="s">
        <v>459</v>
      </c>
      <c r="G148" s="20"/>
      <c r="H148" s="20" t="s">
        <v>462</v>
      </c>
      <c r="I148" s="20" t="s">
        <v>121</v>
      </c>
      <c r="J148" s="20" t="s">
        <v>122</v>
      </c>
      <c r="K148" s="4" t="s">
        <v>33</v>
      </c>
      <c r="L148" s="1" t="s">
        <v>417</v>
      </c>
      <c r="M148" s="5" t="s">
        <v>123</v>
      </c>
      <c r="N148" s="3" t="s">
        <v>418</v>
      </c>
      <c r="O148" s="1" t="s">
        <v>37</v>
      </c>
      <c r="P148" s="3">
        <v>32317349</v>
      </c>
      <c r="Q148" s="1" t="s">
        <v>463</v>
      </c>
      <c r="R148" s="20"/>
      <c r="S148" s="20" t="s">
        <v>420</v>
      </c>
      <c r="T148" s="20" t="s">
        <v>421</v>
      </c>
      <c r="U148" s="7">
        <v>6777</v>
      </c>
      <c r="V148" s="13">
        <v>0</v>
      </c>
      <c r="W148" s="13">
        <v>0</v>
      </c>
      <c r="X148" s="7">
        <f t="shared" si="2"/>
        <v>6777</v>
      </c>
      <c r="Y148" s="7">
        <v>6777</v>
      </c>
      <c r="Z148" s="13">
        <v>0</v>
      </c>
      <c r="AA148" s="13">
        <v>0</v>
      </c>
      <c r="AB148" s="7">
        <f t="shared" si="3"/>
        <v>6777</v>
      </c>
    </row>
    <row r="149" spans="1:28" x14ac:dyDescent="0.3">
      <c r="A149" s="1">
        <v>21</v>
      </c>
      <c r="B149" s="3" t="s">
        <v>412</v>
      </c>
      <c r="C149" s="3" t="s">
        <v>413</v>
      </c>
      <c r="D149" s="3" t="s">
        <v>412</v>
      </c>
      <c r="E149" s="20" t="s">
        <v>431</v>
      </c>
      <c r="F149" s="20" t="s">
        <v>459</v>
      </c>
      <c r="G149" s="20"/>
      <c r="H149" s="20" t="s">
        <v>464</v>
      </c>
      <c r="I149" s="20" t="s">
        <v>121</v>
      </c>
      <c r="J149" s="20" t="s">
        <v>122</v>
      </c>
      <c r="K149" s="4" t="s">
        <v>33</v>
      </c>
      <c r="L149" s="1" t="s">
        <v>417</v>
      </c>
      <c r="M149" s="5" t="s">
        <v>123</v>
      </c>
      <c r="N149" s="3" t="s">
        <v>418</v>
      </c>
      <c r="O149" s="1" t="s">
        <v>37</v>
      </c>
      <c r="P149" s="3">
        <v>32332661</v>
      </c>
      <c r="Q149" s="1" t="s">
        <v>465</v>
      </c>
      <c r="R149" s="20"/>
      <c r="S149" s="20" t="s">
        <v>420</v>
      </c>
      <c r="T149" s="20" t="s">
        <v>421</v>
      </c>
      <c r="U149" s="7">
        <v>9582</v>
      </c>
      <c r="V149" s="13">
        <v>0</v>
      </c>
      <c r="W149" s="13">
        <v>0</v>
      </c>
      <c r="X149" s="7">
        <f t="shared" si="2"/>
        <v>9582</v>
      </c>
      <c r="Y149" s="7">
        <v>9582</v>
      </c>
      <c r="Z149" s="13">
        <v>0</v>
      </c>
      <c r="AA149" s="13">
        <v>0</v>
      </c>
      <c r="AB149" s="7">
        <f t="shared" si="3"/>
        <v>9582</v>
      </c>
    </row>
    <row r="150" spans="1:28" x14ac:dyDescent="0.3">
      <c r="A150" s="1">
        <v>22</v>
      </c>
      <c r="B150" s="3" t="s">
        <v>412</v>
      </c>
      <c r="C150" s="3" t="s">
        <v>413</v>
      </c>
      <c r="D150" s="3" t="s">
        <v>412</v>
      </c>
      <c r="E150" s="20" t="s">
        <v>431</v>
      </c>
      <c r="F150" s="20" t="s">
        <v>466</v>
      </c>
      <c r="G150" s="20"/>
      <c r="H150" s="20">
        <v>5</v>
      </c>
      <c r="I150" s="20" t="s">
        <v>121</v>
      </c>
      <c r="J150" s="20" t="s">
        <v>122</v>
      </c>
      <c r="K150" s="4" t="s">
        <v>33</v>
      </c>
      <c r="L150" s="1" t="s">
        <v>417</v>
      </c>
      <c r="M150" s="5" t="s">
        <v>123</v>
      </c>
      <c r="N150" s="3" t="s">
        <v>418</v>
      </c>
      <c r="O150" s="1" t="s">
        <v>37</v>
      </c>
      <c r="P150" s="3">
        <v>83990496</v>
      </c>
      <c r="Q150" s="1" t="s">
        <v>467</v>
      </c>
      <c r="R150" s="20"/>
      <c r="S150" s="20" t="s">
        <v>420</v>
      </c>
      <c r="T150" s="20" t="s">
        <v>421</v>
      </c>
      <c r="U150" s="7">
        <v>9478</v>
      </c>
      <c r="V150" s="13">
        <v>0</v>
      </c>
      <c r="W150" s="13">
        <v>0</v>
      </c>
      <c r="X150" s="7">
        <f t="shared" si="2"/>
        <v>9478</v>
      </c>
      <c r="Y150" s="7">
        <v>9478</v>
      </c>
      <c r="Z150" s="13">
        <v>0</v>
      </c>
      <c r="AA150" s="13">
        <v>0</v>
      </c>
      <c r="AB150" s="7">
        <f t="shared" si="3"/>
        <v>9478</v>
      </c>
    </row>
    <row r="151" spans="1:28" x14ac:dyDescent="0.3">
      <c r="A151" s="1">
        <v>23</v>
      </c>
      <c r="B151" s="3" t="s">
        <v>412</v>
      </c>
      <c r="C151" s="3" t="s">
        <v>413</v>
      </c>
      <c r="D151" s="3" t="s">
        <v>412</v>
      </c>
      <c r="E151" s="20" t="s">
        <v>431</v>
      </c>
      <c r="F151" s="20" t="s">
        <v>459</v>
      </c>
      <c r="G151" s="20"/>
      <c r="H151" s="20" t="s">
        <v>468</v>
      </c>
      <c r="I151" s="20" t="s">
        <v>121</v>
      </c>
      <c r="J151" s="20" t="s">
        <v>122</v>
      </c>
      <c r="K151" s="4" t="s">
        <v>33</v>
      </c>
      <c r="L151" s="1" t="s">
        <v>417</v>
      </c>
      <c r="M151" s="5" t="s">
        <v>123</v>
      </c>
      <c r="N151" s="3" t="s">
        <v>418</v>
      </c>
      <c r="O151" s="1" t="s">
        <v>37</v>
      </c>
      <c r="P151" s="3">
        <v>22977762</v>
      </c>
      <c r="Q151" s="1" t="s">
        <v>469</v>
      </c>
      <c r="R151" s="20"/>
      <c r="S151" s="20" t="s">
        <v>420</v>
      </c>
      <c r="T151" s="20" t="s">
        <v>421</v>
      </c>
      <c r="U151" s="7">
        <v>9007</v>
      </c>
      <c r="V151" s="13">
        <v>0</v>
      </c>
      <c r="W151" s="13">
        <v>0</v>
      </c>
      <c r="X151" s="7">
        <f t="shared" si="2"/>
        <v>9007</v>
      </c>
      <c r="Y151" s="7">
        <v>9007</v>
      </c>
      <c r="Z151" s="13">
        <v>0</v>
      </c>
      <c r="AA151" s="13">
        <v>0</v>
      </c>
      <c r="AB151" s="7">
        <f t="shared" si="3"/>
        <v>9007</v>
      </c>
    </row>
    <row r="152" spans="1:28" x14ac:dyDescent="0.3">
      <c r="A152" s="1">
        <v>24</v>
      </c>
      <c r="B152" s="3" t="s">
        <v>412</v>
      </c>
      <c r="C152" s="3" t="s">
        <v>413</v>
      </c>
      <c r="D152" s="3" t="s">
        <v>412</v>
      </c>
      <c r="E152" s="20" t="s">
        <v>431</v>
      </c>
      <c r="F152" s="20" t="s">
        <v>470</v>
      </c>
      <c r="G152" s="20"/>
      <c r="H152" s="20">
        <v>1</v>
      </c>
      <c r="I152" s="20" t="s">
        <v>121</v>
      </c>
      <c r="J152" s="20" t="s">
        <v>122</v>
      </c>
      <c r="K152" s="4" t="s">
        <v>33</v>
      </c>
      <c r="L152" s="1" t="s">
        <v>417</v>
      </c>
      <c r="M152" s="5" t="s">
        <v>123</v>
      </c>
      <c r="N152" s="3" t="s">
        <v>418</v>
      </c>
      <c r="O152" s="1" t="s">
        <v>37</v>
      </c>
      <c r="P152" s="3">
        <v>15665475</v>
      </c>
      <c r="Q152" s="1" t="s">
        <v>471</v>
      </c>
      <c r="R152" s="20"/>
      <c r="S152" s="20" t="s">
        <v>420</v>
      </c>
      <c r="T152" s="20" t="s">
        <v>421</v>
      </c>
      <c r="U152" s="7">
        <v>6145</v>
      </c>
      <c r="V152" s="13">
        <v>0</v>
      </c>
      <c r="W152" s="13">
        <v>0</v>
      </c>
      <c r="X152" s="7">
        <f t="shared" si="2"/>
        <v>6145</v>
      </c>
      <c r="Y152" s="7">
        <v>6145</v>
      </c>
      <c r="Z152" s="13">
        <v>0</v>
      </c>
      <c r="AA152" s="13">
        <v>0</v>
      </c>
      <c r="AB152" s="7">
        <f t="shared" si="3"/>
        <v>6145</v>
      </c>
    </row>
    <row r="153" spans="1:28" x14ac:dyDescent="0.3">
      <c r="A153" s="1">
        <v>25</v>
      </c>
      <c r="B153" s="3" t="s">
        <v>412</v>
      </c>
      <c r="C153" s="3" t="s">
        <v>413</v>
      </c>
      <c r="D153" s="3" t="s">
        <v>412</v>
      </c>
      <c r="E153" s="20" t="s">
        <v>472</v>
      </c>
      <c r="F153" s="20" t="s">
        <v>473</v>
      </c>
      <c r="G153" s="20"/>
      <c r="H153" s="20"/>
      <c r="I153" s="20" t="s">
        <v>121</v>
      </c>
      <c r="J153" s="20" t="s">
        <v>122</v>
      </c>
      <c r="K153" s="4" t="s">
        <v>33</v>
      </c>
      <c r="L153" s="1" t="s">
        <v>417</v>
      </c>
      <c r="M153" s="5" t="s">
        <v>123</v>
      </c>
      <c r="N153" s="3" t="s">
        <v>418</v>
      </c>
      <c r="O153" s="1" t="s">
        <v>37</v>
      </c>
      <c r="P153" s="3">
        <v>23354156</v>
      </c>
      <c r="Q153" s="1" t="s">
        <v>474</v>
      </c>
      <c r="R153" s="20"/>
      <c r="S153" s="20" t="s">
        <v>420</v>
      </c>
      <c r="T153" s="20" t="s">
        <v>421</v>
      </c>
      <c r="U153" s="7">
        <v>6155</v>
      </c>
      <c r="V153" s="13">
        <v>0</v>
      </c>
      <c r="W153" s="13">
        <v>0</v>
      </c>
      <c r="X153" s="7">
        <f t="shared" si="2"/>
        <v>6155</v>
      </c>
      <c r="Y153" s="7">
        <v>6155</v>
      </c>
      <c r="Z153" s="13">
        <v>0</v>
      </c>
      <c r="AA153" s="13">
        <v>0</v>
      </c>
      <c r="AB153" s="7">
        <f t="shared" si="3"/>
        <v>6155</v>
      </c>
    </row>
    <row r="154" spans="1:28" x14ac:dyDescent="0.3">
      <c r="A154" s="1">
        <v>26</v>
      </c>
      <c r="B154" s="3" t="s">
        <v>412</v>
      </c>
      <c r="C154" s="3" t="s">
        <v>413</v>
      </c>
      <c r="D154" s="3" t="s">
        <v>412</v>
      </c>
      <c r="E154" s="20" t="s">
        <v>475</v>
      </c>
      <c r="F154" s="20" t="s">
        <v>473</v>
      </c>
      <c r="G154" s="20"/>
      <c r="H154" s="20"/>
      <c r="I154" s="20" t="s">
        <v>121</v>
      </c>
      <c r="J154" s="20" t="s">
        <v>122</v>
      </c>
      <c r="K154" s="4" t="s">
        <v>33</v>
      </c>
      <c r="L154" s="1" t="s">
        <v>417</v>
      </c>
      <c r="M154" s="5" t="s">
        <v>123</v>
      </c>
      <c r="N154" s="3" t="s">
        <v>418</v>
      </c>
      <c r="O154" s="1" t="s">
        <v>37</v>
      </c>
      <c r="P154" s="3">
        <v>92220279</v>
      </c>
      <c r="Q154" s="1" t="s">
        <v>476</v>
      </c>
      <c r="R154" s="20"/>
      <c r="S154" s="20" t="s">
        <v>420</v>
      </c>
      <c r="T154" s="20" t="s">
        <v>421</v>
      </c>
      <c r="U154" s="7">
        <v>6011</v>
      </c>
      <c r="V154" s="13">
        <v>0</v>
      </c>
      <c r="W154" s="13">
        <v>0</v>
      </c>
      <c r="X154" s="7">
        <f t="shared" si="2"/>
        <v>6011</v>
      </c>
      <c r="Y154" s="7">
        <v>6011</v>
      </c>
      <c r="Z154" s="13">
        <v>0</v>
      </c>
      <c r="AA154" s="13">
        <v>0</v>
      </c>
      <c r="AB154" s="7">
        <f t="shared" si="3"/>
        <v>6011</v>
      </c>
    </row>
    <row r="155" spans="1:28" x14ac:dyDescent="0.3">
      <c r="A155" s="1">
        <v>27</v>
      </c>
      <c r="B155" s="3" t="s">
        <v>412</v>
      </c>
      <c r="C155" s="3" t="s">
        <v>413</v>
      </c>
      <c r="D155" s="3" t="s">
        <v>412</v>
      </c>
      <c r="E155" s="20" t="s">
        <v>431</v>
      </c>
      <c r="F155" s="20" t="s">
        <v>415</v>
      </c>
      <c r="G155" s="20"/>
      <c r="H155" s="20" t="s">
        <v>477</v>
      </c>
      <c r="I155" s="20" t="s">
        <v>416</v>
      </c>
      <c r="J155" s="20" t="s">
        <v>415</v>
      </c>
      <c r="K155" s="4" t="s">
        <v>33</v>
      </c>
      <c r="L155" s="1" t="s">
        <v>417</v>
      </c>
      <c r="M155" s="5" t="s">
        <v>123</v>
      </c>
      <c r="N155" s="3" t="s">
        <v>418</v>
      </c>
      <c r="O155" s="1" t="s">
        <v>37</v>
      </c>
      <c r="P155" s="3">
        <v>30994154</v>
      </c>
      <c r="Q155" s="1" t="s">
        <v>478</v>
      </c>
      <c r="R155" s="20"/>
      <c r="S155" s="20" t="s">
        <v>420</v>
      </c>
      <c r="T155" s="20" t="s">
        <v>421</v>
      </c>
      <c r="U155" s="7">
        <v>5925</v>
      </c>
      <c r="V155" s="13">
        <v>0</v>
      </c>
      <c r="W155" s="13">
        <v>0</v>
      </c>
      <c r="X155" s="7">
        <f t="shared" si="2"/>
        <v>5925</v>
      </c>
      <c r="Y155" s="7">
        <v>5925</v>
      </c>
      <c r="Z155" s="13">
        <v>0</v>
      </c>
      <c r="AA155" s="13">
        <v>0</v>
      </c>
      <c r="AB155" s="7">
        <f t="shared" si="3"/>
        <v>5925</v>
      </c>
    </row>
    <row r="156" spans="1:28" x14ac:dyDescent="0.3">
      <c r="A156" s="1">
        <v>28</v>
      </c>
      <c r="B156" s="3" t="s">
        <v>412</v>
      </c>
      <c r="C156" s="3" t="s">
        <v>413</v>
      </c>
      <c r="D156" s="3" t="s">
        <v>412</v>
      </c>
      <c r="E156" s="20" t="s">
        <v>431</v>
      </c>
      <c r="F156" s="20" t="s">
        <v>429</v>
      </c>
      <c r="G156" s="20"/>
      <c r="H156" s="20" t="s">
        <v>479</v>
      </c>
      <c r="I156" s="20" t="s">
        <v>424</v>
      </c>
      <c r="J156" s="20" t="s">
        <v>425</v>
      </c>
      <c r="K156" s="4" t="s">
        <v>33</v>
      </c>
      <c r="L156" s="1" t="s">
        <v>417</v>
      </c>
      <c r="M156" s="5" t="s">
        <v>123</v>
      </c>
      <c r="N156" s="3" t="s">
        <v>418</v>
      </c>
      <c r="O156" s="1" t="s">
        <v>37</v>
      </c>
      <c r="P156" s="3">
        <v>31757670</v>
      </c>
      <c r="Q156" s="1" t="s">
        <v>480</v>
      </c>
      <c r="R156" s="20"/>
      <c r="S156" s="20" t="s">
        <v>420</v>
      </c>
      <c r="T156" s="20" t="s">
        <v>421</v>
      </c>
      <c r="U156" s="7">
        <v>4522</v>
      </c>
      <c r="V156" s="13">
        <v>0</v>
      </c>
      <c r="W156" s="13">
        <v>0</v>
      </c>
      <c r="X156" s="7">
        <f t="shared" si="2"/>
        <v>4522</v>
      </c>
      <c r="Y156" s="7">
        <v>4522</v>
      </c>
      <c r="Z156" s="13">
        <v>0</v>
      </c>
      <c r="AA156" s="13">
        <v>0</v>
      </c>
      <c r="AB156" s="7">
        <f t="shared" si="3"/>
        <v>4522</v>
      </c>
    </row>
    <row r="157" spans="1:28" x14ac:dyDescent="0.3">
      <c r="A157" s="1">
        <v>29</v>
      </c>
      <c r="B157" s="3" t="s">
        <v>412</v>
      </c>
      <c r="C157" s="3" t="s">
        <v>413</v>
      </c>
      <c r="D157" s="3" t="s">
        <v>412</v>
      </c>
      <c r="E157" s="20" t="s">
        <v>431</v>
      </c>
      <c r="F157" s="20" t="s">
        <v>429</v>
      </c>
      <c r="G157" s="20"/>
      <c r="H157" s="20" t="s">
        <v>481</v>
      </c>
      <c r="I157" s="20" t="s">
        <v>424</v>
      </c>
      <c r="J157" s="20" t="s">
        <v>425</v>
      </c>
      <c r="K157" s="4" t="s">
        <v>33</v>
      </c>
      <c r="L157" s="1" t="s">
        <v>417</v>
      </c>
      <c r="M157" s="5" t="s">
        <v>123</v>
      </c>
      <c r="N157" s="3" t="s">
        <v>418</v>
      </c>
      <c r="O157" s="1" t="s">
        <v>37</v>
      </c>
      <c r="P157" s="3">
        <v>28554835</v>
      </c>
      <c r="Q157" s="1" t="s">
        <v>482</v>
      </c>
      <c r="R157" s="20"/>
      <c r="S157" s="20" t="s">
        <v>420</v>
      </c>
      <c r="T157" s="20" t="s">
        <v>421</v>
      </c>
      <c r="U157" s="7">
        <v>2760</v>
      </c>
      <c r="V157" s="13">
        <v>0</v>
      </c>
      <c r="W157" s="13">
        <v>0</v>
      </c>
      <c r="X157" s="7">
        <f t="shared" si="2"/>
        <v>2760</v>
      </c>
      <c r="Y157" s="7">
        <v>2760</v>
      </c>
      <c r="Z157" s="13">
        <v>0</v>
      </c>
      <c r="AA157" s="13">
        <v>0</v>
      </c>
      <c r="AB157" s="7">
        <f t="shared" si="3"/>
        <v>2760</v>
      </c>
    </row>
    <row r="158" spans="1:28" x14ac:dyDescent="0.3">
      <c r="A158" s="1">
        <v>30</v>
      </c>
      <c r="B158" s="3" t="s">
        <v>412</v>
      </c>
      <c r="C158" s="3" t="s">
        <v>413</v>
      </c>
      <c r="D158" s="3" t="s">
        <v>412</v>
      </c>
      <c r="E158" s="20" t="s">
        <v>431</v>
      </c>
      <c r="F158" s="20" t="s">
        <v>429</v>
      </c>
      <c r="G158" s="20"/>
      <c r="H158" s="20" t="s">
        <v>483</v>
      </c>
      <c r="I158" s="20" t="s">
        <v>424</v>
      </c>
      <c r="J158" s="20" t="s">
        <v>425</v>
      </c>
      <c r="K158" s="4" t="s">
        <v>33</v>
      </c>
      <c r="L158" s="1" t="s">
        <v>417</v>
      </c>
      <c r="M158" s="5" t="s">
        <v>123</v>
      </c>
      <c r="N158" s="3" t="s">
        <v>418</v>
      </c>
      <c r="O158" s="1" t="s">
        <v>37</v>
      </c>
      <c r="P158" s="3">
        <v>29109935</v>
      </c>
      <c r="Q158" s="1" t="s">
        <v>484</v>
      </c>
      <c r="R158" s="20"/>
      <c r="S158" s="20" t="s">
        <v>420</v>
      </c>
      <c r="T158" s="20" t="s">
        <v>421</v>
      </c>
      <c r="U158" s="7">
        <v>1377</v>
      </c>
      <c r="V158" s="13">
        <v>0</v>
      </c>
      <c r="W158" s="13">
        <v>0</v>
      </c>
      <c r="X158" s="7">
        <f t="shared" si="2"/>
        <v>1377</v>
      </c>
      <c r="Y158" s="7">
        <v>1377</v>
      </c>
      <c r="Z158" s="13">
        <v>0</v>
      </c>
      <c r="AA158" s="13">
        <v>0</v>
      </c>
      <c r="AB158" s="7">
        <f t="shared" si="3"/>
        <v>1377</v>
      </c>
    </row>
    <row r="159" spans="1:28" x14ac:dyDescent="0.3">
      <c r="A159" s="1">
        <v>31</v>
      </c>
      <c r="B159" s="3" t="s">
        <v>412</v>
      </c>
      <c r="C159" s="3" t="s">
        <v>413</v>
      </c>
      <c r="D159" s="3" t="s">
        <v>412</v>
      </c>
      <c r="E159" s="20" t="s">
        <v>431</v>
      </c>
      <c r="F159" s="20" t="s">
        <v>459</v>
      </c>
      <c r="G159" s="20"/>
      <c r="H159" s="20"/>
      <c r="I159" s="20" t="s">
        <v>121</v>
      </c>
      <c r="J159" s="20" t="s">
        <v>122</v>
      </c>
      <c r="K159" s="4" t="s">
        <v>33</v>
      </c>
      <c r="L159" s="1" t="s">
        <v>417</v>
      </c>
      <c r="M159" s="5" t="s">
        <v>123</v>
      </c>
      <c r="N159" s="3" t="s">
        <v>418</v>
      </c>
      <c r="O159" s="1" t="s">
        <v>37</v>
      </c>
      <c r="P159" s="3">
        <v>30994188</v>
      </c>
      <c r="Q159" s="1" t="s">
        <v>485</v>
      </c>
      <c r="R159" s="20"/>
      <c r="S159" s="20" t="s">
        <v>420</v>
      </c>
      <c r="T159" s="20" t="s">
        <v>421</v>
      </c>
      <c r="U159" s="7">
        <v>4728</v>
      </c>
      <c r="V159" s="13">
        <v>0</v>
      </c>
      <c r="W159" s="13">
        <v>0</v>
      </c>
      <c r="X159" s="7">
        <f t="shared" si="2"/>
        <v>4728</v>
      </c>
      <c r="Y159" s="7">
        <v>4728</v>
      </c>
      <c r="Z159" s="13">
        <v>0</v>
      </c>
      <c r="AA159" s="13">
        <v>0</v>
      </c>
      <c r="AB159" s="7">
        <f t="shared" si="3"/>
        <v>4728</v>
      </c>
    </row>
    <row r="160" spans="1:28" x14ac:dyDescent="0.3">
      <c r="A160" s="1">
        <v>32</v>
      </c>
      <c r="B160" s="3" t="s">
        <v>412</v>
      </c>
      <c r="C160" s="3" t="s">
        <v>413</v>
      </c>
      <c r="D160" s="3" t="s">
        <v>412</v>
      </c>
      <c r="E160" s="20" t="s">
        <v>431</v>
      </c>
      <c r="F160" s="20" t="s">
        <v>450</v>
      </c>
      <c r="G160" s="20"/>
      <c r="H160" s="20">
        <v>7</v>
      </c>
      <c r="I160" s="20" t="s">
        <v>424</v>
      </c>
      <c r="J160" s="20" t="s">
        <v>425</v>
      </c>
      <c r="K160" s="4" t="s">
        <v>33</v>
      </c>
      <c r="L160" s="1" t="s">
        <v>417</v>
      </c>
      <c r="M160" s="5" t="s">
        <v>123</v>
      </c>
      <c r="N160" s="3" t="s">
        <v>418</v>
      </c>
      <c r="O160" s="1" t="s">
        <v>37</v>
      </c>
      <c r="P160" s="3">
        <v>92220256</v>
      </c>
      <c r="Q160" s="1" t="s">
        <v>486</v>
      </c>
      <c r="R160" s="20"/>
      <c r="S160" s="20" t="s">
        <v>420</v>
      </c>
      <c r="T160" s="20" t="s">
        <v>421</v>
      </c>
      <c r="U160" s="7">
        <v>1522</v>
      </c>
      <c r="V160" s="13">
        <v>0</v>
      </c>
      <c r="W160" s="13">
        <v>0</v>
      </c>
      <c r="X160" s="7">
        <f t="shared" si="2"/>
        <v>1522</v>
      </c>
      <c r="Y160" s="7">
        <v>1522</v>
      </c>
      <c r="Z160" s="13">
        <v>0</v>
      </c>
      <c r="AA160" s="13">
        <v>0</v>
      </c>
      <c r="AB160" s="7">
        <f t="shared" si="3"/>
        <v>1522</v>
      </c>
    </row>
    <row r="161" spans="1:28" x14ac:dyDescent="0.3">
      <c r="A161" s="1">
        <v>33</v>
      </c>
      <c r="B161" s="3" t="s">
        <v>412</v>
      </c>
      <c r="C161" s="3" t="s">
        <v>413</v>
      </c>
      <c r="D161" s="3" t="s">
        <v>412</v>
      </c>
      <c r="E161" s="20" t="s">
        <v>431</v>
      </c>
      <c r="F161" s="20" t="s">
        <v>466</v>
      </c>
      <c r="G161" s="20"/>
      <c r="H161" s="20">
        <v>4</v>
      </c>
      <c r="I161" s="20" t="s">
        <v>121</v>
      </c>
      <c r="J161" s="20" t="s">
        <v>122</v>
      </c>
      <c r="K161" s="4" t="s">
        <v>33</v>
      </c>
      <c r="L161" s="1" t="s">
        <v>417</v>
      </c>
      <c r="M161" s="5" t="s">
        <v>123</v>
      </c>
      <c r="N161" s="3" t="s">
        <v>418</v>
      </c>
      <c r="O161" s="1" t="s">
        <v>37</v>
      </c>
      <c r="P161" s="3">
        <v>8537993</v>
      </c>
      <c r="Q161" s="1" t="s">
        <v>487</v>
      </c>
      <c r="R161" s="20"/>
      <c r="S161" s="20" t="s">
        <v>420</v>
      </c>
      <c r="T161" s="20" t="s">
        <v>421</v>
      </c>
      <c r="U161" s="7">
        <v>5445</v>
      </c>
      <c r="V161" s="13">
        <v>0</v>
      </c>
      <c r="W161" s="13">
        <v>0</v>
      </c>
      <c r="X161" s="7">
        <f t="shared" si="2"/>
        <v>5445</v>
      </c>
      <c r="Y161" s="7">
        <v>5445</v>
      </c>
      <c r="Z161" s="13">
        <v>0</v>
      </c>
      <c r="AA161" s="13">
        <v>0</v>
      </c>
      <c r="AB161" s="7">
        <f t="shared" si="3"/>
        <v>5445</v>
      </c>
    </row>
    <row r="162" spans="1:28" x14ac:dyDescent="0.3">
      <c r="A162" s="1">
        <v>34</v>
      </c>
      <c r="B162" s="3" t="s">
        <v>412</v>
      </c>
      <c r="C162" s="3" t="s">
        <v>413</v>
      </c>
      <c r="D162" s="3" t="s">
        <v>412</v>
      </c>
      <c r="E162" s="20" t="s">
        <v>431</v>
      </c>
      <c r="F162" s="20" t="s">
        <v>466</v>
      </c>
      <c r="G162" s="20"/>
      <c r="H162" s="20">
        <v>3</v>
      </c>
      <c r="I162" s="20" t="s">
        <v>121</v>
      </c>
      <c r="J162" s="20" t="s">
        <v>122</v>
      </c>
      <c r="K162" s="4" t="s">
        <v>33</v>
      </c>
      <c r="L162" s="1" t="s">
        <v>417</v>
      </c>
      <c r="M162" s="5" t="s">
        <v>123</v>
      </c>
      <c r="N162" s="3" t="s">
        <v>418</v>
      </c>
      <c r="O162" s="1" t="s">
        <v>37</v>
      </c>
      <c r="P162" s="3">
        <v>50433664</v>
      </c>
      <c r="Q162" s="1" t="s">
        <v>488</v>
      </c>
      <c r="R162" s="20"/>
      <c r="S162" s="20" t="s">
        <v>420</v>
      </c>
      <c r="T162" s="20" t="s">
        <v>421</v>
      </c>
      <c r="U162" s="7">
        <v>4429</v>
      </c>
      <c r="V162" s="13">
        <v>0</v>
      </c>
      <c r="W162" s="13">
        <v>0</v>
      </c>
      <c r="X162" s="7">
        <f t="shared" si="2"/>
        <v>4429</v>
      </c>
      <c r="Y162" s="7">
        <v>4429</v>
      </c>
      <c r="Z162" s="13">
        <v>0</v>
      </c>
      <c r="AA162" s="13">
        <v>0</v>
      </c>
      <c r="AB162" s="7">
        <f t="shared" si="3"/>
        <v>4429</v>
      </c>
    </row>
    <row r="163" spans="1:28" x14ac:dyDescent="0.3">
      <c r="A163" s="1">
        <v>35</v>
      </c>
      <c r="B163" s="3" t="s">
        <v>412</v>
      </c>
      <c r="C163" s="3" t="s">
        <v>413</v>
      </c>
      <c r="D163" s="3" t="s">
        <v>412</v>
      </c>
      <c r="E163" s="20" t="s">
        <v>431</v>
      </c>
      <c r="F163" s="20" t="s">
        <v>466</v>
      </c>
      <c r="G163" s="20"/>
      <c r="H163" s="20">
        <v>2</v>
      </c>
      <c r="I163" s="20" t="s">
        <v>121</v>
      </c>
      <c r="J163" s="20" t="s">
        <v>122</v>
      </c>
      <c r="K163" s="4" t="s">
        <v>33</v>
      </c>
      <c r="L163" s="1" t="s">
        <v>417</v>
      </c>
      <c r="M163" s="5" t="s">
        <v>123</v>
      </c>
      <c r="N163" s="3" t="s">
        <v>418</v>
      </c>
      <c r="O163" s="1" t="s">
        <v>37</v>
      </c>
      <c r="P163" s="3">
        <v>14604496</v>
      </c>
      <c r="Q163" s="1" t="s">
        <v>489</v>
      </c>
      <c r="R163" s="20"/>
      <c r="S163" s="20" t="s">
        <v>420</v>
      </c>
      <c r="T163" s="20" t="s">
        <v>421</v>
      </c>
      <c r="U163" s="7">
        <v>3516</v>
      </c>
      <c r="V163" s="13">
        <v>0</v>
      </c>
      <c r="W163" s="13">
        <v>0</v>
      </c>
      <c r="X163" s="7">
        <f t="shared" si="2"/>
        <v>3516</v>
      </c>
      <c r="Y163" s="7">
        <v>3516</v>
      </c>
      <c r="Z163" s="13">
        <v>0</v>
      </c>
      <c r="AA163" s="13">
        <v>0</v>
      </c>
      <c r="AB163" s="7">
        <f t="shared" si="3"/>
        <v>3516</v>
      </c>
    </row>
    <row r="164" spans="1:28" x14ac:dyDescent="0.3">
      <c r="A164" s="1">
        <v>36</v>
      </c>
      <c r="B164" s="3" t="s">
        <v>412</v>
      </c>
      <c r="C164" s="3" t="s">
        <v>413</v>
      </c>
      <c r="D164" s="3" t="s">
        <v>412</v>
      </c>
      <c r="E164" s="20" t="s">
        <v>431</v>
      </c>
      <c r="F164" s="20" t="s">
        <v>466</v>
      </c>
      <c r="G164" s="20"/>
      <c r="H164" s="20">
        <v>1</v>
      </c>
      <c r="I164" s="20" t="s">
        <v>121</v>
      </c>
      <c r="J164" s="20" t="s">
        <v>122</v>
      </c>
      <c r="K164" s="4" t="s">
        <v>33</v>
      </c>
      <c r="L164" s="1" t="s">
        <v>417</v>
      </c>
      <c r="M164" s="5" t="s">
        <v>123</v>
      </c>
      <c r="N164" s="3" t="s">
        <v>418</v>
      </c>
      <c r="O164" s="1" t="s">
        <v>37</v>
      </c>
      <c r="P164" s="3">
        <v>50433658</v>
      </c>
      <c r="Q164" s="1" t="s">
        <v>490</v>
      </c>
      <c r="R164" s="20"/>
      <c r="S164" s="20" t="s">
        <v>420</v>
      </c>
      <c r="T164" s="20" t="s">
        <v>421</v>
      </c>
      <c r="U164" s="7">
        <v>4159</v>
      </c>
      <c r="V164" s="13">
        <v>0</v>
      </c>
      <c r="W164" s="13">
        <v>0</v>
      </c>
      <c r="X164" s="7">
        <f t="shared" si="2"/>
        <v>4159</v>
      </c>
      <c r="Y164" s="7">
        <v>4159</v>
      </c>
      <c r="Z164" s="13">
        <v>0</v>
      </c>
      <c r="AA164" s="13">
        <v>0</v>
      </c>
      <c r="AB164" s="7">
        <f t="shared" si="3"/>
        <v>4159</v>
      </c>
    </row>
    <row r="165" spans="1:28" x14ac:dyDescent="0.3">
      <c r="A165" s="1">
        <v>37</v>
      </c>
      <c r="B165" s="3" t="s">
        <v>412</v>
      </c>
      <c r="C165" s="3" t="s">
        <v>413</v>
      </c>
      <c r="D165" s="3" t="s">
        <v>412</v>
      </c>
      <c r="E165" s="20" t="s">
        <v>431</v>
      </c>
      <c r="F165" s="20" t="s">
        <v>491</v>
      </c>
      <c r="G165" s="20"/>
      <c r="H165" s="20"/>
      <c r="I165" s="20" t="s">
        <v>121</v>
      </c>
      <c r="J165" s="20" t="s">
        <v>122</v>
      </c>
      <c r="K165" s="4" t="s">
        <v>33</v>
      </c>
      <c r="L165" s="1" t="s">
        <v>417</v>
      </c>
      <c r="M165" s="5" t="s">
        <v>123</v>
      </c>
      <c r="N165" s="3" t="s">
        <v>418</v>
      </c>
      <c r="O165" s="1" t="s">
        <v>37</v>
      </c>
      <c r="P165" s="3">
        <v>50434446</v>
      </c>
      <c r="Q165" s="1" t="s">
        <v>492</v>
      </c>
      <c r="R165" s="20"/>
      <c r="S165" s="20" t="s">
        <v>420</v>
      </c>
      <c r="T165" s="20" t="s">
        <v>421</v>
      </c>
      <c r="U165" s="7">
        <v>6356</v>
      </c>
      <c r="V165" s="13">
        <v>0</v>
      </c>
      <c r="W165" s="13">
        <v>0</v>
      </c>
      <c r="X165" s="7">
        <f t="shared" si="2"/>
        <v>6356</v>
      </c>
      <c r="Y165" s="7">
        <v>6356</v>
      </c>
      <c r="Z165" s="13">
        <v>0</v>
      </c>
      <c r="AA165" s="13">
        <v>0</v>
      </c>
      <c r="AB165" s="7">
        <f t="shared" si="3"/>
        <v>6356</v>
      </c>
    </row>
    <row r="166" spans="1:28" x14ac:dyDescent="0.3">
      <c r="A166" s="1">
        <v>38</v>
      </c>
      <c r="B166" s="3" t="s">
        <v>412</v>
      </c>
      <c r="C166" s="3" t="s">
        <v>413</v>
      </c>
      <c r="D166" s="3" t="s">
        <v>412</v>
      </c>
      <c r="E166" s="20" t="s">
        <v>493</v>
      </c>
      <c r="F166" s="20" t="s">
        <v>491</v>
      </c>
      <c r="G166" s="20"/>
      <c r="H166" s="20"/>
      <c r="I166" s="20" t="s">
        <v>424</v>
      </c>
      <c r="J166" s="20" t="s">
        <v>425</v>
      </c>
      <c r="K166" s="4" t="s">
        <v>33</v>
      </c>
      <c r="L166" s="1" t="s">
        <v>417</v>
      </c>
      <c r="M166" s="5" t="s">
        <v>123</v>
      </c>
      <c r="N166" s="3" t="s">
        <v>418</v>
      </c>
      <c r="O166" s="1" t="s">
        <v>37</v>
      </c>
      <c r="P166" s="3" t="s">
        <v>494</v>
      </c>
      <c r="Q166" s="21" t="s">
        <v>495</v>
      </c>
      <c r="R166" s="20"/>
      <c r="S166" s="20" t="s">
        <v>420</v>
      </c>
      <c r="T166" s="20" t="s">
        <v>421</v>
      </c>
      <c r="U166" s="7">
        <v>2550</v>
      </c>
      <c r="V166" s="13">
        <v>0</v>
      </c>
      <c r="W166" s="13">
        <v>0</v>
      </c>
      <c r="X166" s="7">
        <f t="shared" si="2"/>
        <v>2550</v>
      </c>
      <c r="Y166" s="7">
        <v>2550</v>
      </c>
      <c r="Z166" s="13">
        <v>0</v>
      </c>
      <c r="AA166" s="13">
        <v>0</v>
      </c>
      <c r="AB166" s="7">
        <f t="shared" si="3"/>
        <v>2550</v>
      </c>
    </row>
    <row r="167" spans="1:28" x14ac:dyDescent="0.3">
      <c r="A167" s="1">
        <v>39</v>
      </c>
      <c r="B167" s="3" t="s">
        <v>412</v>
      </c>
      <c r="C167" s="3" t="s">
        <v>413</v>
      </c>
      <c r="D167" s="3" t="s">
        <v>412</v>
      </c>
      <c r="E167" s="20" t="s">
        <v>431</v>
      </c>
      <c r="F167" s="20" t="s">
        <v>496</v>
      </c>
      <c r="G167" s="20"/>
      <c r="H167" s="20">
        <v>5</v>
      </c>
      <c r="I167" s="20" t="s">
        <v>416</v>
      </c>
      <c r="J167" s="20" t="s">
        <v>415</v>
      </c>
      <c r="K167" s="4" t="s">
        <v>33</v>
      </c>
      <c r="L167" s="1" t="s">
        <v>417</v>
      </c>
      <c r="M167" s="5" t="s">
        <v>123</v>
      </c>
      <c r="N167" s="3" t="s">
        <v>418</v>
      </c>
      <c r="O167" s="1" t="s">
        <v>37</v>
      </c>
      <c r="P167" s="3">
        <v>93149606</v>
      </c>
      <c r="Q167" s="1" t="s">
        <v>497</v>
      </c>
      <c r="R167" s="20"/>
      <c r="S167" s="20" t="s">
        <v>420</v>
      </c>
      <c r="T167" s="20" t="s">
        <v>421</v>
      </c>
      <c r="U167" s="7">
        <v>7659</v>
      </c>
      <c r="V167" s="13">
        <v>0</v>
      </c>
      <c r="W167" s="13">
        <v>0</v>
      </c>
      <c r="X167" s="7">
        <f t="shared" si="2"/>
        <v>7659</v>
      </c>
      <c r="Y167" s="7">
        <v>7659</v>
      </c>
      <c r="Z167" s="13">
        <v>0</v>
      </c>
      <c r="AA167" s="13">
        <v>0</v>
      </c>
      <c r="AB167" s="7">
        <f t="shared" si="3"/>
        <v>7659</v>
      </c>
    </row>
    <row r="168" spans="1:28" x14ac:dyDescent="0.3">
      <c r="A168" s="1">
        <v>40</v>
      </c>
      <c r="B168" s="3" t="s">
        <v>412</v>
      </c>
      <c r="C168" s="3" t="s">
        <v>413</v>
      </c>
      <c r="D168" s="3" t="s">
        <v>412</v>
      </c>
      <c r="E168" s="20" t="s">
        <v>431</v>
      </c>
      <c r="F168" s="20" t="s">
        <v>425</v>
      </c>
      <c r="G168" s="20"/>
      <c r="H168" s="20">
        <v>1</v>
      </c>
      <c r="I168" s="20" t="s">
        <v>424</v>
      </c>
      <c r="J168" s="20" t="s">
        <v>425</v>
      </c>
      <c r="K168" s="4" t="s">
        <v>33</v>
      </c>
      <c r="L168" s="1" t="s">
        <v>417</v>
      </c>
      <c r="M168" s="5" t="s">
        <v>123</v>
      </c>
      <c r="N168" s="3" t="s">
        <v>418</v>
      </c>
      <c r="O168" s="1" t="s">
        <v>37</v>
      </c>
      <c r="P168" s="3">
        <v>31777515</v>
      </c>
      <c r="Q168" s="1" t="s">
        <v>498</v>
      </c>
      <c r="R168" s="20"/>
      <c r="S168" s="20" t="s">
        <v>420</v>
      </c>
      <c r="T168" s="20" t="s">
        <v>421</v>
      </c>
      <c r="U168" s="7">
        <v>2360</v>
      </c>
      <c r="V168" s="13">
        <v>0</v>
      </c>
      <c r="W168" s="13">
        <v>0</v>
      </c>
      <c r="X168" s="7">
        <f t="shared" si="2"/>
        <v>2360</v>
      </c>
      <c r="Y168" s="7">
        <v>2360</v>
      </c>
      <c r="Z168" s="13">
        <v>0</v>
      </c>
      <c r="AA168" s="13">
        <v>0</v>
      </c>
      <c r="AB168" s="7">
        <f t="shared" si="3"/>
        <v>2360</v>
      </c>
    </row>
    <row r="169" spans="1:28" x14ac:dyDescent="0.3">
      <c r="A169" s="1">
        <v>41</v>
      </c>
      <c r="B169" s="3" t="s">
        <v>412</v>
      </c>
      <c r="C169" s="3" t="s">
        <v>413</v>
      </c>
      <c r="D169" s="3" t="s">
        <v>412</v>
      </c>
      <c r="E169" s="20" t="s">
        <v>431</v>
      </c>
      <c r="F169" s="20" t="s">
        <v>415</v>
      </c>
      <c r="G169" s="20"/>
      <c r="H169" s="20"/>
      <c r="I169" s="20" t="s">
        <v>416</v>
      </c>
      <c r="J169" s="20" t="s">
        <v>415</v>
      </c>
      <c r="K169" s="4" t="s">
        <v>33</v>
      </c>
      <c r="L169" s="1" t="s">
        <v>417</v>
      </c>
      <c r="M169" s="5" t="s">
        <v>123</v>
      </c>
      <c r="N169" s="3" t="s">
        <v>418</v>
      </c>
      <c r="O169" s="1" t="s">
        <v>37</v>
      </c>
      <c r="P169" s="3">
        <v>20949756</v>
      </c>
      <c r="Q169" s="1" t="s">
        <v>499</v>
      </c>
      <c r="R169" s="20"/>
      <c r="S169" s="20" t="s">
        <v>420</v>
      </c>
      <c r="T169" s="20" t="s">
        <v>421</v>
      </c>
      <c r="U169" s="7">
        <v>1768</v>
      </c>
      <c r="V169" s="13">
        <v>0</v>
      </c>
      <c r="W169" s="13">
        <v>0</v>
      </c>
      <c r="X169" s="7">
        <f t="shared" si="2"/>
        <v>1768</v>
      </c>
      <c r="Y169" s="7">
        <v>1768</v>
      </c>
      <c r="Z169" s="13">
        <v>0</v>
      </c>
      <c r="AA169" s="13">
        <v>0</v>
      </c>
      <c r="AB169" s="7">
        <f t="shared" si="3"/>
        <v>1768</v>
      </c>
    </row>
    <row r="170" spans="1:28" x14ac:dyDescent="0.3">
      <c r="A170" s="1">
        <v>42</v>
      </c>
      <c r="B170" s="3" t="s">
        <v>412</v>
      </c>
      <c r="C170" s="3" t="s">
        <v>413</v>
      </c>
      <c r="D170" s="3" t="s">
        <v>412</v>
      </c>
      <c r="E170" s="20" t="s">
        <v>500</v>
      </c>
      <c r="F170" s="20" t="s">
        <v>466</v>
      </c>
      <c r="G170" s="20"/>
      <c r="H170" s="20"/>
      <c r="I170" s="20" t="s">
        <v>121</v>
      </c>
      <c r="J170" s="20" t="s">
        <v>122</v>
      </c>
      <c r="K170" s="4" t="s">
        <v>33</v>
      </c>
      <c r="L170" s="1" t="s">
        <v>417</v>
      </c>
      <c r="M170" s="5" t="s">
        <v>123</v>
      </c>
      <c r="N170" s="3" t="s">
        <v>418</v>
      </c>
      <c r="O170" s="1" t="s">
        <v>37</v>
      </c>
      <c r="P170" s="3" t="s">
        <v>501</v>
      </c>
      <c r="Q170" s="1" t="s">
        <v>502</v>
      </c>
      <c r="R170" s="20"/>
      <c r="S170" s="20" t="s">
        <v>420</v>
      </c>
      <c r="T170" s="20" t="s">
        <v>421</v>
      </c>
      <c r="U170" s="7">
        <v>3166</v>
      </c>
      <c r="V170" s="13">
        <v>0</v>
      </c>
      <c r="W170" s="13">
        <v>0</v>
      </c>
      <c r="X170" s="7">
        <f t="shared" si="2"/>
        <v>3166</v>
      </c>
      <c r="Y170" s="7">
        <v>3166</v>
      </c>
      <c r="Z170" s="13">
        <v>0</v>
      </c>
      <c r="AA170" s="13">
        <v>0</v>
      </c>
      <c r="AB170" s="7">
        <f t="shared" si="3"/>
        <v>3166</v>
      </c>
    </row>
    <row r="171" spans="1:28" x14ac:dyDescent="0.3">
      <c r="A171" s="1">
        <v>43</v>
      </c>
      <c r="B171" s="3" t="s">
        <v>412</v>
      </c>
      <c r="C171" s="3" t="s">
        <v>413</v>
      </c>
      <c r="D171" s="3" t="s">
        <v>412</v>
      </c>
      <c r="E171" s="20" t="s">
        <v>500</v>
      </c>
      <c r="F171" s="20" t="s">
        <v>503</v>
      </c>
      <c r="G171" s="20"/>
      <c r="H171" s="20" t="s">
        <v>504</v>
      </c>
      <c r="I171" s="20" t="s">
        <v>416</v>
      </c>
      <c r="J171" s="20" t="s">
        <v>503</v>
      </c>
      <c r="K171" s="4" t="s">
        <v>33</v>
      </c>
      <c r="L171" s="1" t="s">
        <v>417</v>
      </c>
      <c r="M171" s="5" t="s">
        <v>123</v>
      </c>
      <c r="N171" s="3" t="s">
        <v>418</v>
      </c>
      <c r="O171" s="1" t="s">
        <v>37</v>
      </c>
      <c r="P171" s="3">
        <v>31014685</v>
      </c>
      <c r="Q171" s="1" t="s">
        <v>505</v>
      </c>
      <c r="R171" s="20"/>
      <c r="S171" s="20" t="s">
        <v>420</v>
      </c>
      <c r="T171" s="20" t="s">
        <v>421</v>
      </c>
      <c r="U171" s="7">
        <v>9058</v>
      </c>
      <c r="V171" s="13">
        <v>0</v>
      </c>
      <c r="W171" s="13">
        <v>0</v>
      </c>
      <c r="X171" s="7">
        <f t="shared" si="2"/>
        <v>9058</v>
      </c>
      <c r="Y171" s="7">
        <v>9058</v>
      </c>
      <c r="Z171" s="13">
        <v>0</v>
      </c>
      <c r="AA171" s="13">
        <v>0</v>
      </c>
      <c r="AB171" s="7">
        <f t="shared" si="3"/>
        <v>9058</v>
      </c>
    </row>
    <row r="172" spans="1:28" x14ac:dyDescent="0.3">
      <c r="A172" s="1">
        <v>44</v>
      </c>
      <c r="B172" s="3" t="s">
        <v>412</v>
      </c>
      <c r="C172" s="3" t="s">
        <v>413</v>
      </c>
      <c r="D172" s="3" t="s">
        <v>412</v>
      </c>
      <c r="E172" s="20" t="s">
        <v>500</v>
      </c>
      <c r="F172" s="20" t="s">
        <v>503</v>
      </c>
      <c r="G172" s="20"/>
      <c r="H172" s="20" t="s">
        <v>506</v>
      </c>
      <c r="I172" s="20" t="s">
        <v>416</v>
      </c>
      <c r="J172" s="20" t="s">
        <v>503</v>
      </c>
      <c r="K172" s="4" t="s">
        <v>33</v>
      </c>
      <c r="L172" s="1" t="s">
        <v>417</v>
      </c>
      <c r="M172" s="5" t="s">
        <v>123</v>
      </c>
      <c r="N172" s="3" t="s">
        <v>418</v>
      </c>
      <c r="O172" s="1" t="s">
        <v>37</v>
      </c>
      <c r="P172" s="3">
        <v>8789374</v>
      </c>
      <c r="Q172" s="1" t="s">
        <v>507</v>
      </c>
      <c r="R172" s="20"/>
      <c r="S172" s="20" t="s">
        <v>420</v>
      </c>
      <c r="T172" s="20" t="s">
        <v>421</v>
      </c>
      <c r="U172" s="7">
        <v>6540</v>
      </c>
      <c r="V172" s="13">
        <v>0</v>
      </c>
      <c r="W172" s="13">
        <v>0</v>
      </c>
      <c r="X172" s="7">
        <f t="shared" si="2"/>
        <v>6540</v>
      </c>
      <c r="Y172" s="7">
        <v>6540</v>
      </c>
      <c r="Z172" s="13">
        <v>0</v>
      </c>
      <c r="AA172" s="13">
        <v>0</v>
      </c>
      <c r="AB172" s="7">
        <f t="shared" si="3"/>
        <v>6540</v>
      </c>
    </row>
    <row r="173" spans="1:28" x14ac:dyDescent="0.3">
      <c r="A173" s="1">
        <v>45</v>
      </c>
      <c r="B173" s="3" t="s">
        <v>412</v>
      </c>
      <c r="C173" s="3" t="s">
        <v>413</v>
      </c>
      <c r="D173" s="3" t="s">
        <v>412</v>
      </c>
      <c r="E173" s="20" t="s">
        <v>500</v>
      </c>
      <c r="F173" s="20" t="s">
        <v>503</v>
      </c>
      <c r="G173" s="20"/>
      <c r="H173" s="20" t="s">
        <v>508</v>
      </c>
      <c r="I173" s="20" t="s">
        <v>416</v>
      </c>
      <c r="J173" s="20" t="s">
        <v>503</v>
      </c>
      <c r="K173" s="4" t="s">
        <v>33</v>
      </c>
      <c r="L173" s="1" t="s">
        <v>417</v>
      </c>
      <c r="M173" s="5" t="s">
        <v>123</v>
      </c>
      <c r="N173" s="3" t="s">
        <v>418</v>
      </c>
      <c r="O173" s="1" t="s">
        <v>37</v>
      </c>
      <c r="P173" s="3">
        <v>92220259</v>
      </c>
      <c r="Q173" s="1" t="s">
        <v>509</v>
      </c>
      <c r="R173" s="20"/>
      <c r="S173" s="20" t="s">
        <v>420</v>
      </c>
      <c r="T173" s="20" t="s">
        <v>421</v>
      </c>
      <c r="U173" s="7">
        <v>5070</v>
      </c>
      <c r="V173" s="13">
        <v>0</v>
      </c>
      <c r="W173" s="13">
        <v>0</v>
      </c>
      <c r="X173" s="7">
        <f t="shared" si="2"/>
        <v>5070</v>
      </c>
      <c r="Y173" s="7">
        <v>5070</v>
      </c>
      <c r="Z173" s="13">
        <v>0</v>
      </c>
      <c r="AA173" s="13">
        <v>0</v>
      </c>
      <c r="AB173" s="7">
        <f t="shared" si="3"/>
        <v>5070</v>
      </c>
    </row>
    <row r="174" spans="1:28" x14ac:dyDescent="0.3">
      <c r="A174" s="1">
        <v>46</v>
      </c>
      <c r="B174" s="3" t="s">
        <v>412</v>
      </c>
      <c r="C174" s="3" t="s">
        <v>413</v>
      </c>
      <c r="D174" s="3" t="s">
        <v>412</v>
      </c>
      <c r="E174" s="20" t="s">
        <v>500</v>
      </c>
      <c r="F174" s="20" t="s">
        <v>503</v>
      </c>
      <c r="G174" s="20"/>
      <c r="H174" s="20" t="s">
        <v>510</v>
      </c>
      <c r="I174" s="20" t="s">
        <v>416</v>
      </c>
      <c r="J174" s="20" t="s">
        <v>503</v>
      </c>
      <c r="K174" s="4" t="s">
        <v>33</v>
      </c>
      <c r="L174" s="1" t="s">
        <v>417</v>
      </c>
      <c r="M174" s="5" t="s">
        <v>123</v>
      </c>
      <c r="N174" s="3" t="s">
        <v>418</v>
      </c>
      <c r="O174" s="1" t="s">
        <v>37</v>
      </c>
      <c r="P174" s="3">
        <v>27994920</v>
      </c>
      <c r="Q174" s="1" t="s">
        <v>511</v>
      </c>
      <c r="R174" s="20"/>
      <c r="S174" s="20" t="s">
        <v>420</v>
      </c>
      <c r="T174" s="20" t="s">
        <v>421</v>
      </c>
      <c r="U174" s="7">
        <v>27995</v>
      </c>
      <c r="V174" s="13">
        <v>0</v>
      </c>
      <c r="W174" s="13">
        <v>0</v>
      </c>
      <c r="X174" s="7">
        <f t="shared" si="2"/>
        <v>27995</v>
      </c>
      <c r="Y174" s="7">
        <v>27995</v>
      </c>
      <c r="Z174" s="13">
        <v>0</v>
      </c>
      <c r="AA174" s="13">
        <v>0</v>
      </c>
      <c r="AB174" s="7">
        <f t="shared" si="3"/>
        <v>27995</v>
      </c>
    </row>
    <row r="175" spans="1:28" x14ac:dyDescent="0.3">
      <c r="A175" s="1">
        <v>47</v>
      </c>
      <c r="B175" s="3" t="s">
        <v>412</v>
      </c>
      <c r="C175" s="3" t="s">
        <v>413</v>
      </c>
      <c r="D175" s="3" t="s">
        <v>412</v>
      </c>
      <c r="E175" s="20" t="s">
        <v>431</v>
      </c>
      <c r="F175" s="20" t="s">
        <v>503</v>
      </c>
      <c r="G175" s="20"/>
      <c r="H175" s="20">
        <v>2</v>
      </c>
      <c r="I175" s="20" t="s">
        <v>416</v>
      </c>
      <c r="J175" s="20" t="s">
        <v>503</v>
      </c>
      <c r="K175" s="4" t="s">
        <v>33</v>
      </c>
      <c r="L175" s="1" t="s">
        <v>417</v>
      </c>
      <c r="M175" s="5" t="s">
        <v>123</v>
      </c>
      <c r="N175" s="3" t="s">
        <v>418</v>
      </c>
      <c r="O175" s="1" t="s">
        <v>37</v>
      </c>
      <c r="P175" s="3">
        <v>23938460</v>
      </c>
      <c r="Q175" s="1" t="s">
        <v>512</v>
      </c>
      <c r="R175" s="20"/>
      <c r="S175" s="20" t="s">
        <v>420</v>
      </c>
      <c r="T175" s="20" t="s">
        <v>421</v>
      </c>
      <c r="U175" s="7">
        <v>15985</v>
      </c>
      <c r="V175" s="13">
        <v>0</v>
      </c>
      <c r="W175" s="13">
        <v>0</v>
      </c>
      <c r="X175" s="7">
        <f t="shared" si="2"/>
        <v>15985</v>
      </c>
      <c r="Y175" s="7">
        <v>15985</v>
      </c>
      <c r="Z175" s="13">
        <v>0</v>
      </c>
      <c r="AA175" s="13">
        <v>0</v>
      </c>
      <c r="AB175" s="7">
        <f t="shared" si="3"/>
        <v>15985</v>
      </c>
    </row>
    <row r="176" spans="1:28" x14ac:dyDescent="0.3">
      <c r="A176" s="1">
        <v>48</v>
      </c>
      <c r="B176" s="3" t="s">
        <v>412</v>
      </c>
      <c r="C176" s="3" t="s">
        <v>413</v>
      </c>
      <c r="D176" s="3" t="s">
        <v>412</v>
      </c>
      <c r="E176" s="20" t="s">
        <v>431</v>
      </c>
      <c r="F176" s="20" t="s">
        <v>503</v>
      </c>
      <c r="G176" s="20"/>
      <c r="H176" s="20">
        <v>6</v>
      </c>
      <c r="I176" s="20" t="s">
        <v>416</v>
      </c>
      <c r="J176" s="20" t="s">
        <v>503</v>
      </c>
      <c r="K176" s="4" t="s">
        <v>33</v>
      </c>
      <c r="L176" s="1" t="s">
        <v>417</v>
      </c>
      <c r="M176" s="5" t="s">
        <v>123</v>
      </c>
      <c r="N176" s="3" t="s">
        <v>418</v>
      </c>
      <c r="O176" s="1" t="s">
        <v>37</v>
      </c>
      <c r="P176" s="3">
        <v>89119383</v>
      </c>
      <c r="Q176" s="1" t="s">
        <v>513</v>
      </c>
      <c r="R176" s="20"/>
      <c r="S176" s="20" t="s">
        <v>420</v>
      </c>
      <c r="T176" s="20" t="s">
        <v>421</v>
      </c>
      <c r="U176" s="7">
        <v>936</v>
      </c>
      <c r="V176" s="13">
        <v>0</v>
      </c>
      <c r="W176" s="13">
        <v>0</v>
      </c>
      <c r="X176" s="7">
        <f t="shared" si="2"/>
        <v>936</v>
      </c>
      <c r="Y176" s="7">
        <v>936</v>
      </c>
      <c r="Z176" s="13">
        <v>0</v>
      </c>
      <c r="AA176" s="13">
        <v>0</v>
      </c>
      <c r="AB176" s="7">
        <f t="shared" si="3"/>
        <v>936</v>
      </c>
    </row>
    <row r="177" spans="1:28" x14ac:dyDescent="0.3">
      <c r="A177" s="1">
        <v>49</v>
      </c>
      <c r="B177" s="3" t="s">
        <v>412</v>
      </c>
      <c r="C177" s="3" t="s">
        <v>413</v>
      </c>
      <c r="D177" s="3" t="s">
        <v>412</v>
      </c>
      <c r="E177" s="20" t="s">
        <v>431</v>
      </c>
      <c r="F177" s="20" t="s">
        <v>496</v>
      </c>
      <c r="G177" s="20"/>
      <c r="H177" s="20">
        <v>3</v>
      </c>
      <c r="I177" s="20" t="s">
        <v>416</v>
      </c>
      <c r="J177" s="20" t="s">
        <v>415</v>
      </c>
      <c r="K177" s="4" t="s">
        <v>33</v>
      </c>
      <c r="L177" s="1" t="s">
        <v>417</v>
      </c>
      <c r="M177" s="5" t="s">
        <v>123</v>
      </c>
      <c r="N177" s="3" t="s">
        <v>418</v>
      </c>
      <c r="O177" s="1" t="s">
        <v>37</v>
      </c>
      <c r="P177" s="3">
        <v>14892689</v>
      </c>
      <c r="Q177" s="1" t="s">
        <v>514</v>
      </c>
      <c r="R177" s="20"/>
      <c r="S177" s="20" t="s">
        <v>420</v>
      </c>
      <c r="T177" s="20" t="s">
        <v>421</v>
      </c>
      <c r="U177" s="7">
        <v>5707</v>
      </c>
      <c r="V177" s="13">
        <v>0</v>
      </c>
      <c r="W177" s="13">
        <v>0</v>
      </c>
      <c r="X177" s="7">
        <f t="shared" si="2"/>
        <v>5707</v>
      </c>
      <c r="Y177" s="7">
        <v>5707</v>
      </c>
      <c r="Z177" s="13">
        <v>0</v>
      </c>
      <c r="AA177" s="13">
        <v>0</v>
      </c>
      <c r="AB177" s="7">
        <f t="shared" si="3"/>
        <v>5707</v>
      </c>
    </row>
    <row r="178" spans="1:28" x14ac:dyDescent="0.3">
      <c r="A178" s="1">
        <v>50</v>
      </c>
      <c r="B178" s="3" t="s">
        <v>412</v>
      </c>
      <c r="C178" s="3" t="s">
        <v>413</v>
      </c>
      <c r="D178" s="3" t="s">
        <v>412</v>
      </c>
      <c r="E178" s="20" t="s">
        <v>431</v>
      </c>
      <c r="F178" s="20" t="s">
        <v>496</v>
      </c>
      <c r="G178" s="20"/>
      <c r="H178" s="20">
        <v>6</v>
      </c>
      <c r="I178" s="20" t="s">
        <v>416</v>
      </c>
      <c r="J178" s="20" t="s">
        <v>415</v>
      </c>
      <c r="K178" s="4" t="s">
        <v>33</v>
      </c>
      <c r="L178" s="1" t="s">
        <v>417</v>
      </c>
      <c r="M178" s="5" t="s">
        <v>123</v>
      </c>
      <c r="N178" s="3" t="s">
        <v>418</v>
      </c>
      <c r="O178" s="1" t="s">
        <v>37</v>
      </c>
      <c r="P178" s="3">
        <v>89073891</v>
      </c>
      <c r="Q178" s="1" t="s">
        <v>515</v>
      </c>
      <c r="R178" s="20"/>
      <c r="S178" s="20" t="s">
        <v>420</v>
      </c>
      <c r="T178" s="20" t="s">
        <v>421</v>
      </c>
      <c r="U178" s="7">
        <v>3150</v>
      </c>
      <c r="V178" s="13">
        <v>0</v>
      </c>
      <c r="W178" s="13">
        <v>0</v>
      </c>
      <c r="X178" s="7">
        <f t="shared" si="2"/>
        <v>3150</v>
      </c>
      <c r="Y178" s="7">
        <v>3150</v>
      </c>
      <c r="Z178" s="13">
        <v>0</v>
      </c>
      <c r="AA178" s="13">
        <v>0</v>
      </c>
      <c r="AB178" s="7">
        <f t="shared" si="3"/>
        <v>3150</v>
      </c>
    </row>
    <row r="179" spans="1:28" x14ac:dyDescent="0.3">
      <c r="A179" s="1">
        <v>51</v>
      </c>
      <c r="B179" s="3" t="s">
        <v>412</v>
      </c>
      <c r="C179" s="3" t="s">
        <v>413</v>
      </c>
      <c r="D179" s="3" t="s">
        <v>412</v>
      </c>
      <c r="E179" s="20" t="s">
        <v>431</v>
      </c>
      <c r="F179" s="20" t="s">
        <v>496</v>
      </c>
      <c r="G179" s="20"/>
      <c r="H179" s="20">
        <v>8</v>
      </c>
      <c r="I179" s="20" t="s">
        <v>416</v>
      </c>
      <c r="J179" s="20" t="s">
        <v>415</v>
      </c>
      <c r="K179" s="4" t="s">
        <v>33</v>
      </c>
      <c r="L179" s="1" t="s">
        <v>417</v>
      </c>
      <c r="M179" s="5" t="s">
        <v>123</v>
      </c>
      <c r="N179" s="3" t="s">
        <v>418</v>
      </c>
      <c r="O179" s="1" t="s">
        <v>37</v>
      </c>
      <c r="P179" s="3">
        <v>93149603</v>
      </c>
      <c r="Q179" s="1" t="s">
        <v>516</v>
      </c>
      <c r="R179" s="20"/>
      <c r="S179" s="20" t="s">
        <v>420</v>
      </c>
      <c r="T179" s="20" t="s">
        <v>421</v>
      </c>
      <c r="U179" s="7">
        <v>1888</v>
      </c>
      <c r="V179" s="13">
        <v>0</v>
      </c>
      <c r="W179" s="13">
        <v>0</v>
      </c>
      <c r="X179" s="7">
        <f t="shared" si="2"/>
        <v>1888</v>
      </c>
      <c r="Y179" s="7">
        <v>1888</v>
      </c>
      <c r="Z179" s="13">
        <v>0</v>
      </c>
      <c r="AA179" s="13">
        <v>0</v>
      </c>
      <c r="AB179" s="7">
        <f t="shared" si="3"/>
        <v>1888</v>
      </c>
    </row>
    <row r="180" spans="1:28" x14ac:dyDescent="0.3">
      <c r="A180" s="1">
        <v>52</v>
      </c>
      <c r="B180" s="3" t="s">
        <v>412</v>
      </c>
      <c r="C180" s="3" t="s">
        <v>413</v>
      </c>
      <c r="D180" s="3" t="s">
        <v>412</v>
      </c>
      <c r="E180" s="20" t="s">
        <v>431</v>
      </c>
      <c r="F180" s="20" t="s">
        <v>496</v>
      </c>
      <c r="G180" s="20"/>
      <c r="H180" s="20">
        <v>7</v>
      </c>
      <c r="I180" s="20" t="s">
        <v>416</v>
      </c>
      <c r="J180" s="20" t="s">
        <v>415</v>
      </c>
      <c r="K180" s="4" t="s">
        <v>33</v>
      </c>
      <c r="L180" s="1" t="s">
        <v>417</v>
      </c>
      <c r="M180" s="5" t="s">
        <v>123</v>
      </c>
      <c r="N180" s="3" t="s">
        <v>418</v>
      </c>
      <c r="O180" s="1" t="s">
        <v>37</v>
      </c>
      <c r="P180" s="3">
        <v>15282814</v>
      </c>
      <c r="Q180" s="1" t="s">
        <v>517</v>
      </c>
      <c r="R180" s="20"/>
      <c r="S180" s="20" t="s">
        <v>420</v>
      </c>
      <c r="T180" s="20" t="s">
        <v>421</v>
      </c>
      <c r="U180" s="7">
        <v>2483</v>
      </c>
      <c r="V180" s="13">
        <v>0</v>
      </c>
      <c r="W180" s="13">
        <v>0</v>
      </c>
      <c r="X180" s="7">
        <f t="shared" si="2"/>
        <v>2483</v>
      </c>
      <c r="Y180" s="7">
        <v>2483</v>
      </c>
      <c r="Z180" s="13">
        <v>0</v>
      </c>
      <c r="AA180" s="13">
        <v>0</v>
      </c>
      <c r="AB180" s="7">
        <f t="shared" si="3"/>
        <v>2483</v>
      </c>
    </row>
    <row r="181" spans="1:28" x14ac:dyDescent="0.3">
      <c r="A181" s="1">
        <v>53</v>
      </c>
      <c r="B181" s="3" t="s">
        <v>412</v>
      </c>
      <c r="C181" s="3" t="s">
        <v>413</v>
      </c>
      <c r="D181" s="3" t="s">
        <v>412</v>
      </c>
      <c r="E181" s="20" t="s">
        <v>431</v>
      </c>
      <c r="F181" s="20" t="s">
        <v>496</v>
      </c>
      <c r="G181" s="20"/>
      <c r="H181" s="20">
        <v>4</v>
      </c>
      <c r="I181" s="20" t="s">
        <v>416</v>
      </c>
      <c r="J181" s="20" t="s">
        <v>415</v>
      </c>
      <c r="K181" s="4" t="s">
        <v>33</v>
      </c>
      <c r="L181" s="1" t="s">
        <v>417</v>
      </c>
      <c r="M181" s="5" t="s">
        <v>123</v>
      </c>
      <c r="N181" s="3" t="s">
        <v>418</v>
      </c>
      <c r="O181" s="1" t="s">
        <v>37</v>
      </c>
      <c r="P181" s="3">
        <v>210001943</v>
      </c>
      <c r="Q181" s="1" t="s">
        <v>518</v>
      </c>
      <c r="R181" s="20"/>
      <c r="S181" s="20" t="s">
        <v>420</v>
      </c>
      <c r="T181" s="20" t="s">
        <v>421</v>
      </c>
      <c r="U181" s="7">
        <v>2429</v>
      </c>
      <c r="V181" s="13">
        <v>0</v>
      </c>
      <c r="W181" s="13">
        <v>0</v>
      </c>
      <c r="X181" s="7">
        <f t="shared" si="2"/>
        <v>2429</v>
      </c>
      <c r="Y181" s="7">
        <v>2429</v>
      </c>
      <c r="Z181" s="13">
        <v>0</v>
      </c>
      <c r="AA181" s="13">
        <v>0</v>
      </c>
      <c r="AB181" s="7">
        <f t="shared" si="3"/>
        <v>2429</v>
      </c>
    </row>
    <row r="182" spans="1:28" x14ac:dyDescent="0.3">
      <c r="A182" s="1">
        <v>54</v>
      </c>
      <c r="B182" s="3" t="s">
        <v>412</v>
      </c>
      <c r="C182" s="3" t="s">
        <v>413</v>
      </c>
      <c r="D182" s="3" t="s">
        <v>412</v>
      </c>
      <c r="E182" s="20" t="s">
        <v>431</v>
      </c>
      <c r="F182" s="20" t="s">
        <v>450</v>
      </c>
      <c r="G182" s="20"/>
      <c r="H182" s="20">
        <v>9</v>
      </c>
      <c r="I182" s="20" t="s">
        <v>424</v>
      </c>
      <c r="J182" s="20" t="s">
        <v>425</v>
      </c>
      <c r="K182" s="4" t="s">
        <v>33</v>
      </c>
      <c r="L182" s="1" t="s">
        <v>417</v>
      </c>
      <c r="M182" s="5" t="s">
        <v>123</v>
      </c>
      <c r="N182" s="3" t="s">
        <v>418</v>
      </c>
      <c r="O182" s="1" t="s">
        <v>37</v>
      </c>
      <c r="P182" s="3">
        <v>84054695</v>
      </c>
      <c r="Q182" s="1" t="s">
        <v>519</v>
      </c>
      <c r="R182" s="20"/>
      <c r="S182" s="20" t="s">
        <v>420</v>
      </c>
      <c r="T182" s="20" t="s">
        <v>421</v>
      </c>
      <c r="U182" s="7">
        <v>1545</v>
      </c>
      <c r="V182" s="13">
        <v>0</v>
      </c>
      <c r="W182" s="13">
        <v>0</v>
      </c>
      <c r="X182" s="7">
        <f t="shared" si="2"/>
        <v>1545</v>
      </c>
      <c r="Y182" s="7">
        <v>1545</v>
      </c>
      <c r="Z182" s="13">
        <v>0</v>
      </c>
      <c r="AA182" s="13">
        <v>0</v>
      </c>
      <c r="AB182" s="7">
        <f t="shared" si="3"/>
        <v>1545</v>
      </c>
    </row>
    <row r="183" spans="1:28" x14ac:dyDescent="0.3">
      <c r="A183" s="1">
        <v>55</v>
      </c>
      <c r="B183" s="3" t="s">
        <v>412</v>
      </c>
      <c r="C183" s="3" t="s">
        <v>413</v>
      </c>
      <c r="D183" s="3" t="s">
        <v>412</v>
      </c>
      <c r="E183" s="20" t="s">
        <v>431</v>
      </c>
      <c r="F183" s="20" t="s">
        <v>520</v>
      </c>
      <c r="G183" s="20"/>
      <c r="H183" s="20" t="s">
        <v>521</v>
      </c>
      <c r="I183" s="20" t="s">
        <v>121</v>
      </c>
      <c r="J183" s="20" t="s">
        <v>122</v>
      </c>
      <c r="K183" s="4" t="s">
        <v>33</v>
      </c>
      <c r="L183" s="1" t="s">
        <v>417</v>
      </c>
      <c r="M183" s="5" t="s">
        <v>123</v>
      </c>
      <c r="N183" s="3" t="s">
        <v>418</v>
      </c>
      <c r="O183" s="1" t="s">
        <v>37</v>
      </c>
      <c r="P183" s="3">
        <v>9276807</v>
      </c>
      <c r="Q183" s="1" t="s">
        <v>522</v>
      </c>
      <c r="R183" s="20"/>
      <c r="S183" s="20" t="s">
        <v>420</v>
      </c>
      <c r="T183" s="20" t="s">
        <v>421</v>
      </c>
      <c r="U183" s="7">
        <v>11895</v>
      </c>
      <c r="V183" s="13">
        <v>0</v>
      </c>
      <c r="W183" s="13">
        <v>0</v>
      </c>
      <c r="X183" s="7">
        <f t="shared" si="2"/>
        <v>11895</v>
      </c>
      <c r="Y183" s="7">
        <v>11895</v>
      </c>
      <c r="Z183" s="13">
        <v>0</v>
      </c>
      <c r="AA183" s="13">
        <v>0</v>
      </c>
      <c r="AB183" s="7">
        <f t="shared" si="3"/>
        <v>11895</v>
      </c>
    </row>
    <row r="184" spans="1:28" x14ac:dyDescent="0.3">
      <c r="A184" s="1">
        <v>56</v>
      </c>
      <c r="B184" s="3" t="s">
        <v>412</v>
      </c>
      <c r="C184" s="3" t="s">
        <v>413</v>
      </c>
      <c r="D184" s="3" t="s">
        <v>412</v>
      </c>
      <c r="E184" s="20" t="s">
        <v>431</v>
      </c>
      <c r="F184" s="20" t="s">
        <v>429</v>
      </c>
      <c r="G184" s="20"/>
      <c r="H184" s="20" t="s">
        <v>523</v>
      </c>
      <c r="I184" s="20" t="s">
        <v>424</v>
      </c>
      <c r="J184" s="20" t="s">
        <v>425</v>
      </c>
      <c r="K184" s="4" t="s">
        <v>33</v>
      </c>
      <c r="L184" s="1" t="s">
        <v>417</v>
      </c>
      <c r="M184" s="5" t="s">
        <v>123</v>
      </c>
      <c r="N184" s="3" t="s">
        <v>418</v>
      </c>
      <c r="O184" s="1" t="s">
        <v>37</v>
      </c>
      <c r="P184" s="3">
        <v>30617712</v>
      </c>
      <c r="Q184" s="1" t="s">
        <v>524</v>
      </c>
      <c r="R184" s="20"/>
      <c r="S184" s="20" t="s">
        <v>420</v>
      </c>
      <c r="T184" s="20" t="s">
        <v>421</v>
      </c>
      <c r="U184" s="7">
        <v>2701</v>
      </c>
      <c r="V184" s="13">
        <v>0</v>
      </c>
      <c r="W184" s="13">
        <v>0</v>
      </c>
      <c r="X184" s="7">
        <f t="shared" si="2"/>
        <v>2701</v>
      </c>
      <c r="Y184" s="7">
        <v>2701</v>
      </c>
      <c r="Z184" s="13">
        <v>0</v>
      </c>
      <c r="AA184" s="13">
        <v>0</v>
      </c>
      <c r="AB184" s="7">
        <f t="shared" si="3"/>
        <v>2701</v>
      </c>
    </row>
    <row r="185" spans="1:28" x14ac:dyDescent="0.3">
      <c r="A185" s="1">
        <v>57</v>
      </c>
      <c r="B185" s="3" t="s">
        <v>412</v>
      </c>
      <c r="C185" s="3" t="s">
        <v>413</v>
      </c>
      <c r="D185" s="3" t="s">
        <v>412</v>
      </c>
      <c r="E185" s="20" t="s">
        <v>431</v>
      </c>
      <c r="F185" s="20" t="s">
        <v>429</v>
      </c>
      <c r="G185" s="20"/>
      <c r="H185" s="20" t="s">
        <v>506</v>
      </c>
      <c r="I185" s="20" t="s">
        <v>424</v>
      </c>
      <c r="J185" s="20" t="s">
        <v>425</v>
      </c>
      <c r="K185" s="4" t="s">
        <v>33</v>
      </c>
      <c r="L185" s="1" t="s">
        <v>417</v>
      </c>
      <c r="M185" s="5" t="s">
        <v>123</v>
      </c>
      <c r="N185" s="3" t="s">
        <v>418</v>
      </c>
      <c r="O185" s="1" t="s">
        <v>37</v>
      </c>
      <c r="P185" s="3" t="s">
        <v>525</v>
      </c>
      <c r="Q185" s="1" t="s">
        <v>526</v>
      </c>
      <c r="R185" s="20"/>
      <c r="S185" s="20" t="s">
        <v>420</v>
      </c>
      <c r="T185" s="20" t="s">
        <v>421</v>
      </c>
      <c r="U185" s="7">
        <v>224</v>
      </c>
      <c r="V185" s="13">
        <v>0</v>
      </c>
      <c r="W185" s="13">
        <v>0</v>
      </c>
      <c r="X185" s="7">
        <f t="shared" si="2"/>
        <v>224</v>
      </c>
      <c r="Y185" s="7">
        <v>224</v>
      </c>
      <c r="Z185" s="13">
        <v>0</v>
      </c>
      <c r="AA185" s="13">
        <v>0</v>
      </c>
      <c r="AB185" s="7">
        <f t="shared" si="3"/>
        <v>224</v>
      </c>
    </row>
    <row r="186" spans="1:28" x14ac:dyDescent="0.3">
      <c r="A186" s="1">
        <v>58</v>
      </c>
      <c r="B186" s="3" t="s">
        <v>412</v>
      </c>
      <c r="C186" s="3" t="s">
        <v>413</v>
      </c>
      <c r="D186" s="3" t="s">
        <v>412</v>
      </c>
      <c r="E186" s="20" t="s">
        <v>431</v>
      </c>
      <c r="F186" s="20" t="s">
        <v>450</v>
      </c>
      <c r="G186" s="20"/>
      <c r="H186" s="22">
        <v>264437</v>
      </c>
      <c r="I186" s="20" t="s">
        <v>424</v>
      </c>
      <c r="J186" s="20" t="s">
        <v>425</v>
      </c>
      <c r="K186" s="4" t="s">
        <v>33</v>
      </c>
      <c r="L186" s="1" t="s">
        <v>417</v>
      </c>
      <c r="M186" s="5" t="s">
        <v>123</v>
      </c>
      <c r="N186" s="3" t="s">
        <v>418</v>
      </c>
      <c r="O186" s="1" t="s">
        <v>37</v>
      </c>
      <c r="P186" s="3">
        <v>31733063</v>
      </c>
      <c r="Q186" s="1" t="s">
        <v>527</v>
      </c>
      <c r="R186" s="20"/>
      <c r="S186" s="20" t="s">
        <v>420</v>
      </c>
      <c r="T186" s="20" t="s">
        <v>421</v>
      </c>
      <c r="U186" s="7">
        <v>7379</v>
      </c>
      <c r="V186" s="13">
        <v>0</v>
      </c>
      <c r="W186" s="13">
        <v>0</v>
      </c>
      <c r="X186" s="7">
        <f t="shared" si="2"/>
        <v>7379</v>
      </c>
      <c r="Y186" s="7">
        <v>7379</v>
      </c>
      <c r="Z186" s="13">
        <v>0</v>
      </c>
      <c r="AA186" s="13">
        <v>0</v>
      </c>
      <c r="AB186" s="7">
        <f t="shared" si="3"/>
        <v>7379</v>
      </c>
    </row>
    <row r="187" spans="1:28" x14ac:dyDescent="0.3">
      <c r="A187" s="1">
        <v>59</v>
      </c>
      <c r="B187" s="3" t="s">
        <v>412</v>
      </c>
      <c r="C187" s="3" t="s">
        <v>413</v>
      </c>
      <c r="D187" s="3" t="s">
        <v>412</v>
      </c>
      <c r="E187" s="20" t="s">
        <v>431</v>
      </c>
      <c r="F187" s="20" t="s">
        <v>503</v>
      </c>
      <c r="G187" s="20"/>
      <c r="H187" s="20"/>
      <c r="I187" s="20" t="s">
        <v>416</v>
      </c>
      <c r="J187" s="20" t="s">
        <v>503</v>
      </c>
      <c r="K187" s="4" t="s">
        <v>33</v>
      </c>
      <c r="L187" s="1" t="s">
        <v>417</v>
      </c>
      <c r="M187" s="5" t="s">
        <v>123</v>
      </c>
      <c r="N187" s="3" t="s">
        <v>418</v>
      </c>
      <c r="O187" s="1" t="s">
        <v>37</v>
      </c>
      <c r="P187" s="3" t="s">
        <v>528</v>
      </c>
      <c r="Q187" s="1" t="s">
        <v>529</v>
      </c>
      <c r="R187" s="20"/>
      <c r="S187" s="20" t="s">
        <v>420</v>
      </c>
      <c r="T187" s="20" t="s">
        <v>421</v>
      </c>
      <c r="U187" s="7">
        <v>11940</v>
      </c>
      <c r="V187" s="13">
        <v>0</v>
      </c>
      <c r="W187" s="13">
        <v>0</v>
      </c>
      <c r="X187" s="7">
        <f t="shared" si="2"/>
        <v>11940</v>
      </c>
      <c r="Y187" s="7">
        <v>11940</v>
      </c>
      <c r="Z187" s="13">
        <v>0</v>
      </c>
      <c r="AA187" s="13">
        <v>0</v>
      </c>
      <c r="AB187" s="7">
        <f t="shared" si="3"/>
        <v>11940</v>
      </c>
    </row>
    <row r="188" spans="1:28" x14ac:dyDescent="0.3">
      <c r="A188" s="1">
        <v>60</v>
      </c>
      <c r="B188" s="3" t="s">
        <v>412</v>
      </c>
      <c r="C188" s="3" t="s">
        <v>413</v>
      </c>
      <c r="D188" s="3" t="s">
        <v>412</v>
      </c>
      <c r="E188" s="20" t="s">
        <v>530</v>
      </c>
      <c r="F188" s="20" t="s">
        <v>415</v>
      </c>
      <c r="G188" s="20"/>
      <c r="H188" s="20"/>
      <c r="I188" s="20" t="s">
        <v>416</v>
      </c>
      <c r="J188" s="20" t="s">
        <v>415</v>
      </c>
      <c r="K188" s="4" t="s">
        <v>33</v>
      </c>
      <c r="L188" s="1" t="s">
        <v>417</v>
      </c>
      <c r="M188" s="5" t="s">
        <v>123</v>
      </c>
      <c r="N188" s="3" t="s">
        <v>418</v>
      </c>
      <c r="O188" s="1" t="s">
        <v>37</v>
      </c>
      <c r="P188" s="3" t="s">
        <v>531</v>
      </c>
      <c r="Q188" s="1" t="s">
        <v>532</v>
      </c>
      <c r="R188" s="20"/>
      <c r="S188" s="20" t="s">
        <v>420</v>
      </c>
      <c r="T188" s="20" t="s">
        <v>421</v>
      </c>
      <c r="U188" s="7">
        <v>3547</v>
      </c>
      <c r="V188" s="13">
        <v>0</v>
      </c>
      <c r="W188" s="13">
        <v>0</v>
      </c>
      <c r="X188" s="7">
        <f t="shared" si="2"/>
        <v>3547</v>
      </c>
      <c r="Y188" s="7">
        <v>3547</v>
      </c>
      <c r="Z188" s="13">
        <v>0</v>
      </c>
      <c r="AA188" s="13">
        <v>0</v>
      </c>
      <c r="AB188" s="7">
        <f t="shared" si="3"/>
        <v>3547</v>
      </c>
    </row>
    <row r="189" spans="1:28" x14ac:dyDescent="0.3">
      <c r="A189" s="1">
        <v>61</v>
      </c>
      <c r="B189" s="3" t="s">
        <v>412</v>
      </c>
      <c r="C189" s="3" t="s">
        <v>413</v>
      </c>
      <c r="D189" s="3" t="s">
        <v>412</v>
      </c>
      <c r="E189" s="20" t="s">
        <v>533</v>
      </c>
      <c r="F189" s="20" t="s">
        <v>450</v>
      </c>
      <c r="G189" s="20"/>
      <c r="H189" s="20"/>
      <c r="I189" s="20" t="s">
        <v>424</v>
      </c>
      <c r="J189" s="20" t="s">
        <v>425</v>
      </c>
      <c r="K189" s="4" t="s">
        <v>33</v>
      </c>
      <c r="L189" s="1" t="s">
        <v>417</v>
      </c>
      <c r="M189" s="5" t="s">
        <v>123</v>
      </c>
      <c r="N189" s="3" t="s">
        <v>418</v>
      </c>
      <c r="O189" s="1" t="s">
        <v>37</v>
      </c>
      <c r="P189" s="3">
        <v>31777503</v>
      </c>
      <c r="Q189" s="1" t="s">
        <v>534</v>
      </c>
      <c r="R189" s="20"/>
      <c r="S189" s="20" t="s">
        <v>420</v>
      </c>
      <c r="T189" s="20" t="s">
        <v>421</v>
      </c>
      <c r="U189" s="7">
        <v>1436</v>
      </c>
      <c r="V189" s="13">
        <v>0</v>
      </c>
      <c r="W189" s="13">
        <v>0</v>
      </c>
      <c r="X189" s="7">
        <f t="shared" si="2"/>
        <v>1436</v>
      </c>
      <c r="Y189" s="7">
        <v>1436</v>
      </c>
      <c r="Z189" s="13">
        <v>0</v>
      </c>
      <c r="AA189" s="13">
        <v>0</v>
      </c>
      <c r="AB189" s="7">
        <f t="shared" si="3"/>
        <v>1436</v>
      </c>
    </row>
    <row r="190" spans="1:28" x14ac:dyDescent="0.3">
      <c r="A190" s="1">
        <v>62</v>
      </c>
      <c r="B190" s="3" t="s">
        <v>412</v>
      </c>
      <c r="C190" s="3" t="s">
        <v>413</v>
      </c>
      <c r="D190" s="3" t="s">
        <v>412</v>
      </c>
      <c r="E190" s="20" t="s">
        <v>535</v>
      </c>
      <c r="F190" s="20" t="s">
        <v>450</v>
      </c>
      <c r="G190" s="20"/>
      <c r="H190" s="20"/>
      <c r="I190" s="20" t="s">
        <v>424</v>
      </c>
      <c r="J190" s="20" t="s">
        <v>425</v>
      </c>
      <c r="K190" s="4" t="s">
        <v>33</v>
      </c>
      <c r="L190" s="1" t="s">
        <v>417</v>
      </c>
      <c r="M190" s="5" t="s">
        <v>123</v>
      </c>
      <c r="N190" s="3" t="s">
        <v>418</v>
      </c>
      <c r="O190" s="1" t="s">
        <v>37</v>
      </c>
      <c r="P190" s="3">
        <v>31777500</v>
      </c>
      <c r="Q190" s="1" t="s">
        <v>536</v>
      </c>
      <c r="R190" s="20"/>
      <c r="S190" s="20" t="s">
        <v>420</v>
      </c>
      <c r="T190" s="20" t="s">
        <v>421</v>
      </c>
      <c r="U190" s="7">
        <v>3596</v>
      </c>
      <c r="V190" s="13">
        <v>0</v>
      </c>
      <c r="W190" s="13">
        <v>0</v>
      </c>
      <c r="X190" s="7">
        <f t="shared" si="2"/>
        <v>3596</v>
      </c>
      <c r="Y190" s="7">
        <v>3596</v>
      </c>
      <c r="Z190" s="13">
        <v>0</v>
      </c>
      <c r="AA190" s="13">
        <v>0</v>
      </c>
      <c r="AB190" s="7">
        <f t="shared" si="3"/>
        <v>3596</v>
      </c>
    </row>
    <row r="191" spans="1:28" x14ac:dyDescent="0.3">
      <c r="A191" s="1">
        <v>63</v>
      </c>
      <c r="B191" s="3" t="s">
        <v>412</v>
      </c>
      <c r="C191" s="3" t="s">
        <v>413</v>
      </c>
      <c r="D191" s="3" t="s">
        <v>412</v>
      </c>
      <c r="E191" s="20" t="s">
        <v>537</v>
      </c>
      <c r="F191" s="20" t="s">
        <v>503</v>
      </c>
      <c r="G191" s="20" t="s">
        <v>538</v>
      </c>
      <c r="H191" s="20" t="s">
        <v>539</v>
      </c>
      <c r="I191" s="20" t="s">
        <v>416</v>
      </c>
      <c r="J191" s="20" t="s">
        <v>415</v>
      </c>
      <c r="K191" s="4" t="s">
        <v>33</v>
      </c>
      <c r="L191" s="1" t="s">
        <v>417</v>
      </c>
      <c r="M191" s="5" t="s">
        <v>123</v>
      </c>
      <c r="N191" s="3" t="s">
        <v>418</v>
      </c>
      <c r="O191" s="1" t="s">
        <v>37</v>
      </c>
      <c r="P191" s="3">
        <v>30507307</v>
      </c>
      <c r="Q191" s="1" t="s">
        <v>540</v>
      </c>
      <c r="R191" s="20"/>
      <c r="S191" s="20" t="s">
        <v>420</v>
      </c>
      <c r="T191" s="20" t="s">
        <v>421</v>
      </c>
      <c r="U191" s="7">
        <v>2999</v>
      </c>
      <c r="V191" s="13">
        <v>0</v>
      </c>
      <c r="W191" s="13">
        <v>0</v>
      </c>
      <c r="X191" s="7">
        <f t="shared" si="2"/>
        <v>2999</v>
      </c>
      <c r="Y191" s="7">
        <v>2999</v>
      </c>
      <c r="Z191" s="13">
        <v>0</v>
      </c>
      <c r="AA191" s="13">
        <v>0</v>
      </c>
      <c r="AB191" s="7">
        <f t="shared" si="3"/>
        <v>2999</v>
      </c>
    </row>
    <row r="192" spans="1:28" x14ac:dyDescent="0.3">
      <c r="A192" s="1">
        <v>64</v>
      </c>
      <c r="B192" s="3" t="s">
        <v>412</v>
      </c>
      <c r="C192" s="3" t="s">
        <v>413</v>
      </c>
      <c r="D192" s="3" t="s">
        <v>412</v>
      </c>
      <c r="E192" s="20" t="s">
        <v>537</v>
      </c>
      <c r="F192" s="20" t="s">
        <v>503</v>
      </c>
      <c r="G192" s="20"/>
      <c r="H192" s="20"/>
      <c r="I192" s="20" t="s">
        <v>416</v>
      </c>
      <c r="J192" s="20" t="s">
        <v>415</v>
      </c>
      <c r="K192" s="4" t="s">
        <v>33</v>
      </c>
      <c r="L192" s="1" t="s">
        <v>417</v>
      </c>
      <c r="M192" s="5" t="s">
        <v>123</v>
      </c>
      <c r="N192" s="3" t="s">
        <v>418</v>
      </c>
      <c r="O192" s="1" t="s">
        <v>37</v>
      </c>
      <c r="P192" s="3">
        <v>30460377</v>
      </c>
      <c r="Q192" s="1" t="s">
        <v>541</v>
      </c>
      <c r="R192" s="20"/>
      <c r="S192" s="20" t="s">
        <v>420</v>
      </c>
      <c r="T192" s="20" t="s">
        <v>421</v>
      </c>
      <c r="U192" s="7">
        <v>1631</v>
      </c>
      <c r="V192" s="13">
        <v>0</v>
      </c>
      <c r="W192" s="13">
        <v>0</v>
      </c>
      <c r="X192" s="7">
        <f t="shared" si="2"/>
        <v>1631</v>
      </c>
      <c r="Y192" s="7">
        <v>1631</v>
      </c>
      <c r="Z192" s="13">
        <v>0</v>
      </c>
      <c r="AA192" s="13">
        <v>0</v>
      </c>
      <c r="AB192" s="7">
        <f t="shared" si="3"/>
        <v>1631</v>
      </c>
    </row>
    <row r="193" spans="1:28" x14ac:dyDescent="0.3">
      <c r="A193" s="1">
        <v>65</v>
      </c>
      <c r="B193" s="3" t="s">
        <v>412</v>
      </c>
      <c r="C193" s="3" t="s">
        <v>413</v>
      </c>
      <c r="D193" s="3" t="s">
        <v>412</v>
      </c>
      <c r="E193" s="20" t="s">
        <v>537</v>
      </c>
      <c r="F193" s="20" t="s">
        <v>429</v>
      </c>
      <c r="G193" s="20"/>
      <c r="H193" s="20"/>
      <c r="I193" s="20" t="s">
        <v>424</v>
      </c>
      <c r="J193" s="20" t="s">
        <v>425</v>
      </c>
      <c r="K193" s="4" t="s">
        <v>33</v>
      </c>
      <c r="L193" s="1" t="s">
        <v>417</v>
      </c>
      <c r="M193" s="5" t="s">
        <v>123</v>
      </c>
      <c r="N193" s="3" t="s">
        <v>418</v>
      </c>
      <c r="O193" s="1" t="s">
        <v>37</v>
      </c>
      <c r="P193" s="3">
        <v>32332228</v>
      </c>
      <c r="Q193" s="1" t="s">
        <v>542</v>
      </c>
      <c r="R193" s="20"/>
      <c r="S193" s="20" t="s">
        <v>420</v>
      </c>
      <c r="T193" s="20" t="s">
        <v>421</v>
      </c>
      <c r="U193" s="7">
        <v>1370</v>
      </c>
      <c r="V193" s="13">
        <v>0</v>
      </c>
      <c r="W193" s="13">
        <v>0</v>
      </c>
      <c r="X193" s="7">
        <f t="shared" si="2"/>
        <v>1370</v>
      </c>
      <c r="Y193" s="7">
        <v>1370</v>
      </c>
      <c r="Z193" s="13">
        <v>0</v>
      </c>
      <c r="AA193" s="13">
        <v>0</v>
      </c>
      <c r="AB193" s="7">
        <f t="shared" si="3"/>
        <v>1370</v>
      </c>
    </row>
    <row r="194" spans="1:28" x14ac:dyDescent="0.3">
      <c r="A194" s="1">
        <v>66</v>
      </c>
      <c r="B194" s="3" t="s">
        <v>412</v>
      </c>
      <c r="C194" s="3" t="s">
        <v>413</v>
      </c>
      <c r="D194" s="3" t="s">
        <v>412</v>
      </c>
      <c r="E194" s="20" t="s">
        <v>537</v>
      </c>
      <c r="F194" s="20" t="s">
        <v>503</v>
      </c>
      <c r="G194" s="20"/>
      <c r="H194" s="20"/>
      <c r="I194" s="20" t="s">
        <v>416</v>
      </c>
      <c r="J194" s="20" t="s">
        <v>415</v>
      </c>
      <c r="K194" s="4" t="s">
        <v>33</v>
      </c>
      <c r="L194" s="1" t="s">
        <v>417</v>
      </c>
      <c r="M194" s="5" t="s">
        <v>123</v>
      </c>
      <c r="N194" s="3" t="s">
        <v>418</v>
      </c>
      <c r="O194" s="1" t="s">
        <v>37</v>
      </c>
      <c r="P194" s="3">
        <v>27933238</v>
      </c>
      <c r="Q194" s="1" t="s">
        <v>543</v>
      </c>
      <c r="R194" s="20"/>
      <c r="S194" s="20" t="s">
        <v>420</v>
      </c>
      <c r="T194" s="20" t="s">
        <v>421</v>
      </c>
      <c r="U194" s="7">
        <v>5700</v>
      </c>
      <c r="V194" s="13">
        <v>0</v>
      </c>
      <c r="W194" s="13">
        <v>0</v>
      </c>
      <c r="X194" s="7">
        <f t="shared" ref="X194:X200" si="4">U194+V194+W194</f>
        <v>5700</v>
      </c>
      <c r="Y194" s="7">
        <v>5700</v>
      </c>
      <c r="Z194" s="13">
        <v>0</v>
      </c>
      <c r="AA194" s="13">
        <v>0</v>
      </c>
      <c r="AB194" s="7">
        <f t="shared" ref="AB194:AB199" si="5">Y194+Z194+AA194</f>
        <v>5700</v>
      </c>
    </row>
    <row r="195" spans="1:28" x14ac:dyDescent="0.3">
      <c r="A195" s="1">
        <v>67</v>
      </c>
      <c r="B195" s="3" t="s">
        <v>412</v>
      </c>
      <c r="C195" s="3" t="s">
        <v>413</v>
      </c>
      <c r="D195" s="3" t="s">
        <v>412</v>
      </c>
      <c r="E195" s="20" t="s">
        <v>537</v>
      </c>
      <c r="F195" s="20" t="s">
        <v>429</v>
      </c>
      <c r="G195" s="20"/>
      <c r="H195" s="20"/>
      <c r="I195" s="20" t="s">
        <v>424</v>
      </c>
      <c r="J195" s="20" t="s">
        <v>425</v>
      </c>
      <c r="K195" s="4" t="s">
        <v>33</v>
      </c>
      <c r="L195" s="1" t="s">
        <v>417</v>
      </c>
      <c r="M195" s="5" t="s">
        <v>123</v>
      </c>
      <c r="N195" s="3" t="s">
        <v>418</v>
      </c>
      <c r="O195" s="1" t="s">
        <v>37</v>
      </c>
      <c r="P195" s="3">
        <v>83846223</v>
      </c>
      <c r="Q195" s="23" t="s">
        <v>544</v>
      </c>
      <c r="R195" s="20"/>
      <c r="S195" s="20" t="s">
        <v>420</v>
      </c>
      <c r="T195" s="20" t="s">
        <v>421</v>
      </c>
      <c r="U195" s="7">
        <v>3480</v>
      </c>
      <c r="V195" s="13">
        <v>0</v>
      </c>
      <c r="W195" s="13">
        <v>0</v>
      </c>
      <c r="X195" s="7">
        <f t="shared" si="4"/>
        <v>3480</v>
      </c>
      <c r="Y195" s="7">
        <v>3480</v>
      </c>
      <c r="Z195" s="13">
        <v>0</v>
      </c>
      <c r="AA195" s="13">
        <v>0</v>
      </c>
      <c r="AB195" s="7">
        <f t="shared" si="5"/>
        <v>3480</v>
      </c>
    </row>
    <row r="196" spans="1:28" x14ac:dyDescent="0.3">
      <c r="A196" s="1">
        <v>68</v>
      </c>
      <c r="B196" s="3" t="s">
        <v>412</v>
      </c>
      <c r="C196" s="3" t="s">
        <v>413</v>
      </c>
      <c r="D196" s="3" t="s">
        <v>412</v>
      </c>
      <c r="E196" s="20" t="s">
        <v>537</v>
      </c>
      <c r="F196" s="20" t="s">
        <v>425</v>
      </c>
      <c r="G196" s="20"/>
      <c r="H196" s="20" t="s">
        <v>545</v>
      </c>
      <c r="I196" s="20" t="s">
        <v>424</v>
      </c>
      <c r="J196" s="20" t="s">
        <v>425</v>
      </c>
      <c r="K196" s="4" t="s">
        <v>33</v>
      </c>
      <c r="L196" s="1" t="s">
        <v>417</v>
      </c>
      <c r="M196" s="5" t="s">
        <v>123</v>
      </c>
      <c r="N196" s="3" t="s">
        <v>418</v>
      </c>
      <c r="O196" s="1" t="s">
        <v>37</v>
      </c>
      <c r="P196" s="3">
        <v>92753341</v>
      </c>
      <c r="Q196" s="1" t="s">
        <v>546</v>
      </c>
      <c r="R196" s="20"/>
      <c r="S196" s="20" t="s">
        <v>420</v>
      </c>
      <c r="T196" s="20" t="s">
        <v>421</v>
      </c>
      <c r="U196" s="7">
        <v>1100</v>
      </c>
      <c r="V196" s="13">
        <v>0</v>
      </c>
      <c r="W196" s="13">
        <v>0</v>
      </c>
      <c r="X196" s="7">
        <f t="shared" si="4"/>
        <v>1100</v>
      </c>
      <c r="Y196" s="7">
        <v>1100</v>
      </c>
      <c r="Z196" s="13">
        <v>0</v>
      </c>
      <c r="AA196" s="13">
        <v>0</v>
      </c>
      <c r="AB196" s="7">
        <f t="shared" si="5"/>
        <v>1100</v>
      </c>
    </row>
    <row r="197" spans="1:28" x14ac:dyDescent="0.3">
      <c r="A197" s="1">
        <v>69</v>
      </c>
      <c r="B197" s="3" t="s">
        <v>412</v>
      </c>
      <c r="C197" s="3" t="s">
        <v>413</v>
      </c>
      <c r="D197" s="3" t="s">
        <v>412</v>
      </c>
      <c r="E197" s="20" t="s">
        <v>537</v>
      </c>
      <c r="F197" s="20" t="s">
        <v>429</v>
      </c>
      <c r="G197" s="20"/>
      <c r="H197" s="20" t="s">
        <v>547</v>
      </c>
      <c r="I197" s="20" t="s">
        <v>424</v>
      </c>
      <c r="J197" s="20" t="s">
        <v>425</v>
      </c>
      <c r="K197" s="4" t="s">
        <v>33</v>
      </c>
      <c r="L197" s="1" t="s">
        <v>417</v>
      </c>
      <c r="M197" s="5" t="s">
        <v>123</v>
      </c>
      <c r="N197" s="3" t="s">
        <v>418</v>
      </c>
      <c r="O197" s="1" t="s">
        <v>37</v>
      </c>
      <c r="P197" s="3" t="s">
        <v>548</v>
      </c>
      <c r="Q197" s="1" t="s">
        <v>549</v>
      </c>
      <c r="R197" s="20"/>
      <c r="S197" s="20" t="s">
        <v>420</v>
      </c>
      <c r="T197" s="20" t="s">
        <v>421</v>
      </c>
      <c r="U197" s="7">
        <v>2751</v>
      </c>
      <c r="V197" s="13">
        <v>0</v>
      </c>
      <c r="W197" s="13">
        <v>0</v>
      </c>
      <c r="X197" s="7">
        <f t="shared" si="4"/>
        <v>2751</v>
      </c>
      <c r="Y197" s="7">
        <v>2751</v>
      </c>
      <c r="Z197" s="13">
        <v>0</v>
      </c>
      <c r="AA197" s="13">
        <v>0</v>
      </c>
      <c r="AB197" s="7">
        <f t="shared" si="5"/>
        <v>2751</v>
      </c>
    </row>
    <row r="198" spans="1:28" ht="15" thickBot="1" x14ac:dyDescent="0.35">
      <c r="A198" s="1">
        <v>70</v>
      </c>
      <c r="B198" s="3" t="s">
        <v>412</v>
      </c>
      <c r="C198" s="3" t="s">
        <v>413</v>
      </c>
      <c r="D198" s="3" t="s">
        <v>412</v>
      </c>
      <c r="E198" s="20" t="s">
        <v>537</v>
      </c>
      <c r="F198" s="20" t="s">
        <v>415</v>
      </c>
      <c r="G198" s="20"/>
      <c r="H198" s="20" t="s">
        <v>550</v>
      </c>
      <c r="I198" s="20" t="s">
        <v>416</v>
      </c>
      <c r="J198" s="20" t="s">
        <v>415</v>
      </c>
      <c r="K198" s="4" t="s">
        <v>33</v>
      </c>
      <c r="L198" s="1" t="s">
        <v>417</v>
      </c>
      <c r="M198" s="5" t="s">
        <v>123</v>
      </c>
      <c r="N198" s="3" t="s">
        <v>418</v>
      </c>
      <c r="O198" s="1" t="s">
        <v>37</v>
      </c>
      <c r="P198" s="3" t="s">
        <v>551</v>
      </c>
      <c r="Q198" s="1" t="s">
        <v>552</v>
      </c>
      <c r="R198" s="20"/>
      <c r="S198" s="20" t="s">
        <v>420</v>
      </c>
      <c r="T198" s="20" t="s">
        <v>421</v>
      </c>
      <c r="U198" s="7">
        <v>15414</v>
      </c>
      <c r="V198" s="13">
        <v>0</v>
      </c>
      <c r="W198" s="13">
        <v>0</v>
      </c>
      <c r="X198" s="7">
        <f t="shared" si="4"/>
        <v>15414</v>
      </c>
      <c r="Y198" s="7">
        <v>15414</v>
      </c>
      <c r="Z198" s="13">
        <v>0</v>
      </c>
      <c r="AA198" s="13">
        <v>0</v>
      </c>
      <c r="AB198" s="7">
        <f t="shared" si="5"/>
        <v>15414</v>
      </c>
    </row>
    <row r="199" spans="1:28" ht="15" thickBot="1" x14ac:dyDescent="0.35">
      <c r="A199" s="1">
        <v>71</v>
      </c>
      <c r="B199" s="3" t="s">
        <v>412</v>
      </c>
      <c r="C199" s="3" t="s">
        <v>413</v>
      </c>
      <c r="D199" s="3" t="s">
        <v>412</v>
      </c>
      <c r="E199" s="20" t="s">
        <v>537</v>
      </c>
      <c r="F199" s="20" t="s">
        <v>450</v>
      </c>
      <c r="G199" s="20"/>
      <c r="H199" s="20"/>
      <c r="I199" s="20" t="s">
        <v>424</v>
      </c>
      <c r="J199" s="20" t="s">
        <v>425</v>
      </c>
      <c r="K199" s="4" t="s">
        <v>33</v>
      </c>
      <c r="L199" s="1" t="s">
        <v>417</v>
      </c>
      <c r="M199" s="5" t="s">
        <v>123</v>
      </c>
      <c r="N199" s="3" t="s">
        <v>418</v>
      </c>
      <c r="O199" s="1" t="s">
        <v>37</v>
      </c>
      <c r="P199" s="3"/>
      <c r="Q199" s="24" t="s">
        <v>553</v>
      </c>
      <c r="R199" s="25"/>
      <c r="S199" s="20" t="s">
        <v>420</v>
      </c>
      <c r="T199" s="20" t="s">
        <v>421</v>
      </c>
      <c r="U199" s="7">
        <v>1820</v>
      </c>
      <c r="V199" s="13">
        <v>0</v>
      </c>
      <c r="W199" s="13">
        <v>0</v>
      </c>
      <c r="X199" s="7">
        <f t="shared" si="4"/>
        <v>1820</v>
      </c>
      <c r="Y199" s="7">
        <v>1820</v>
      </c>
      <c r="Z199" s="13">
        <v>0</v>
      </c>
      <c r="AA199" s="13">
        <v>0</v>
      </c>
      <c r="AB199" s="7">
        <f t="shared" si="5"/>
        <v>1820</v>
      </c>
    </row>
    <row r="200" spans="1:28" ht="45" customHeight="1" x14ac:dyDescent="0.3">
      <c r="A200" s="1">
        <v>72</v>
      </c>
      <c r="B200" s="3" t="s">
        <v>412</v>
      </c>
      <c r="C200" s="3" t="s">
        <v>554</v>
      </c>
      <c r="D200" s="3" t="s">
        <v>412</v>
      </c>
      <c r="E200" s="20" t="s">
        <v>431</v>
      </c>
      <c r="F200" s="20" t="s">
        <v>415</v>
      </c>
      <c r="G200" s="20"/>
      <c r="H200" s="20"/>
      <c r="I200" s="20" t="s">
        <v>416</v>
      </c>
      <c r="J200" s="20" t="s">
        <v>415</v>
      </c>
      <c r="K200" s="4" t="s">
        <v>33</v>
      </c>
      <c r="L200" s="1" t="s">
        <v>417</v>
      </c>
      <c r="M200" s="5" t="s">
        <v>123</v>
      </c>
      <c r="N200" s="26"/>
      <c r="O200" s="27" t="s">
        <v>555</v>
      </c>
      <c r="P200" s="27"/>
      <c r="Q200" s="28"/>
      <c r="R200" s="29" t="s">
        <v>556</v>
      </c>
      <c r="S200" s="20" t="s">
        <v>420</v>
      </c>
      <c r="T200" s="20" t="s">
        <v>421</v>
      </c>
      <c r="U200" s="7">
        <v>42266</v>
      </c>
      <c r="V200" s="13">
        <v>0</v>
      </c>
      <c r="W200" s="13">
        <v>0</v>
      </c>
      <c r="X200" s="7">
        <f t="shared" si="4"/>
        <v>42266</v>
      </c>
      <c r="Y200" s="7">
        <v>42266</v>
      </c>
      <c r="Z200" s="13">
        <v>0</v>
      </c>
      <c r="AA200" s="13">
        <v>0</v>
      </c>
      <c r="AB200" s="7">
        <f>Y200+Z200+AA200</f>
        <v>42266</v>
      </c>
    </row>
    <row r="201" spans="1:28" x14ac:dyDescent="0.3">
      <c r="A201" s="30"/>
      <c r="L201" s="31"/>
      <c r="M201" s="30"/>
      <c r="Q201" s="32"/>
      <c r="U201" s="33">
        <f>SUBTOTAL(9,U3:U200)</f>
        <v>887743</v>
      </c>
      <c r="V201" s="33">
        <f>SUBTOTAL(9,V3:V200)</f>
        <v>189648</v>
      </c>
      <c r="W201" s="33">
        <f>SUM(W3:W200)</f>
        <v>0</v>
      </c>
      <c r="X201" s="33">
        <f>SUBTOTAL(9,X3:X200)</f>
        <v>1077391</v>
      </c>
      <c r="Y201" s="33">
        <f>SUBTOTAL(9,Y3:Y200)</f>
        <v>887743</v>
      </c>
      <c r="Z201" s="33">
        <f>SUBTOTAL(9,Z3:Z200)</f>
        <v>189648</v>
      </c>
      <c r="AA201" s="33">
        <f>SUM(AA3:AA200)</f>
        <v>0</v>
      </c>
      <c r="AB201" s="33">
        <f>SUBTOTAL(9,AB3:AB200)</f>
        <v>1077391</v>
      </c>
    </row>
    <row r="202" spans="1:28" x14ac:dyDescent="0.3">
      <c r="A202" s="30"/>
      <c r="L202" s="31"/>
      <c r="M202" s="30"/>
      <c r="Q202" s="32"/>
      <c r="U202" s="46">
        <f>X201+AB201</f>
        <v>2154782</v>
      </c>
      <c r="V202" s="47"/>
      <c r="W202" s="47"/>
      <c r="X202" s="47"/>
      <c r="Y202" s="47"/>
      <c r="Z202" s="47"/>
      <c r="AA202" s="47"/>
      <c r="AB202" s="48"/>
    </row>
    <row r="203" spans="1:28" x14ac:dyDescent="0.3">
      <c r="A203" s="30"/>
      <c r="L203" s="31"/>
      <c r="M203" s="30"/>
      <c r="Q203" s="32"/>
    </row>
    <row r="204" spans="1:28" x14ac:dyDescent="0.3">
      <c r="A204" s="30"/>
      <c r="B204" s="34" t="s">
        <v>557</v>
      </c>
      <c r="C204" s="35"/>
      <c r="D204" s="35"/>
      <c r="E204" s="35"/>
      <c r="F204" s="35"/>
      <c r="L204" s="31"/>
      <c r="M204" s="30"/>
      <c r="Q204" s="32"/>
      <c r="V204" s="36"/>
    </row>
    <row r="205" spans="1:28" ht="98.4" customHeight="1" x14ac:dyDescent="0.3">
      <c r="A205" s="30"/>
      <c r="B205" s="42" t="s">
        <v>558</v>
      </c>
      <c r="C205" s="42" t="s">
        <v>559</v>
      </c>
      <c r="D205" s="42" t="s">
        <v>560</v>
      </c>
      <c r="E205" s="42" t="s">
        <v>561</v>
      </c>
      <c r="F205" s="42" t="s">
        <v>562</v>
      </c>
      <c r="L205" s="31"/>
      <c r="M205" s="30"/>
      <c r="Q205" s="32"/>
      <c r="V205" s="36"/>
    </row>
    <row r="206" spans="1:28" ht="24" x14ac:dyDescent="0.3">
      <c r="A206" s="30"/>
      <c r="B206" s="42" t="s">
        <v>563</v>
      </c>
      <c r="C206" s="42" t="s">
        <v>564</v>
      </c>
      <c r="D206" s="42" t="s">
        <v>565</v>
      </c>
      <c r="E206" s="42" t="s">
        <v>566</v>
      </c>
      <c r="F206" s="42" t="s">
        <v>567</v>
      </c>
      <c r="L206" s="31"/>
      <c r="M206" s="30"/>
      <c r="Q206" s="32"/>
    </row>
    <row r="207" spans="1:28" x14ac:dyDescent="0.3">
      <c r="A207" s="30"/>
      <c r="B207" s="38" t="s">
        <v>37</v>
      </c>
      <c r="C207" s="39">
        <v>1304054</v>
      </c>
      <c r="D207" s="40">
        <f t="shared" ref="D207:D211" si="6">C207*0.2</f>
        <v>260810.80000000002</v>
      </c>
      <c r="E207" s="40">
        <f t="shared" ref="E207:E211" si="7">C207*0.3</f>
        <v>391216.2</v>
      </c>
      <c r="F207" s="40">
        <f t="shared" ref="F207:F211" si="8">C207+D207</f>
        <v>1564864.8</v>
      </c>
      <c r="L207" s="31"/>
      <c r="M207" s="30"/>
      <c r="Q207" s="32"/>
    </row>
    <row r="208" spans="1:28" x14ac:dyDescent="0.3">
      <c r="A208" s="30"/>
      <c r="B208" s="38" t="s">
        <v>568</v>
      </c>
      <c r="C208" s="39">
        <v>660</v>
      </c>
      <c r="D208" s="40">
        <f t="shared" si="6"/>
        <v>132</v>
      </c>
      <c r="E208" s="40">
        <f t="shared" si="7"/>
        <v>198</v>
      </c>
      <c r="F208" s="40">
        <f t="shared" si="8"/>
        <v>792</v>
      </c>
      <c r="L208" s="31"/>
      <c r="M208" s="30"/>
      <c r="Q208" s="32"/>
    </row>
    <row r="209" spans="1:17" x14ac:dyDescent="0.3">
      <c r="A209" s="30"/>
      <c r="B209" s="38" t="s">
        <v>569</v>
      </c>
      <c r="C209" s="39">
        <v>660</v>
      </c>
      <c r="D209" s="40">
        <f t="shared" si="6"/>
        <v>132</v>
      </c>
      <c r="E209" s="40">
        <f t="shared" si="7"/>
        <v>198</v>
      </c>
      <c r="F209" s="40">
        <f t="shared" si="8"/>
        <v>792</v>
      </c>
      <c r="L209" s="31"/>
      <c r="M209" s="30"/>
      <c r="Q209" s="32"/>
    </row>
    <row r="210" spans="1:17" x14ac:dyDescent="0.3">
      <c r="A210" s="30"/>
      <c r="B210" s="38" t="s">
        <v>570</v>
      </c>
      <c r="C210" s="39">
        <v>470772</v>
      </c>
      <c r="D210" s="40">
        <f t="shared" si="6"/>
        <v>94154.400000000009</v>
      </c>
      <c r="E210" s="40">
        <f t="shared" si="7"/>
        <v>141231.6</v>
      </c>
      <c r="F210" s="40">
        <f t="shared" si="8"/>
        <v>564926.4</v>
      </c>
      <c r="L210" s="31"/>
      <c r="M210" s="30"/>
      <c r="Q210" s="32"/>
    </row>
    <row r="211" spans="1:17" x14ac:dyDescent="0.3">
      <c r="A211" s="30"/>
      <c r="B211" s="38" t="s">
        <v>570</v>
      </c>
      <c r="C211" s="39">
        <v>378636</v>
      </c>
      <c r="D211" s="40">
        <f t="shared" si="6"/>
        <v>75727.199999999997</v>
      </c>
      <c r="E211" s="40">
        <f t="shared" si="7"/>
        <v>113590.8</v>
      </c>
      <c r="F211" s="40">
        <f t="shared" si="8"/>
        <v>454363.2</v>
      </c>
      <c r="L211" s="31"/>
      <c r="M211" s="30"/>
      <c r="Q211" s="32"/>
    </row>
    <row r="212" spans="1:17" ht="64.2" customHeight="1" x14ac:dyDescent="0.3">
      <c r="A212" s="30"/>
      <c r="B212" s="37" t="s">
        <v>571</v>
      </c>
      <c r="C212" s="41">
        <f>SUBTOTAL(9,C207:C211)</f>
        <v>2154782</v>
      </c>
      <c r="D212" s="41">
        <f>SUBTOTAL(9,D207:D211)</f>
        <v>430956.4</v>
      </c>
      <c r="E212" s="41">
        <f>SUBTOTAL(9,E207:E211)</f>
        <v>646434.60000000009</v>
      </c>
      <c r="F212" s="41">
        <f>SUBTOTAL(9,F207:F211)</f>
        <v>2585738.4000000004</v>
      </c>
      <c r="L212" s="31"/>
      <c r="M212" s="30"/>
      <c r="Q212" s="32"/>
    </row>
  </sheetData>
  <autoFilter ref="A2:AB202" xr:uid="{52C89E9D-92F8-4FDF-926D-A30B7D636FEA}"/>
  <mergeCells count="17">
    <mergeCell ref="Q1:Q2"/>
    <mergeCell ref="A1:A2"/>
    <mergeCell ref="B1:B2"/>
    <mergeCell ref="C1:C2"/>
    <mergeCell ref="D1:D2"/>
    <mergeCell ref="E1:E2"/>
    <mergeCell ref="F1:J1"/>
    <mergeCell ref="L1:L2"/>
    <mergeCell ref="M1:M2"/>
    <mergeCell ref="N1:N2"/>
    <mergeCell ref="O1:O2"/>
    <mergeCell ref="P1:P2"/>
    <mergeCell ref="R1:R2"/>
    <mergeCell ref="S1:T1"/>
    <mergeCell ref="U1:X1"/>
    <mergeCell ref="Y1:AB1"/>
    <mergeCell ref="U202:AB202"/>
  </mergeCells>
  <conditionalFormatting sqref="B3:J26 L3:T26">
    <cfRule type="expression" dxfId="232" priority="233" stopIfTrue="1">
      <formula>#REF!="nie"</formula>
    </cfRule>
  </conditionalFormatting>
  <conditionalFormatting sqref="B27:J28 L27:T28 N29:N128">
    <cfRule type="expression" dxfId="231" priority="232" stopIfTrue="1">
      <formula>#REF!="nie"</formula>
    </cfRule>
  </conditionalFormatting>
  <conditionalFormatting sqref="K3:K28">
    <cfRule type="expression" dxfId="230" priority="231" stopIfTrue="1">
      <formula>#REF!="nie"</formula>
    </cfRule>
  </conditionalFormatting>
  <conditionalFormatting sqref="B30:D80 R29:R80">
    <cfRule type="expression" dxfId="229" priority="230" stopIfTrue="1">
      <formula>#REF!="nie"</formula>
    </cfRule>
  </conditionalFormatting>
  <conditionalFormatting sqref="O69 O65 O52:P64 O66:P68 Q53:Q69 O70:Q76 O30:R31 O32:Q51 E30:L76 B29:L29 B81:L128 O82:O128 O81:P81 O29:P29">
    <cfRule type="expression" dxfId="228" priority="229" stopIfTrue="1">
      <formula>#REF!="nie"</formula>
    </cfRule>
  </conditionalFormatting>
  <conditionalFormatting sqref="S29:T29 S32:T32 S35:T35 S38:T38 S41:T41 S44:T44 S47:T47 S50:T50 S53:T53 S56:T56 S59:T59 S62:T62 S65:T65 S68:T68 S71:T71 S74:T74 S77:T77">
    <cfRule type="expression" dxfId="227" priority="228" stopIfTrue="1">
      <formula>#REF!="nie"</formula>
    </cfRule>
  </conditionalFormatting>
  <conditionalFormatting sqref="S30:T30 S33:T33 S36:T36 S39:T39 S42:T42 S45:T45 S48:T48 S51:T51 S54:T54 S57:T57 S60:T60 S63:T63 S66:T66 S69:T69 S72:T72 S75:T75 S78:T78 S80:T80">
    <cfRule type="expression" dxfId="226" priority="227" stopIfTrue="1">
      <formula>#REF!="nie"</formula>
    </cfRule>
  </conditionalFormatting>
  <conditionalFormatting sqref="S31:T31 S34:T34 S37:T37 S40:T40 S43:T43 S46:T46 S49:T49 S52:T52 S55:T55 S58:T58 S61:T61 S64:T64 S67:T67 S70:T70 S73:T73 S76:T76 S79:T79">
    <cfRule type="expression" dxfId="225" priority="226" stopIfTrue="1">
      <formula>#REF!="nie"</formula>
    </cfRule>
  </conditionalFormatting>
  <conditionalFormatting sqref="P104:P116 P118:P120 Q105:Q121 P122:Q128 P82:Q103">
    <cfRule type="expression" dxfId="224" priority="225" stopIfTrue="1">
      <formula>#REF!="nie"</formula>
    </cfRule>
  </conditionalFormatting>
  <conditionalFormatting sqref="R81:R128">
    <cfRule type="expression" dxfId="223" priority="224" stopIfTrue="1">
      <formula>#REF!="nie"</formula>
    </cfRule>
  </conditionalFormatting>
  <conditionalFormatting sqref="S81:T81 S83:T83 S85:T85 S87:T87 S89:T89 S91:T91 S93:T93 S95:T95 S97:T97 S99:T99 S101:T101 S103:T103 S105:T105 S107:T107 S109:T109 S111:T111 S113:T113 S115:T115 S117:T117 S119:T119 S121:T121 S123:T123 S125:T125 S127:T127">
    <cfRule type="expression" dxfId="222" priority="223" stopIfTrue="1">
      <formula>#REF!="nie"</formula>
    </cfRule>
  </conditionalFormatting>
  <conditionalFormatting sqref="S82:T82 S84:T84 S86:T86 S88:T88 S90:T90 S92:T92 S94:T94 S96:T96 S98:T98 S100:T100 S102:T102 S104:T104 S106:T106 S108:T108 S110:T110 S112:T112 S114:T114 S116:T116 S118:T118 S120:T120 S122:T122 S124:T124 S126:T126 S128:T128">
    <cfRule type="expression" dxfId="221" priority="222" stopIfTrue="1">
      <formula>#REF!="nie"</formula>
    </cfRule>
  </conditionalFormatting>
  <conditionalFormatting sqref="K129:K200">
    <cfRule type="expression" dxfId="220" priority="4" stopIfTrue="1">
      <formula>#REF!="nie"</formula>
    </cfRule>
  </conditionalFormatting>
  <conditionalFormatting sqref="S200">
    <cfRule type="expression" dxfId="219" priority="3" stopIfTrue="1">
      <formula>#REF!="nie"</formula>
    </cfRule>
  </conditionalFormatting>
  <conditionalFormatting sqref="T200">
    <cfRule type="expression" dxfId="218" priority="2" stopIfTrue="1">
      <formula>#REF!="nie"</formula>
    </cfRule>
  </conditionalFormatting>
  <conditionalFormatting sqref="B129:D129 G129:J129 O129 T129:T130 B130:B174 D130:D174">
    <cfRule type="expression" dxfId="217" priority="221" stopIfTrue="1">
      <formula>#REF!="nie"</formula>
    </cfRule>
  </conditionalFormatting>
  <conditionalFormatting sqref="C130">
    <cfRule type="expression" dxfId="216" priority="220" stopIfTrue="1">
      <formula>#REF!="nie"</formula>
    </cfRule>
  </conditionalFormatting>
  <conditionalFormatting sqref="C131">
    <cfRule type="expression" dxfId="215" priority="219" stopIfTrue="1">
      <formula>#REF!="nie"</formula>
    </cfRule>
  </conditionalFormatting>
  <conditionalFormatting sqref="C132">
    <cfRule type="expression" dxfId="214" priority="218" stopIfTrue="1">
      <formula>#REF!="nie"</formula>
    </cfRule>
  </conditionalFormatting>
  <conditionalFormatting sqref="C133">
    <cfRule type="expression" dxfId="213" priority="217" stopIfTrue="1">
      <formula>#REF!="nie"</formula>
    </cfRule>
  </conditionalFormatting>
  <conditionalFormatting sqref="C134">
    <cfRule type="expression" dxfId="212" priority="216" stopIfTrue="1">
      <formula>#REF!="nie"</formula>
    </cfRule>
  </conditionalFormatting>
  <conditionalFormatting sqref="C135">
    <cfRule type="expression" dxfId="211" priority="215" stopIfTrue="1">
      <formula>#REF!="nie"</formula>
    </cfRule>
  </conditionalFormatting>
  <conditionalFormatting sqref="C136">
    <cfRule type="expression" dxfId="210" priority="214" stopIfTrue="1">
      <formula>#REF!="nie"</formula>
    </cfRule>
  </conditionalFormatting>
  <conditionalFormatting sqref="C137">
    <cfRule type="expression" dxfId="209" priority="213" stopIfTrue="1">
      <formula>#REF!="nie"</formula>
    </cfRule>
  </conditionalFormatting>
  <conditionalFormatting sqref="C138">
    <cfRule type="expression" dxfId="208" priority="212" stopIfTrue="1">
      <formula>#REF!="nie"</formula>
    </cfRule>
  </conditionalFormatting>
  <conditionalFormatting sqref="C139">
    <cfRule type="expression" dxfId="207" priority="211" stopIfTrue="1">
      <formula>#REF!="nie"</formula>
    </cfRule>
  </conditionalFormatting>
  <conditionalFormatting sqref="C140">
    <cfRule type="expression" dxfId="206" priority="210" stopIfTrue="1">
      <formula>#REF!="nie"</formula>
    </cfRule>
  </conditionalFormatting>
  <conditionalFormatting sqref="C141">
    <cfRule type="expression" dxfId="205" priority="209" stopIfTrue="1">
      <formula>#REF!="nie"</formula>
    </cfRule>
  </conditionalFormatting>
  <conditionalFormatting sqref="C142">
    <cfRule type="expression" dxfId="204" priority="208" stopIfTrue="1">
      <formula>#REF!="nie"</formula>
    </cfRule>
  </conditionalFormatting>
  <conditionalFormatting sqref="C143">
    <cfRule type="expression" dxfId="203" priority="207" stopIfTrue="1">
      <formula>#REF!="nie"</formula>
    </cfRule>
  </conditionalFormatting>
  <conditionalFormatting sqref="C144">
    <cfRule type="expression" dxfId="202" priority="206" stopIfTrue="1">
      <formula>#REF!="nie"</formula>
    </cfRule>
  </conditionalFormatting>
  <conditionalFormatting sqref="C145">
    <cfRule type="expression" dxfId="201" priority="205" stopIfTrue="1">
      <formula>#REF!="nie"</formula>
    </cfRule>
  </conditionalFormatting>
  <conditionalFormatting sqref="C146">
    <cfRule type="expression" dxfId="200" priority="204" stopIfTrue="1">
      <formula>#REF!="nie"</formula>
    </cfRule>
  </conditionalFormatting>
  <conditionalFormatting sqref="C147">
    <cfRule type="expression" dxfId="199" priority="203" stopIfTrue="1">
      <formula>#REF!="nie"</formula>
    </cfRule>
  </conditionalFormatting>
  <conditionalFormatting sqref="C148">
    <cfRule type="expression" dxfId="198" priority="202" stopIfTrue="1">
      <formula>#REF!="nie"</formula>
    </cfRule>
  </conditionalFormatting>
  <conditionalFormatting sqref="C149">
    <cfRule type="expression" dxfId="197" priority="201" stopIfTrue="1">
      <formula>#REF!="nie"</formula>
    </cfRule>
  </conditionalFormatting>
  <conditionalFormatting sqref="C150">
    <cfRule type="expression" dxfId="196" priority="200" stopIfTrue="1">
      <formula>#REF!="nie"</formula>
    </cfRule>
  </conditionalFormatting>
  <conditionalFormatting sqref="C151">
    <cfRule type="expression" dxfId="195" priority="199" stopIfTrue="1">
      <formula>#REF!="nie"</formula>
    </cfRule>
  </conditionalFormatting>
  <conditionalFormatting sqref="C152">
    <cfRule type="expression" dxfId="194" priority="198" stopIfTrue="1">
      <formula>#REF!="nie"</formula>
    </cfRule>
  </conditionalFormatting>
  <conditionalFormatting sqref="C153">
    <cfRule type="expression" dxfId="193" priority="197" stopIfTrue="1">
      <formula>#REF!="nie"</formula>
    </cfRule>
  </conditionalFormatting>
  <conditionalFormatting sqref="C154">
    <cfRule type="expression" dxfId="192" priority="196" stopIfTrue="1">
      <formula>#REF!="nie"</formula>
    </cfRule>
  </conditionalFormatting>
  <conditionalFormatting sqref="C155">
    <cfRule type="expression" dxfId="191" priority="195" stopIfTrue="1">
      <formula>#REF!="nie"</formula>
    </cfRule>
  </conditionalFormatting>
  <conditionalFormatting sqref="C156">
    <cfRule type="expression" dxfId="190" priority="194" stopIfTrue="1">
      <formula>#REF!="nie"</formula>
    </cfRule>
  </conditionalFormatting>
  <conditionalFormatting sqref="C157">
    <cfRule type="expression" dxfId="189" priority="193" stopIfTrue="1">
      <formula>#REF!="nie"</formula>
    </cfRule>
  </conditionalFormatting>
  <conditionalFormatting sqref="C158">
    <cfRule type="expression" dxfId="188" priority="192" stopIfTrue="1">
      <formula>#REF!="nie"</formula>
    </cfRule>
  </conditionalFormatting>
  <conditionalFormatting sqref="C159">
    <cfRule type="expression" dxfId="187" priority="191" stopIfTrue="1">
      <formula>#REF!="nie"</formula>
    </cfRule>
  </conditionalFormatting>
  <conditionalFormatting sqref="C160">
    <cfRule type="expression" dxfId="186" priority="190" stopIfTrue="1">
      <formula>#REF!="nie"</formula>
    </cfRule>
  </conditionalFormatting>
  <conditionalFormatting sqref="C161">
    <cfRule type="expression" dxfId="185" priority="189" stopIfTrue="1">
      <formula>#REF!="nie"</formula>
    </cfRule>
  </conditionalFormatting>
  <conditionalFormatting sqref="C162">
    <cfRule type="expression" dxfId="184" priority="188" stopIfTrue="1">
      <formula>#REF!="nie"</formula>
    </cfRule>
  </conditionalFormatting>
  <conditionalFormatting sqref="C163">
    <cfRule type="expression" dxfId="183" priority="187" stopIfTrue="1">
      <formula>#REF!="nie"</formula>
    </cfRule>
  </conditionalFormatting>
  <conditionalFormatting sqref="C164">
    <cfRule type="expression" dxfId="182" priority="186" stopIfTrue="1">
      <formula>#REF!="nie"</formula>
    </cfRule>
  </conditionalFormatting>
  <conditionalFormatting sqref="C165">
    <cfRule type="expression" dxfId="181" priority="185" stopIfTrue="1">
      <formula>#REF!="nie"</formula>
    </cfRule>
  </conditionalFormatting>
  <conditionalFormatting sqref="C166">
    <cfRule type="expression" dxfId="180" priority="184" stopIfTrue="1">
      <formula>#REF!="nie"</formula>
    </cfRule>
  </conditionalFormatting>
  <conditionalFormatting sqref="C167">
    <cfRule type="expression" dxfId="179" priority="183" stopIfTrue="1">
      <formula>#REF!="nie"</formula>
    </cfRule>
  </conditionalFormatting>
  <conditionalFormatting sqref="C168">
    <cfRule type="expression" dxfId="178" priority="182" stopIfTrue="1">
      <formula>#REF!="nie"</formula>
    </cfRule>
  </conditionalFormatting>
  <conditionalFormatting sqref="C169">
    <cfRule type="expression" dxfId="177" priority="181" stopIfTrue="1">
      <formula>#REF!="nie"</formula>
    </cfRule>
  </conditionalFormatting>
  <conditionalFormatting sqref="C170">
    <cfRule type="expression" dxfId="176" priority="180" stopIfTrue="1">
      <formula>#REF!="nie"</formula>
    </cfRule>
  </conditionalFormatting>
  <conditionalFormatting sqref="C171">
    <cfRule type="expression" dxfId="175" priority="179" stopIfTrue="1">
      <formula>#REF!="nie"</formula>
    </cfRule>
  </conditionalFormatting>
  <conditionalFormatting sqref="C172">
    <cfRule type="expression" dxfId="174" priority="178" stopIfTrue="1">
      <formula>#REF!="nie"</formula>
    </cfRule>
  </conditionalFormatting>
  <conditionalFormatting sqref="C173">
    <cfRule type="expression" dxfId="173" priority="177" stopIfTrue="1">
      <formula>#REF!="nie"</formula>
    </cfRule>
  </conditionalFormatting>
  <conditionalFormatting sqref="C174">
    <cfRule type="expression" dxfId="172" priority="176" stopIfTrue="1">
      <formula>#REF!="nie"</formula>
    </cfRule>
  </conditionalFormatting>
  <conditionalFormatting sqref="M160:M174">
    <cfRule type="expression" dxfId="171" priority="175" stopIfTrue="1">
      <formula>#REF!="nie"</formula>
    </cfRule>
  </conditionalFormatting>
  <conditionalFormatting sqref="N129:N174">
    <cfRule type="expression" dxfId="170" priority="174" stopIfTrue="1">
      <formula>#REF!="nie"</formula>
    </cfRule>
  </conditionalFormatting>
  <conditionalFormatting sqref="S174">
    <cfRule type="expression" dxfId="169" priority="173" stopIfTrue="1">
      <formula>#REF!="nie"</formula>
    </cfRule>
  </conditionalFormatting>
  <conditionalFormatting sqref="S172">
    <cfRule type="expression" dxfId="168" priority="171" stopIfTrue="1">
      <formula>#REF!="nie"</formula>
    </cfRule>
  </conditionalFormatting>
  <conditionalFormatting sqref="S170">
    <cfRule type="expression" dxfId="167" priority="169" stopIfTrue="1">
      <formula>#REF!="nie"</formula>
    </cfRule>
  </conditionalFormatting>
  <conditionalFormatting sqref="S168">
    <cfRule type="expression" dxfId="166" priority="167" stopIfTrue="1">
      <formula>#REF!="nie"</formula>
    </cfRule>
  </conditionalFormatting>
  <conditionalFormatting sqref="S166">
    <cfRule type="expression" dxfId="165" priority="165" stopIfTrue="1">
      <formula>#REF!="nie"</formula>
    </cfRule>
  </conditionalFormatting>
  <conditionalFormatting sqref="S164">
    <cfRule type="expression" dxfId="164" priority="163" stopIfTrue="1">
      <formula>#REF!="nie"</formula>
    </cfRule>
  </conditionalFormatting>
  <conditionalFormatting sqref="S162">
    <cfRule type="expression" dxfId="163" priority="161" stopIfTrue="1">
      <formula>#REF!="nie"</formula>
    </cfRule>
  </conditionalFormatting>
  <conditionalFormatting sqref="S160">
    <cfRule type="expression" dxfId="162" priority="159" stopIfTrue="1">
      <formula>#REF!="nie"</formula>
    </cfRule>
  </conditionalFormatting>
  <conditionalFormatting sqref="S158">
    <cfRule type="expression" dxfId="161" priority="157" stopIfTrue="1">
      <formula>#REF!="nie"</formula>
    </cfRule>
  </conditionalFormatting>
  <conditionalFormatting sqref="S156">
    <cfRule type="expression" dxfId="160" priority="156" stopIfTrue="1">
      <formula>#REF!="nie"</formula>
    </cfRule>
  </conditionalFormatting>
  <conditionalFormatting sqref="S155">
    <cfRule type="expression" dxfId="159" priority="154" stopIfTrue="1">
      <formula>#REF!="nie"</formula>
    </cfRule>
  </conditionalFormatting>
  <conditionalFormatting sqref="S153">
    <cfRule type="expression" dxfId="158" priority="152" stopIfTrue="1">
      <formula>#REF!="nie"</formula>
    </cfRule>
  </conditionalFormatting>
  <conditionalFormatting sqref="S151">
    <cfRule type="expression" dxfId="157" priority="150" stopIfTrue="1">
      <formula>#REF!="nie"</formula>
    </cfRule>
  </conditionalFormatting>
  <conditionalFormatting sqref="S149">
    <cfRule type="expression" dxfId="156" priority="148" stopIfTrue="1">
      <formula>#REF!="nie"</formula>
    </cfRule>
  </conditionalFormatting>
  <conditionalFormatting sqref="S147">
    <cfRule type="expression" dxfId="155" priority="146" stopIfTrue="1">
      <formula>#REF!="nie"</formula>
    </cfRule>
  </conditionalFormatting>
  <conditionalFormatting sqref="S145">
    <cfRule type="expression" dxfId="154" priority="144" stopIfTrue="1">
      <formula>#REF!="nie"</formula>
    </cfRule>
  </conditionalFormatting>
  <conditionalFormatting sqref="S143">
    <cfRule type="expression" dxfId="153" priority="142" stopIfTrue="1">
      <formula>#REF!="nie"</formula>
    </cfRule>
  </conditionalFormatting>
  <conditionalFormatting sqref="S141">
    <cfRule type="expression" dxfId="152" priority="140" stopIfTrue="1">
      <formula>#REF!="nie"</formula>
    </cfRule>
  </conditionalFormatting>
  <conditionalFormatting sqref="S173">
    <cfRule type="expression" dxfId="151" priority="172" stopIfTrue="1">
      <formula>#REF!="nie"</formula>
    </cfRule>
  </conditionalFormatting>
  <conditionalFormatting sqref="S171">
    <cfRule type="expression" dxfId="150" priority="170" stopIfTrue="1">
      <formula>#REF!="nie"</formula>
    </cfRule>
  </conditionalFormatting>
  <conditionalFormatting sqref="S169">
    <cfRule type="expression" dxfId="149" priority="168" stopIfTrue="1">
      <formula>#REF!="nie"</formula>
    </cfRule>
  </conditionalFormatting>
  <conditionalFormatting sqref="S167">
    <cfRule type="expression" dxfId="148" priority="166" stopIfTrue="1">
      <formula>#REF!="nie"</formula>
    </cfRule>
  </conditionalFormatting>
  <conditionalFormatting sqref="S165">
    <cfRule type="expression" dxfId="147" priority="164" stopIfTrue="1">
      <formula>#REF!="nie"</formula>
    </cfRule>
  </conditionalFormatting>
  <conditionalFormatting sqref="S163">
    <cfRule type="expression" dxfId="146" priority="162" stopIfTrue="1">
      <formula>#REF!="nie"</formula>
    </cfRule>
  </conditionalFormatting>
  <conditionalFormatting sqref="S161">
    <cfRule type="expression" dxfId="145" priority="160" stopIfTrue="1">
      <formula>#REF!="nie"</formula>
    </cfRule>
  </conditionalFormatting>
  <conditionalFormatting sqref="S159">
    <cfRule type="expression" dxfId="144" priority="158" stopIfTrue="1">
      <formula>#REF!="nie"</formula>
    </cfRule>
  </conditionalFormatting>
  <conditionalFormatting sqref="S157">
    <cfRule type="expression" dxfId="143" priority="155" stopIfTrue="1">
      <formula>#REF!="nie"</formula>
    </cfRule>
  </conditionalFormatting>
  <conditionalFormatting sqref="S154">
    <cfRule type="expression" dxfId="142" priority="153" stopIfTrue="1">
      <formula>#REF!="nie"</formula>
    </cfRule>
  </conditionalFormatting>
  <conditionalFormatting sqref="S152">
    <cfRule type="expression" dxfId="141" priority="151" stopIfTrue="1">
      <formula>#REF!="nie"</formula>
    </cfRule>
  </conditionalFormatting>
  <conditionalFormatting sqref="S150">
    <cfRule type="expression" dxfId="140" priority="149" stopIfTrue="1">
      <formula>#REF!="nie"</formula>
    </cfRule>
  </conditionalFormatting>
  <conditionalFormatting sqref="S148">
    <cfRule type="expression" dxfId="139" priority="147" stopIfTrue="1">
      <formula>#REF!="nie"</formula>
    </cfRule>
  </conditionalFormatting>
  <conditionalFormatting sqref="S146">
    <cfRule type="expression" dxfId="138" priority="145" stopIfTrue="1">
      <formula>#REF!="nie"</formula>
    </cfRule>
  </conditionalFormatting>
  <conditionalFormatting sqref="S144">
    <cfRule type="expression" dxfId="137" priority="143" stopIfTrue="1">
      <formula>#REF!="nie"</formula>
    </cfRule>
  </conditionalFormatting>
  <conditionalFormatting sqref="S142">
    <cfRule type="expression" dxfId="136" priority="141" stopIfTrue="1">
      <formula>#REF!="nie"</formula>
    </cfRule>
  </conditionalFormatting>
  <conditionalFormatting sqref="S140">
    <cfRule type="expression" dxfId="135" priority="139" stopIfTrue="1">
      <formula>#REF!="nie"</formula>
    </cfRule>
  </conditionalFormatting>
  <conditionalFormatting sqref="S139">
    <cfRule type="expression" dxfId="134" priority="138" stopIfTrue="1">
      <formula>#REF!="nie"</formula>
    </cfRule>
  </conditionalFormatting>
  <conditionalFormatting sqref="S138">
    <cfRule type="expression" dxfId="133" priority="137" stopIfTrue="1">
      <formula>#REF!="nie"</formula>
    </cfRule>
  </conditionalFormatting>
  <conditionalFormatting sqref="S137">
    <cfRule type="expression" dxfId="132" priority="136" stopIfTrue="1">
      <formula>#REF!="nie"</formula>
    </cfRule>
  </conditionalFormatting>
  <conditionalFormatting sqref="S136">
    <cfRule type="expression" dxfId="131" priority="135" stopIfTrue="1">
      <formula>#REF!="nie"</formula>
    </cfRule>
  </conditionalFormatting>
  <conditionalFormatting sqref="S135">
    <cfRule type="expression" dxfId="130" priority="134" stopIfTrue="1">
      <formula>#REF!="nie"</formula>
    </cfRule>
  </conditionalFormatting>
  <conditionalFormatting sqref="S134">
    <cfRule type="expression" dxfId="129" priority="133" stopIfTrue="1">
      <formula>#REF!="nie"</formula>
    </cfRule>
  </conditionalFormatting>
  <conditionalFormatting sqref="S133">
    <cfRule type="expression" dxfId="128" priority="132" stopIfTrue="1">
      <formula>#REF!="nie"</formula>
    </cfRule>
  </conditionalFormatting>
  <conditionalFormatting sqref="S132">
    <cfRule type="expression" dxfId="127" priority="131" stopIfTrue="1">
      <formula>#REF!="nie"</formula>
    </cfRule>
  </conditionalFormatting>
  <conditionalFormatting sqref="S131">
    <cfRule type="expression" dxfId="126" priority="130" stopIfTrue="1">
      <formula>#REF!="nie"</formula>
    </cfRule>
  </conditionalFormatting>
  <conditionalFormatting sqref="S130">
    <cfRule type="expression" dxfId="125" priority="129" stopIfTrue="1">
      <formula>#REF!="nie"</formula>
    </cfRule>
  </conditionalFormatting>
  <conditionalFormatting sqref="S129">
    <cfRule type="expression" dxfId="124" priority="128" stopIfTrue="1">
      <formula>#REF!="nie"</formula>
    </cfRule>
  </conditionalFormatting>
  <conditionalFormatting sqref="T131">
    <cfRule type="expression" dxfId="123" priority="127" stopIfTrue="1">
      <formula>#REF!="nie"</formula>
    </cfRule>
  </conditionalFormatting>
  <conditionalFormatting sqref="T132">
    <cfRule type="expression" dxfId="122" priority="126" stopIfTrue="1">
      <formula>#REF!="nie"</formula>
    </cfRule>
  </conditionalFormatting>
  <conditionalFormatting sqref="T133">
    <cfRule type="expression" dxfId="121" priority="125" stopIfTrue="1">
      <formula>#REF!="nie"</formula>
    </cfRule>
  </conditionalFormatting>
  <conditionalFormatting sqref="T134">
    <cfRule type="expression" dxfId="120" priority="124" stopIfTrue="1">
      <formula>#REF!="nie"</formula>
    </cfRule>
  </conditionalFormatting>
  <conditionalFormatting sqref="T135">
    <cfRule type="expression" dxfId="119" priority="123" stopIfTrue="1">
      <formula>#REF!="nie"</formula>
    </cfRule>
  </conditionalFormatting>
  <conditionalFormatting sqref="T136">
    <cfRule type="expression" dxfId="118" priority="122" stopIfTrue="1">
      <formula>#REF!="nie"</formula>
    </cfRule>
  </conditionalFormatting>
  <conditionalFormatting sqref="T137">
    <cfRule type="expression" dxfId="117" priority="121" stopIfTrue="1">
      <formula>#REF!="nie"</formula>
    </cfRule>
  </conditionalFormatting>
  <conditionalFormatting sqref="T138">
    <cfRule type="expression" dxfId="116" priority="120" stopIfTrue="1">
      <formula>#REF!="nie"</formula>
    </cfRule>
  </conditionalFormatting>
  <conditionalFormatting sqref="T139">
    <cfRule type="expression" dxfId="115" priority="119" stopIfTrue="1">
      <formula>#REF!="nie"</formula>
    </cfRule>
  </conditionalFormatting>
  <conditionalFormatting sqref="T140">
    <cfRule type="expression" dxfId="114" priority="118" stopIfTrue="1">
      <formula>#REF!="nie"</formula>
    </cfRule>
  </conditionalFormatting>
  <conditionalFormatting sqref="T141">
    <cfRule type="expression" dxfId="113" priority="117" stopIfTrue="1">
      <formula>#REF!="nie"</formula>
    </cfRule>
  </conditionalFormatting>
  <conditionalFormatting sqref="T142">
    <cfRule type="expression" dxfId="112" priority="116" stopIfTrue="1">
      <formula>#REF!="nie"</formula>
    </cfRule>
  </conditionalFormatting>
  <conditionalFormatting sqref="T143">
    <cfRule type="expression" dxfId="111" priority="115" stopIfTrue="1">
      <formula>#REF!="nie"</formula>
    </cfRule>
  </conditionalFormatting>
  <conditionalFormatting sqref="T144">
    <cfRule type="expression" dxfId="110" priority="114" stopIfTrue="1">
      <formula>#REF!="nie"</formula>
    </cfRule>
  </conditionalFormatting>
  <conditionalFormatting sqref="T145">
    <cfRule type="expression" dxfId="109" priority="113" stopIfTrue="1">
      <formula>#REF!="nie"</formula>
    </cfRule>
  </conditionalFormatting>
  <conditionalFormatting sqref="T146">
    <cfRule type="expression" dxfId="108" priority="112" stopIfTrue="1">
      <formula>#REF!="nie"</formula>
    </cfRule>
  </conditionalFormatting>
  <conditionalFormatting sqref="T147">
    <cfRule type="expression" dxfId="107" priority="111" stopIfTrue="1">
      <formula>#REF!="nie"</formula>
    </cfRule>
  </conditionalFormatting>
  <conditionalFormatting sqref="T148">
    <cfRule type="expression" dxfId="106" priority="110" stopIfTrue="1">
      <formula>#REF!="nie"</formula>
    </cfRule>
  </conditionalFormatting>
  <conditionalFormatting sqref="T149">
    <cfRule type="expression" dxfId="105" priority="109" stopIfTrue="1">
      <formula>#REF!="nie"</formula>
    </cfRule>
  </conditionalFormatting>
  <conditionalFormatting sqref="T150">
    <cfRule type="expression" dxfId="104" priority="108" stopIfTrue="1">
      <formula>#REF!="nie"</formula>
    </cfRule>
  </conditionalFormatting>
  <conditionalFormatting sqref="T151">
    <cfRule type="expression" dxfId="103" priority="107" stopIfTrue="1">
      <formula>#REF!="nie"</formula>
    </cfRule>
  </conditionalFormatting>
  <conditionalFormatting sqref="T152">
    <cfRule type="expression" dxfId="102" priority="106" stopIfTrue="1">
      <formula>#REF!="nie"</formula>
    </cfRule>
  </conditionalFormatting>
  <conditionalFormatting sqref="T153">
    <cfRule type="expression" dxfId="101" priority="105" stopIfTrue="1">
      <formula>#REF!="nie"</formula>
    </cfRule>
  </conditionalFormatting>
  <conditionalFormatting sqref="T154">
    <cfRule type="expression" dxfId="100" priority="104" stopIfTrue="1">
      <formula>#REF!="nie"</formula>
    </cfRule>
  </conditionalFormatting>
  <conditionalFormatting sqref="T155">
    <cfRule type="expression" dxfId="99" priority="103" stopIfTrue="1">
      <formula>#REF!="nie"</formula>
    </cfRule>
  </conditionalFormatting>
  <conditionalFormatting sqref="T156">
    <cfRule type="expression" dxfId="98" priority="102" stopIfTrue="1">
      <formula>#REF!="nie"</formula>
    </cfRule>
  </conditionalFormatting>
  <conditionalFormatting sqref="T157">
    <cfRule type="expression" dxfId="97" priority="101" stopIfTrue="1">
      <formula>#REF!="nie"</formula>
    </cfRule>
  </conditionalFormatting>
  <conditionalFormatting sqref="T158">
    <cfRule type="expression" dxfId="96" priority="100" stopIfTrue="1">
      <formula>#REF!="nie"</formula>
    </cfRule>
  </conditionalFormatting>
  <conditionalFormatting sqref="T159">
    <cfRule type="expression" dxfId="95" priority="99" stopIfTrue="1">
      <formula>#REF!="nie"</formula>
    </cfRule>
  </conditionalFormatting>
  <conditionalFormatting sqref="T160">
    <cfRule type="expression" dxfId="94" priority="98" stopIfTrue="1">
      <formula>#REF!="nie"</formula>
    </cfRule>
  </conditionalFormatting>
  <conditionalFormatting sqref="T161">
    <cfRule type="expression" dxfId="93" priority="97" stopIfTrue="1">
      <formula>#REF!="nie"</formula>
    </cfRule>
  </conditionalFormatting>
  <conditionalFormatting sqref="T162">
    <cfRule type="expression" dxfId="92" priority="96" stopIfTrue="1">
      <formula>#REF!="nie"</formula>
    </cfRule>
  </conditionalFormatting>
  <conditionalFormatting sqref="T163">
    <cfRule type="expression" dxfId="91" priority="95" stopIfTrue="1">
      <formula>#REF!="nie"</formula>
    </cfRule>
  </conditionalFormatting>
  <conditionalFormatting sqref="T164">
    <cfRule type="expression" dxfId="90" priority="94" stopIfTrue="1">
      <formula>#REF!="nie"</formula>
    </cfRule>
  </conditionalFormatting>
  <conditionalFormatting sqref="T165">
    <cfRule type="expression" dxfId="89" priority="93" stopIfTrue="1">
      <formula>#REF!="nie"</formula>
    </cfRule>
  </conditionalFormatting>
  <conditionalFormatting sqref="T166">
    <cfRule type="expression" dxfId="88" priority="92" stopIfTrue="1">
      <formula>#REF!="nie"</formula>
    </cfRule>
  </conditionalFormatting>
  <conditionalFormatting sqref="T167">
    <cfRule type="expression" dxfId="87" priority="91" stopIfTrue="1">
      <formula>#REF!="nie"</formula>
    </cfRule>
  </conditionalFormatting>
  <conditionalFormatting sqref="T168">
    <cfRule type="expression" dxfId="86" priority="90" stopIfTrue="1">
      <formula>#REF!="nie"</formula>
    </cfRule>
  </conditionalFormatting>
  <conditionalFormatting sqref="T169">
    <cfRule type="expression" dxfId="85" priority="89" stopIfTrue="1">
      <formula>#REF!="nie"</formula>
    </cfRule>
  </conditionalFormatting>
  <conditionalFormatting sqref="T170">
    <cfRule type="expression" dxfId="84" priority="88" stopIfTrue="1">
      <formula>#REF!="nie"</formula>
    </cfRule>
  </conditionalFormatting>
  <conditionalFormatting sqref="T171">
    <cfRule type="expression" dxfId="83" priority="87" stopIfTrue="1">
      <formula>#REF!="nie"</formula>
    </cfRule>
  </conditionalFormatting>
  <conditionalFormatting sqref="T172">
    <cfRule type="expression" dxfId="82" priority="86" stopIfTrue="1">
      <formula>#REF!="nie"</formula>
    </cfRule>
  </conditionalFormatting>
  <conditionalFormatting sqref="T173">
    <cfRule type="expression" dxfId="81" priority="85" stopIfTrue="1">
      <formula>#REF!="nie"</formula>
    </cfRule>
  </conditionalFormatting>
  <conditionalFormatting sqref="T174">
    <cfRule type="expression" dxfId="80" priority="84" stopIfTrue="1">
      <formula>#REF!="nie"</formula>
    </cfRule>
  </conditionalFormatting>
  <conditionalFormatting sqref="B175:B199 D175:D199">
    <cfRule type="expression" dxfId="79" priority="83" stopIfTrue="1">
      <formula>#REF!="nie"</formula>
    </cfRule>
  </conditionalFormatting>
  <conditionalFormatting sqref="C175">
    <cfRule type="expression" dxfId="78" priority="82" stopIfTrue="1">
      <formula>#REF!="nie"</formula>
    </cfRule>
  </conditionalFormatting>
  <conditionalFormatting sqref="C176">
    <cfRule type="expression" dxfId="77" priority="81" stopIfTrue="1">
      <formula>#REF!="nie"</formula>
    </cfRule>
  </conditionalFormatting>
  <conditionalFormatting sqref="C177">
    <cfRule type="expression" dxfId="76" priority="80" stopIfTrue="1">
      <formula>#REF!="nie"</formula>
    </cfRule>
  </conditionalFormatting>
  <conditionalFormatting sqref="C178">
    <cfRule type="expression" dxfId="75" priority="79" stopIfTrue="1">
      <formula>#REF!="nie"</formula>
    </cfRule>
  </conditionalFormatting>
  <conditionalFormatting sqref="C179">
    <cfRule type="expression" dxfId="74" priority="78" stopIfTrue="1">
      <formula>#REF!="nie"</formula>
    </cfRule>
  </conditionalFormatting>
  <conditionalFormatting sqref="C180">
    <cfRule type="expression" dxfId="73" priority="77" stopIfTrue="1">
      <formula>#REF!="nie"</formula>
    </cfRule>
  </conditionalFormatting>
  <conditionalFormatting sqref="C181">
    <cfRule type="expression" dxfId="72" priority="76" stopIfTrue="1">
      <formula>#REF!="nie"</formula>
    </cfRule>
  </conditionalFormatting>
  <conditionalFormatting sqref="C182">
    <cfRule type="expression" dxfId="71" priority="75" stopIfTrue="1">
      <formula>#REF!="nie"</formula>
    </cfRule>
  </conditionalFormatting>
  <conditionalFormatting sqref="C183">
    <cfRule type="expression" dxfId="70" priority="74" stopIfTrue="1">
      <formula>#REF!="nie"</formula>
    </cfRule>
  </conditionalFormatting>
  <conditionalFormatting sqref="C184">
    <cfRule type="expression" dxfId="69" priority="73" stopIfTrue="1">
      <formula>#REF!="nie"</formula>
    </cfRule>
  </conditionalFormatting>
  <conditionalFormatting sqref="C185">
    <cfRule type="expression" dxfId="68" priority="72" stopIfTrue="1">
      <formula>#REF!="nie"</formula>
    </cfRule>
  </conditionalFormatting>
  <conditionalFormatting sqref="C186">
    <cfRule type="expression" dxfId="67" priority="71" stopIfTrue="1">
      <formula>#REF!="nie"</formula>
    </cfRule>
  </conditionalFormatting>
  <conditionalFormatting sqref="C187">
    <cfRule type="expression" dxfId="66" priority="70" stopIfTrue="1">
      <formula>#REF!="nie"</formula>
    </cfRule>
  </conditionalFormatting>
  <conditionalFormatting sqref="C188">
    <cfRule type="expression" dxfId="65" priority="69" stopIfTrue="1">
      <formula>#REF!="nie"</formula>
    </cfRule>
  </conditionalFormatting>
  <conditionalFormatting sqref="C189">
    <cfRule type="expression" dxfId="64" priority="68" stopIfTrue="1">
      <formula>#REF!="nie"</formula>
    </cfRule>
  </conditionalFormatting>
  <conditionalFormatting sqref="C190">
    <cfRule type="expression" dxfId="63" priority="67" stopIfTrue="1">
      <formula>#REF!="nie"</formula>
    </cfRule>
  </conditionalFormatting>
  <conditionalFormatting sqref="C191">
    <cfRule type="expression" dxfId="62" priority="66" stopIfTrue="1">
      <formula>#REF!="nie"</formula>
    </cfRule>
  </conditionalFormatting>
  <conditionalFormatting sqref="C192">
    <cfRule type="expression" dxfId="61" priority="65" stopIfTrue="1">
      <formula>#REF!="nie"</formula>
    </cfRule>
  </conditionalFormatting>
  <conditionalFormatting sqref="C193">
    <cfRule type="expression" dxfId="60" priority="64" stopIfTrue="1">
      <formula>#REF!="nie"</formula>
    </cfRule>
  </conditionalFormatting>
  <conditionalFormatting sqref="C194">
    <cfRule type="expression" dxfId="59" priority="63" stopIfTrue="1">
      <formula>#REF!="nie"</formula>
    </cfRule>
  </conditionalFormatting>
  <conditionalFormatting sqref="C195">
    <cfRule type="expression" dxfId="58" priority="62" stopIfTrue="1">
      <formula>#REF!="nie"</formula>
    </cfRule>
  </conditionalFormatting>
  <conditionalFormatting sqref="C196">
    <cfRule type="expression" dxfId="57" priority="61" stopIfTrue="1">
      <formula>#REF!="nie"</formula>
    </cfRule>
  </conditionalFormatting>
  <conditionalFormatting sqref="C197">
    <cfRule type="expression" dxfId="56" priority="60" stopIfTrue="1">
      <formula>#REF!="nie"</formula>
    </cfRule>
  </conditionalFormatting>
  <conditionalFormatting sqref="C198:C199">
    <cfRule type="expression" dxfId="55" priority="59" stopIfTrue="1">
      <formula>#REF!="nie"</formula>
    </cfRule>
  </conditionalFormatting>
  <conditionalFormatting sqref="M175:M200">
    <cfRule type="expression" dxfId="54" priority="58" stopIfTrue="1">
      <formula>#REF!="nie"</formula>
    </cfRule>
  </conditionalFormatting>
  <conditionalFormatting sqref="S197">
    <cfRule type="expression" dxfId="53" priority="56" stopIfTrue="1">
      <formula>#REF!="nie"</formula>
    </cfRule>
  </conditionalFormatting>
  <conditionalFormatting sqref="S195">
    <cfRule type="expression" dxfId="52" priority="54" stopIfTrue="1">
      <formula>#REF!="nie"</formula>
    </cfRule>
  </conditionalFormatting>
  <conditionalFormatting sqref="S193">
    <cfRule type="expression" dxfId="51" priority="52" stopIfTrue="1">
      <formula>#REF!="nie"</formula>
    </cfRule>
  </conditionalFormatting>
  <conditionalFormatting sqref="S191">
    <cfRule type="expression" dxfId="50" priority="50" stopIfTrue="1">
      <formula>#REF!="nie"</formula>
    </cfRule>
  </conditionalFormatting>
  <conditionalFormatting sqref="S188">
    <cfRule type="expression" dxfId="49" priority="47" stopIfTrue="1">
      <formula>#REF!="nie"</formula>
    </cfRule>
  </conditionalFormatting>
  <conditionalFormatting sqref="S186">
    <cfRule type="expression" dxfId="48" priority="45" stopIfTrue="1">
      <formula>#REF!="nie"</formula>
    </cfRule>
  </conditionalFormatting>
  <conditionalFormatting sqref="S184">
    <cfRule type="expression" dxfId="47" priority="43" stopIfTrue="1">
      <formula>#REF!="nie"</formula>
    </cfRule>
  </conditionalFormatting>
  <conditionalFormatting sqref="S182">
    <cfRule type="expression" dxfId="46" priority="41" stopIfTrue="1">
      <formula>#REF!="nie"</formula>
    </cfRule>
  </conditionalFormatting>
  <conditionalFormatting sqref="S180">
    <cfRule type="expression" dxfId="45" priority="39" stopIfTrue="1">
      <formula>#REF!="nie"</formula>
    </cfRule>
  </conditionalFormatting>
  <conditionalFormatting sqref="S178">
    <cfRule type="expression" dxfId="44" priority="37" stopIfTrue="1">
      <formula>#REF!="nie"</formula>
    </cfRule>
  </conditionalFormatting>
  <conditionalFormatting sqref="S175 N175:N199">
    <cfRule type="expression" dxfId="43" priority="34" stopIfTrue="1">
      <formula>#REF!="nie"</formula>
    </cfRule>
  </conditionalFormatting>
  <conditionalFormatting sqref="S198:S199">
    <cfRule type="expression" dxfId="42" priority="57" stopIfTrue="1">
      <formula>#REF!="nie"</formula>
    </cfRule>
  </conditionalFormatting>
  <conditionalFormatting sqref="S196">
    <cfRule type="expression" dxfId="41" priority="55" stopIfTrue="1">
      <formula>#REF!="nie"</formula>
    </cfRule>
  </conditionalFormatting>
  <conditionalFormatting sqref="S194">
    <cfRule type="expression" dxfId="40" priority="53" stopIfTrue="1">
      <formula>#REF!="nie"</formula>
    </cfRule>
  </conditionalFormatting>
  <conditionalFormatting sqref="S192">
    <cfRule type="expression" dxfId="39" priority="51" stopIfTrue="1">
      <formula>#REF!="nie"</formula>
    </cfRule>
  </conditionalFormatting>
  <conditionalFormatting sqref="S190">
    <cfRule type="expression" dxfId="38" priority="49" stopIfTrue="1">
      <formula>#REF!="nie"</formula>
    </cfRule>
  </conditionalFormatting>
  <conditionalFormatting sqref="S189">
    <cfRule type="expression" dxfId="37" priority="48" stopIfTrue="1">
      <formula>#REF!="nie"</formula>
    </cfRule>
  </conditionalFormatting>
  <conditionalFormatting sqref="S187">
    <cfRule type="expression" dxfId="36" priority="46" stopIfTrue="1">
      <formula>#REF!="nie"</formula>
    </cfRule>
  </conditionalFormatting>
  <conditionalFormatting sqref="S185">
    <cfRule type="expression" dxfId="35" priority="44" stopIfTrue="1">
      <formula>#REF!="nie"</formula>
    </cfRule>
  </conditionalFormatting>
  <conditionalFormatting sqref="S183">
    <cfRule type="expression" dxfId="34" priority="42" stopIfTrue="1">
      <formula>#REF!="nie"</formula>
    </cfRule>
  </conditionalFormatting>
  <conditionalFormatting sqref="S181">
    <cfRule type="expression" dxfId="33" priority="40" stopIfTrue="1">
      <formula>#REF!="nie"</formula>
    </cfRule>
  </conditionalFormatting>
  <conditionalFormatting sqref="S179">
    <cfRule type="expression" dxfId="32" priority="38" stopIfTrue="1">
      <formula>#REF!="nie"</formula>
    </cfRule>
  </conditionalFormatting>
  <conditionalFormatting sqref="S177">
    <cfRule type="expression" dxfId="31" priority="36" stopIfTrue="1">
      <formula>#REF!="nie"</formula>
    </cfRule>
  </conditionalFormatting>
  <conditionalFormatting sqref="S176">
    <cfRule type="expression" dxfId="30" priority="35" stopIfTrue="1">
      <formula>#REF!="nie"</formula>
    </cfRule>
  </conditionalFormatting>
  <conditionalFormatting sqref="T175">
    <cfRule type="expression" dxfId="29" priority="33" stopIfTrue="1">
      <formula>#REF!="nie"</formula>
    </cfRule>
  </conditionalFormatting>
  <conditionalFormatting sqref="T176">
    <cfRule type="expression" dxfId="28" priority="32" stopIfTrue="1">
      <formula>#REF!="nie"</formula>
    </cfRule>
  </conditionalFormatting>
  <conditionalFormatting sqref="T177">
    <cfRule type="expression" dxfId="27" priority="31" stopIfTrue="1">
      <formula>#REF!="nie"</formula>
    </cfRule>
  </conditionalFormatting>
  <conditionalFormatting sqref="T178">
    <cfRule type="expression" dxfId="26" priority="30" stopIfTrue="1">
      <formula>#REF!="nie"</formula>
    </cfRule>
  </conditionalFormatting>
  <conditionalFormatting sqref="T179">
    <cfRule type="expression" dxfId="25" priority="29" stopIfTrue="1">
      <formula>#REF!="nie"</formula>
    </cfRule>
  </conditionalFormatting>
  <conditionalFormatting sqref="T180">
    <cfRule type="expression" dxfId="24" priority="28" stopIfTrue="1">
      <formula>#REF!="nie"</formula>
    </cfRule>
  </conditionalFormatting>
  <conditionalFormatting sqref="T181">
    <cfRule type="expression" dxfId="23" priority="27" stopIfTrue="1">
      <formula>#REF!="nie"</formula>
    </cfRule>
  </conditionalFormatting>
  <conditionalFormatting sqref="T182">
    <cfRule type="expression" dxfId="22" priority="26" stopIfTrue="1">
      <formula>#REF!="nie"</formula>
    </cfRule>
  </conditionalFormatting>
  <conditionalFormatting sqref="T183">
    <cfRule type="expression" dxfId="21" priority="25" stopIfTrue="1">
      <formula>#REF!="nie"</formula>
    </cfRule>
  </conditionalFormatting>
  <conditionalFormatting sqref="T184">
    <cfRule type="expression" dxfId="20" priority="24" stopIfTrue="1">
      <formula>#REF!="nie"</formula>
    </cfRule>
  </conditionalFormatting>
  <conditionalFormatting sqref="T185">
    <cfRule type="expression" dxfId="19" priority="23" stopIfTrue="1">
      <formula>#REF!="nie"</formula>
    </cfRule>
  </conditionalFormatting>
  <conditionalFormatting sqref="T186">
    <cfRule type="expression" dxfId="18" priority="22" stopIfTrue="1">
      <formula>#REF!="nie"</formula>
    </cfRule>
  </conditionalFormatting>
  <conditionalFormatting sqref="T187">
    <cfRule type="expression" dxfId="17" priority="21" stopIfTrue="1">
      <formula>#REF!="nie"</formula>
    </cfRule>
  </conditionalFormatting>
  <conditionalFormatting sqref="T188">
    <cfRule type="expression" dxfId="16" priority="20" stopIfTrue="1">
      <formula>#REF!="nie"</formula>
    </cfRule>
  </conditionalFormatting>
  <conditionalFormatting sqref="T189">
    <cfRule type="expression" dxfId="15" priority="19" stopIfTrue="1">
      <formula>#REF!="nie"</formula>
    </cfRule>
  </conditionalFormatting>
  <conditionalFormatting sqref="T190">
    <cfRule type="expression" dxfId="14" priority="18" stopIfTrue="1">
      <formula>#REF!="nie"</formula>
    </cfRule>
  </conditionalFormatting>
  <conditionalFormatting sqref="T191">
    <cfRule type="expression" dxfId="13" priority="17" stopIfTrue="1">
      <formula>#REF!="nie"</formula>
    </cfRule>
  </conditionalFormatting>
  <conditionalFormatting sqref="T192">
    <cfRule type="expression" dxfId="12" priority="16" stopIfTrue="1">
      <formula>#REF!="nie"</formula>
    </cfRule>
  </conditionalFormatting>
  <conditionalFormatting sqref="T193">
    <cfRule type="expression" dxfId="11" priority="15" stopIfTrue="1">
      <formula>#REF!="nie"</formula>
    </cfRule>
  </conditionalFormatting>
  <conditionalFormatting sqref="T194">
    <cfRule type="expression" dxfId="10" priority="14" stopIfTrue="1">
      <formula>#REF!="nie"</formula>
    </cfRule>
  </conditionalFormatting>
  <conditionalFormatting sqref="T195">
    <cfRule type="expression" dxfId="9" priority="13" stopIfTrue="1">
      <formula>#REF!="nie"</formula>
    </cfRule>
  </conditionalFormatting>
  <conditionalFormatting sqref="T196">
    <cfRule type="expression" dxfId="8" priority="12" stopIfTrue="1">
      <formula>#REF!="nie"</formula>
    </cfRule>
  </conditionalFormatting>
  <conditionalFormatting sqref="T197">
    <cfRule type="expression" dxfId="7" priority="11" stopIfTrue="1">
      <formula>#REF!="nie"</formula>
    </cfRule>
  </conditionalFormatting>
  <conditionalFormatting sqref="T198:T199">
    <cfRule type="expression" dxfId="6" priority="10" stopIfTrue="1">
      <formula>#REF!="nie"</formula>
    </cfRule>
  </conditionalFormatting>
  <conditionalFormatting sqref="B200">
    <cfRule type="expression" dxfId="5" priority="9" stopIfTrue="1">
      <formula>#REF!="nie"</formula>
    </cfRule>
  </conditionalFormatting>
  <conditionalFormatting sqref="C200">
    <cfRule type="expression" dxfId="4" priority="7" stopIfTrue="1">
      <formula>#REF!="nie"</formula>
    </cfRule>
  </conditionalFormatting>
  <conditionalFormatting sqref="T200">
    <cfRule type="expression" dxfId="3" priority="8" stopIfTrue="1">
      <formula>#REF!="nie"</formula>
    </cfRule>
  </conditionalFormatting>
  <conditionalFormatting sqref="D200">
    <cfRule type="expression" dxfId="2" priority="5" stopIfTrue="1">
      <formula>#REF!="nie"</formula>
    </cfRule>
  </conditionalFormatting>
  <conditionalFormatting sqref="U200">
    <cfRule type="expression" dxfId="1" priority="6" stopIfTrue="1">
      <formula>#REF!="nie"</formula>
    </cfRule>
  </conditionalFormatting>
  <conditionalFormatting sqref="M29:M159">
    <cfRule type="expression" dxfId="0" priority="1" stopIfTrue="1">
      <formula>#REF!="nie"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Alex</dc:creator>
  <cp:lastModifiedBy>Aleksandra Alex</cp:lastModifiedBy>
  <dcterms:created xsi:type="dcterms:W3CDTF">2021-08-10T10:38:39Z</dcterms:created>
  <dcterms:modified xsi:type="dcterms:W3CDTF">2021-09-29T07:08:21Z</dcterms:modified>
</cp:coreProperties>
</file>