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stępowania\2020\Materiały eksploatacyjne do drukarek\"/>
    </mc:Choice>
  </mc:AlternateContent>
  <bookViews>
    <workbookView xWindow="0" yWindow="0" windowWidth="28800" windowHeight="12045" tabRatio="500" activeTab="1"/>
  </bookViews>
  <sheets>
    <sheet name="Pakiet nr 1" sheetId="1" r:id="rId1"/>
    <sheet name="Pakiet nr 2" sheetId="2" r:id="rId2"/>
  </sheets>
  <definedNames>
    <definedName name="Excel_BuiltIn_Print_Area" localSheetId="0">'Pakiet nr 1'!$A$1:$O$72</definedName>
    <definedName name="Excel_BuiltIn_Print_Area" localSheetId="1">'Pakiet nr 2'!$A$1:$O$17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9" i="2" l="1"/>
  <c r="M8" i="2"/>
  <c r="M9" i="2" s="1"/>
  <c r="L8" i="2"/>
  <c r="J5" i="2"/>
  <c r="K5" i="2" s="1"/>
  <c r="J6" i="2"/>
  <c r="K6" i="2" s="1"/>
  <c r="J7" i="2"/>
  <c r="K7" i="2" s="1"/>
  <c r="J4" i="2"/>
  <c r="K4" i="2" s="1"/>
  <c r="K9" i="2" s="1"/>
  <c r="I8" i="2"/>
  <c r="L55" i="1"/>
  <c r="M55" i="1" s="1"/>
  <c r="L56" i="1"/>
  <c r="M56" i="1" s="1"/>
  <c r="L57" i="1"/>
  <c r="M57" i="1" s="1"/>
  <c r="L58" i="1"/>
  <c r="M58" i="1"/>
  <c r="L59" i="1"/>
  <c r="M59" i="1" s="1"/>
  <c r="L60" i="1"/>
  <c r="M60" i="1" s="1"/>
  <c r="M54" i="1"/>
  <c r="M61" i="1" s="1"/>
  <c r="L54" i="1"/>
  <c r="L61" i="1" s="1"/>
  <c r="J55" i="1"/>
  <c r="K55" i="1" s="1"/>
  <c r="K61" i="1" s="1"/>
  <c r="L5" i="1"/>
  <c r="M5" i="1" s="1"/>
  <c r="L6" i="1"/>
  <c r="M6" i="1" s="1"/>
  <c r="L7" i="1"/>
  <c r="M7" i="1" s="1"/>
  <c r="L8" i="1"/>
  <c r="M8" i="1"/>
  <c r="L9" i="1"/>
  <c r="M9" i="1" s="1"/>
  <c r="L10" i="1"/>
  <c r="M10" i="1" s="1"/>
  <c r="L11" i="1"/>
  <c r="M11" i="1" s="1"/>
  <c r="L12" i="1"/>
  <c r="M12" i="1"/>
  <c r="L13" i="1"/>
  <c r="M13" i="1" s="1"/>
  <c r="L14" i="1"/>
  <c r="M14" i="1" s="1"/>
  <c r="L15" i="1"/>
  <c r="M15" i="1" s="1"/>
  <c r="L17" i="1"/>
  <c r="M17" i="1" s="1"/>
  <c r="L19" i="1"/>
  <c r="M19" i="1" s="1"/>
  <c r="L20" i="1"/>
  <c r="M20" i="1"/>
  <c r="L21" i="1"/>
  <c r="M21" i="1" s="1"/>
  <c r="L22" i="1"/>
  <c r="M22" i="1" s="1"/>
  <c r="L23" i="1"/>
  <c r="M23" i="1" s="1"/>
  <c r="L24" i="1"/>
  <c r="M24" i="1"/>
  <c r="L26" i="1"/>
  <c r="M26" i="1"/>
  <c r="L27" i="1"/>
  <c r="M27" i="1" s="1"/>
  <c r="L28" i="1"/>
  <c r="M28" i="1" s="1"/>
  <c r="L29" i="1"/>
  <c r="M29" i="1" s="1"/>
  <c r="L33" i="1"/>
  <c r="M33" i="1" s="1"/>
  <c r="L35" i="1"/>
  <c r="M35" i="1" s="1"/>
  <c r="L36" i="1"/>
  <c r="M36" i="1"/>
  <c r="L39" i="1"/>
  <c r="M39" i="1" s="1"/>
  <c r="L40" i="1"/>
  <c r="M40" i="1" s="1"/>
  <c r="L41" i="1"/>
  <c r="M41" i="1" s="1"/>
  <c r="L42" i="1"/>
  <c r="M42" i="1"/>
  <c r="L43" i="1"/>
  <c r="M43" i="1" s="1"/>
  <c r="L44" i="1"/>
  <c r="M44" i="1" s="1"/>
  <c r="L45" i="1"/>
  <c r="M45" i="1" s="1"/>
  <c r="L46" i="1"/>
  <c r="M46" i="1"/>
  <c r="L50" i="1"/>
  <c r="M50" i="1"/>
  <c r="L4" i="1"/>
  <c r="L51" i="1" s="1"/>
  <c r="J16" i="1"/>
  <c r="K16" i="1" s="1"/>
  <c r="J18" i="1"/>
  <c r="J51" i="1" s="1"/>
  <c r="J20" i="1"/>
  <c r="K20" i="1" s="1"/>
  <c r="J21" i="1"/>
  <c r="K21" i="1" s="1"/>
  <c r="J25" i="1"/>
  <c r="K25" i="1" s="1"/>
  <c r="J30" i="1"/>
  <c r="K30" i="1" s="1"/>
  <c r="J31" i="1"/>
  <c r="K31" i="1" s="1"/>
  <c r="J32" i="1"/>
  <c r="K32" i="1" s="1"/>
  <c r="J34" i="1"/>
  <c r="K34" i="1" s="1"/>
  <c r="J37" i="1"/>
  <c r="K37" i="1" s="1"/>
  <c r="J38" i="1"/>
  <c r="K38" i="1" s="1"/>
  <c r="J47" i="1"/>
  <c r="K47" i="1" s="1"/>
  <c r="J48" i="1"/>
  <c r="K48" i="1" s="1"/>
  <c r="J49" i="1"/>
  <c r="K49" i="1" s="1"/>
  <c r="J9" i="2" l="1"/>
  <c r="J61" i="1"/>
  <c r="J65" i="1" s="1"/>
  <c r="M4" i="1"/>
  <c r="M51" i="1" s="1"/>
  <c r="K51" i="1"/>
  <c r="J66" i="1" s="1"/>
  <c r="K18" i="1"/>
</calcChain>
</file>

<file path=xl/sharedStrings.xml><?xml version="1.0" encoding="utf-8"?>
<sst xmlns="http://schemas.openxmlformats.org/spreadsheetml/2006/main" count="228" uniqueCount="133">
  <si>
    <t>Oryginały</t>
  </si>
  <si>
    <t>Zamienniki</t>
  </si>
  <si>
    <t>Lp</t>
  </si>
  <si>
    <t>Nazwa artykułu</t>
  </si>
  <si>
    <t>Jm</t>
  </si>
  <si>
    <t>Ilość</t>
  </si>
  <si>
    <t>Cena jed. netto</t>
  </si>
  <si>
    <t>Cena jedn.brutto</t>
  </si>
  <si>
    <t>cena jed. netto</t>
  </si>
  <si>
    <t>Wartość netto oryginały</t>
  </si>
  <si>
    <t>wartość brutto oryginały</t>
  </si>
  <si>
    <t>Wartość netto zamienniki</t>
  </si>
  <si>
    <t>wartość brutto zamienniki</t>
  </si>
  <si>
    <t>Producent zamienników</t>
  </si>
  <si>
    <t>Numer tuszu/toneru</t>
  </si>
  <si>
    <t>1.</t>
  </si>
  <si>
    <t>BRO 1510/1111/1030 toner 1000 stron</t>
  </si>
  <si>
    <t>szt</t>
  </si>
  <si>
    <t>2.</t>
  </si>
  <si>
    <t>BRO 5240/5340 na 3500 stron</t>
  </si>
  <si>
    <t>Szt</t>
  </si>
  <si>
    <t>3.</t>
  </si>
  <si>
    <t>BRO 5240/5340 na 8000 str.</t>
  </si>
  <si>
    <t>4.</t>
  </si>
  <si>
    <t>BRO 7030/2120 toner na 2600 stron</t>
  </si>
  <si>
    <t>5.</t>
  </si>
  <si>
    <t>Brother 1240 różne kolory Bk, C, M, Y</t>
  </si>
  <si>
    <t>6.</t>
  </si>
  <si>
    <t xml:space="preserve">Brother 2300/60/40 na 2600 stron </t>
  </si>
  <si>
    <t>7.</t>
  </si>
  <si>
    <t>Brother 4150 cyan na 1500 stron -toner</t>
  </si>
  <si>
    <t>8.</t>
  </si>
  <si>
    <t>Brother 4150 czarny na 2500 stron-toner</t>
  </si>
  <si>
    <t>9.</t>
  </si>
  <si>
    <t>Brother 4150 magneta na 1500 stron-toner</t>
  </si>
  <si>
    <t>10.</t>
  </si>
  <si>
    <t>Brother 4150 yellow na 1500 stron-toner</t>
  </si>
  <si>
    <t>11.</t>
  </si>
  <si>
    <t>12.</t>
  </si>
  <si>
    <t>Brother 5440/50             8000 stron</t>
  </si>
  <si>
    <t>Brother 7055 na 2600 stron—2240</t>
  </si>
  <si>
    <t>EPSON EPL N 3000 na 17000 stron-toner</t>
  </si>
  <si>
    <t>Epson ERC 09/HX20 taśma</t>
  </si>
  <si>
    <t>EPSON T M 2000 B na 8000 stron-toner</t>
  </si>
  <si>
    <t>HP 1160/1320, 2500 stron-toner</t>
  </si>
  <si>
    <t>HP 1210 czarny 56-na 500 stron</t>
  </si>
  <si>
    <t>HP 1210 kolor 57-450 stron</t>
  </si>
  <si>
    <t>HP 2015 na 6000 stron</t>
  </si>
  <si>
    <t>HP 2055 na 6500 str.</t>
  </si>
  <si>
    <t>HP M 283 XN 3100 str</t>
  </si>
  <si>
    <t>HP 950 XL 4-pak</t>
  </si>
  <si>
    <t>HP Color Laserjet CM 1312 cyan na 1400 stron-toner</t>
  </si>
  <si>
    <t>HP Color Laserjet CM 1312 czarny na 2200 stron-toner</t>
  </si>
  <si>
    <t>HP Color Laserjet CM 1312 magneta 1400 kopii-toner</t>
  </si>
  <si>
    <t>HP Color Laserjet CM 1312 yelow na 1400 stron-toner</t>
  </si>
  <si>
    <t>HP 339 czarny</t>
  </si>
  <si>
    <t>HP 343 kolor</t>
  </si>
  <si>
    <t>HP 337 czarny</t>
  </si>
  <si>
    <t>HP Laser Jet 1010 na 2000 stron</t>
  </si>
  <si>
    <t>HP 30A m203/227 na 1600 stron</t>
  </si>
  <si>
    <t>HP LaserJet HP 1100A na 2500 stron</t>
  </si>
  <si>
    <t>HP LJP -1566/ 1606/1505 na 2000 stron</t>
  </si>
  <si>
    <t xml:space="preserve">HP 651 B na 600 stron </t>
  </si>
  <si>
    <t xml:space="preserve">HP 651 C na 300 stron </t>
  </si>
  <si>
    <t>LEXMARK - T- E 260/360/460 na 3500 stron</t>
  </si>
  <si>
    <t>OKI 182 taśma do druk.</t>
  </si>
  <si>
    <t>OKI 401B</t>
  </si>
  <si>
    <t>OKI C301DN czarny + 3 kolory</t>
  </si>
  <si>
    <t>kpl</t>
  </si>
  <si>
    <t>TAŚMA DO Dymo Letratag, plastikowa, 12mmx4m żółta</t>
  </si>
  <si>
    <t>TAŚMA DO Dymo Letratag, plastikowa, 12mmx4m biała</t>
  </si>
  <si>
    <t>Minolta Bizup 164 TN-toner</t>
  </si>
  <si>
    <t xml:space="preserve">Toner BRO 5130/30/30 na 6700 stron </t>
  </si>
  <si>
    <t>Toner do samsung M2070w/2020 111BK na 1800stron</t>
  </si>
  <si>
    <t>Toner do HP LJ PRO M402 226BN</t>
  </si>
  <si>
    <t>Toner do HP LJ 3015D 255A</t>
  </si>
  <si>
    <t>Toner kolorowy do drukarki Samsung Xpress C430W (czarny/niebieski/czerowony/żółty</t>
  </si>
  <si>
    <t xml:space="preserve">RAZEM </t>
  </si>
  <si>
    <t>Bębny do drukarek</t>
  </si>
  <si>
    <t>wartość netto oryginały</t>
  </si>
  <si>
    <t>wartość netto zamienniki</t>
  </si>
  <si>
    <t>Bęben do drukarki  Lexmark E 260 na 30000 stron</t>
  </si>
  <si>
    <t>Bęben do drukarki Brother 5240/ 5340/5350 na 25 000 stron</t>
  </si>
  <si>
    <t>Bęben do drukarki Brother 7055 na               12 000 stron</t>
  </si>
  <si>
    <t>Bęben do drukarki Brother 5450 na               30 000 stron</t>
  </si>
  <si>
    <t>Bęben do drukarki Brother 7030 na               12 000 stron</t>
  </si>
  <si>
    <t>Bęben do drukarki Brother 2300 na               1200 stron</t>
  </si>
  <si>
    <t xml:space="preserve">Bęben światłoczuły OKI B401 na 25 000 stron </t>
  </si>
  <si>
    <t>TK-1170 7200 str</t>
  </si>
  <si>
    <t>TK-3160 12500 str</t>
  </si>
  <si>
    <t>TK-1160 7200 str</t>
  </si>
  <si>
    <t>TK-3190 25000 str</t>
  </si>
  <si>
    <t>Kyocera-Mita toner TK-310 (black) na 12 tys stron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</si>
  <si>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</si>
  <si>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</si>
  <si>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</si>
  <si>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</si>
  <si>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</si>
  <si>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</si>
  <si>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</si>
  <si>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</si>
  <si>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</si>
  <si>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</si>
  <si>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</si>
  <si>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</si>
  <si>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</si>
  <si>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</si>
  <si>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</si>
  <si>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</si>
  <si>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</si>
  <si>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</si>
  <si>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</si>
  <si>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</si>
  <si>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</si>
  <si>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</si>
  <si>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</si>
  <si>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</si>
  <si>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</si>
  <si>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</si>
  <si>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</si>
  <si>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</si>
  <si>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</si>
  <si>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</si>
  <si>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</si>
  <si>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</si>
  <si>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</si>
  <si>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</si>
  <si>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</si>
  <si>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netto</t>
  </si>
  <si>
    <t>brutto</t>
  </si>
  <si>
    <t>Wartość</t>
  </si>
  <si>
    <t>Załącznik nr 1a Pakiet nr 2</t>
  </si>
  <si>
    <t>Załącznik nr 1a do SIWZ Pakiet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</si>
</sst>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5" x14ac:knownFonts="1">
    <font>
      <sz val="10"/>
      <name val="SimSun"/>
      <family val="2"/>
      <charset val="238"/>
    </font>
    <font>
      <sz val="11"/>
      <name val="SimSun"/>
      <family val="2"/>
      <charset val="238"/>
    </font>
    <font>
      <b/>
      <sz val="11"/>
      <color rgb="FF333333"/>
      <name val="Arial"/>
      <family val="2"/>
      <charset val="1"/>
    </font>
    <font>
      <b/>
      <sz val="10"/>
      <color rgb="FF333333"/>
      <name val="Cambria"/>
      <family val="1"/>
      <charset val="238"/>
    </font>
    <font>
      <sz val="10"/>
      <color rgb="FF333333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Cambria"/>
      <family val="1"/>
      <charset val="238"/>
    </font>
    <font>
      <b/>
      <i/>
      <sz val="10"/>
      <color rgb="FF333333"/>
      <name val="Cambria"/>
      <family val="1"/>
      <charset val="238"/>
    </font>
    <font>
      <b/>
      <sz val="11"/>
      <name val="SimSun"/>
      <family val="2"/>
      <charset val="238"/>
    </font>
    <font>
      <b/>
      <sz val="10"/>
      <name val="Arial"/>
      <family val="2"/>
      <charset val="1"/>
    </font>
    <font>
      <b/>
      <sz val="11"/>
      <color rgb="FF333333"/>
      <name val="SimSun"/>
      <family val="2"/>
      <charset val="238"/>
    </font>
    <font>
      <sz val="10"/>
      <name val="Cambria"/>
      <family val="1"/>
      <charset val="238"/>
    </font>
    <font>
      <b/>
      <sz val="11"/>
      <name val="Tahoma"/>
      <family val="2"/>
      <charset val="238"/>
    </font>
    <font>
      <b/>
      <i/>
      <sz val="11"/>
      <color rgb="FF333333"/>
      <name val="SimSun"/>
      <family val="2"/>
      <charset val="238"/>
    </font>
    <font>
      <b/>
      <sz val="10"/>
      <color rgb="FFFF0000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200"/>
      </patternFill>
    </fill>
    <fill>
      <patternFill patternType="solid">
        <fgColor rgb="FF99CC00"/>
        <bgColor rgb="FF92D050"/>
      </patternFill>
    </fill>
    <fill>
      <patternFill patternType="solid">
        <fgColor rgb="FF92D050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  <fill>
      <patternFill patternType="solid">
        <fgColor rgb="FFA9D18E"/>
        <bgColor rgb="FF92D050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4" fontId="5" fillId="5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3" fontId="3" fillId="3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6" borderId="5" xfId="0" applyFont="1" applyFill="1" applyBorder="1"/>
    <xf numFmtId="164" fontId="3" fillId="0" borderId="5" xfId="0" applyNumberFormat="1" applyFont="1" applyBorder="1"/>
    <xf numFmtId="3" fontId="3" fillId="3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3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4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 shrinkToFi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 shrinkToFit="1"/>
    </xf>
    <xf numFmtId="164" fontId="3" fillId="2" borderId="3" xfId="0" applyNumberFormat="1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4" fontId="3" fillId="3" borderId="3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8" fillId="0" borderId="0" xfId="0" applyFont="1"/>
    <xf numFmtId="2" fontId="3" fillId="0" borderId="3" xfId="0" applyNumberFormat="1" applyFont="1" applyBorder="1" applyAlignment="1">
      <alignment horizontal="center"/>
    </xf>
    <xf numFmtId="4" fontId="3" fillId="5" borderId="3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3" xfId="0" applyBorder="1"/>
    <xf numFmtId="3" fontId="3" fillId="0" borderId="3" xfId="0" applyNumberFormat="1" applyFont="1" applyBorder="1" applyAlignment="1">
      <alignment horizontal="center" wrapText="1"/>
    </xf>
    <xf numFmtId="0" fontId="9" fillId="0" borderId="11" xfId="0" applyFont="1" applyBorder="1"/>
    <xf numFmtId="164" fontId="3" fillId="0" borderId="3" xfId="0" applyNumberFormat="1" applyFont="1" applyBorder="1"/>
    <xf numFmtId="164" fontId="7" fillId="0" borderId="3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0" fontId="10" fillId="0" borderId="4" xfId="0" applyFont="1" applyBorder="1"/>
    <xf numFmtId="0" fontId="6" fillId="0" borderId="4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/>
    <xf numFmtId="4" fontId="1" fillId="0" borderId="0" xfId="0" applyNumberFormat="1" applyFont="1"/>
    <xf numFmtId="0" fontId="4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6" fillId="0" borderId="0" xfId="0" applyNumberFormat="1" applyFont="1" applyBorder="1" applyAlignment="1">
      <alignment horizontal="left"/>
    </xf>
    <xf numFmtId="0" fontId="4" fillId="0" borderId="0" xfId="0" applyFont="1" applyBorder="1"/>
    <xf numFmtId="4" fontId="3" fillId="0" borderId="4" xfId="0" applyNumberFormat="1" applyFont="1" applyBorder="1"/>
    <xf numFmtId="4" fontId="11" fillId="0" borderId="0" xfId="0" applyNumberFormat="1" applyFont="1"/>
    <xf numFmtId="2" fontId="11" fillId="0" borderId="0" xfId="0" applyNumberFormat="1" applyFont="1"/>
    <xf numFmtId="0" fontId="3" fillId="0" borderId="13" xfId="0" applyFont="1" applyBorder="1"/>
    <xf numFmtId="0" fontId="3" fillId="0" borderId="4" xfId="0" applyFont="1" applyBorder="1"/>
    <xf numFmtId="0" fontId="11" fillId="0" borderId="0" xfId="0" applyFont="1"/>
    <xf numFmtId="4" fontId="4" fillId="0" borderId="0" xfId="0" applyNumberFormat="1" applyFont="1" applyBorder="1"/>
    <xf numFmtId="0" fontId="6" fillId="0" borderId="0" xfId="0" applyFont="1"/>
    <xf numFmtId="0" fontId="3" fillId="0" borderId="12" xfId="0" applyFont="1" applyBorder="1"/>
    <xf numFmtId="0" fontId="7" fillId="0" borderId="12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3" fontId="3" fillId="0" borderId="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3" fontId="3" fillId="7" borderId="3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0" fillId="0" borderId="11" xfId="0" applyBorder="1"/>
    <xf numFmtId="2" fontId="6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12" fillId="0" borderId="0" xfId="0" applyFont="1"/>
    <xf numFmtId="0" fontId="10" fillId="0" borderId="12" xfId="0" applyFont="1" applyBorder="1"/>
    <xf numFmtId="0" fontId="13" fillId="0" borderId="12" xfId="0" applyFont="1" applyBorder="1"/>
    <xf numFmtId="164" fontId="14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2"/>
  <sheetViews>
    <sheetView view="pageBreakPreview" zoomScaleNormal="100" workbookViewId="0">
      <selection activeCell="D1" sqref="D1:O1"/>
    </sheetView>
  </sheetViews>
  <sheetFormatPr defaultColWidth="9" defaultRowHeight="13.5" x14ac:dyDescent="0.15"/>
  <cols>
    <col min="1" max="1" width="4.5703125" style="1" customWidth="1"/>
    <col min="2" max="2" width="28.140625" style="1" customWidth="1"/>
    <col min="3" max="3" width="7.42578125" style="1" customWidth="1"/>
    <col min="4" max="4" width="6.42578125" style="1" customWidth="1"/>
    <col min="5" max="5" width="10.28515625" style="1" customWidth="1"/>
    <col min="6" max="6" width="11.7109375" style="1" customWidth="1"/>
    <col min="7" max="7" width="5.7109375" style="1" customWidth="1"/>
    <col min="8" max="8" width="11.42578125" style="1" customWidth="1"/>
    <col min="9" max="9" width="11.28515625" style="1" customWidth="1"/>
    <col min="10" max="10" width="13" style="1" customWidth="1"/>
    <col min="11" max="11" width="11.42578125" style="1" customWidth="1"/>
    <col min="12" max="12" width="11.7109375" style="1" customWidth="1"/>
    <col min="13" max="13" width="11.85546875" style="1" customWidth="1"/>
    <col min="14" max="14" width="10.7109375" style="1" customWidth="1"/>
    <col min="15" max="15" width="9.28515625" style="1" customWidth="1"/>
    <col min="16" max="16" width="1.140625" style="1" hidden="1" customWidth="1"/>
    <col min="17" max="18" width="9.7109375" style="1" customWidth="1"/>
    <col min="19" max="1024" width="9" style="1"/>
  </cols>
  <sheetData>
    <row r="1" spans="1:15" ht="29.25" customHeight="1" x14ac:dyDescent="0.25">
      <c r="A1" s="2"/>
      <c r="B1" s="3"/>
      <c r="C1" s="3"/>
      <c r="D1" s="126" t="s">
        <v>132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24" customHeight="1" x14ac:dyDescent="0.2">
      <c r="A2" s="4"/>
      <c r="B2" s="4"/>
      <c r="C2" s="5"/>
      <c r="D2" s="127" t="s">
        <v>0</v>
      </c>
      <c r="E2" s="127"/>
      <c r="F2" s="127"/>
      <c r="G2" s="128" t="s">
        <v>1</v>
      </c>
      <c r="H2" s="128"/>
      <c r="I2" s="128"/>
      <c r="J2" s="129" t="s">
        <v>0</v>
      </c>
      <c r="K2" s="129"/>
      <c r="L2" s="130" t="s">
        <v>1</v>
      </c>
      <c r="M2" s="130"/>
      <c r="N2" s="130"/>
      <c r="O2" s="130"/>
    </row>
    <row r="3" spans="1:15" ht="60.75" customHeight="1" x14ac:dyDescent="0.2">
      <c r="A3" s="4" t="s">
        <v>2</v>
      </c>
      <c r="B3" s="4" t="s">
        <v>3</v>
      </c>
      <c r="C3" s="5" t="s">
        <v>4</v>
      </c>
      <c r="D3" s="9" t="s">
        <v>5</v>
      </c>
      <c r="E3" s="10" t="s">
        <v>6</v>
      </c>
      <c r="F3" s="10" t="s">
        <v>7</v>
      </c>
      <c r="G3" s="11" t="s">
        <v>5</v>
      </c>
      <c r="H3" s="12" t="s">
        <v>8</v>
      </c>
      <c r="I3" s="12" t="s">
        <v>7</v>
      </c>
      <c r="J3" s="10" t="s">
        <v>9</v>
      </c>
      <c r="K3" s="10" t="s">
        <v>10</v>
      </c>
      <c r="L3" s="12" t="s">
        <v>11</v>
      </c>
      <c r="M3" s="12" t="s">
        <v>12</v>
      </c>
      <c r="N3" s="13" t="s">
        <v>13</v>
      </c>
      <c r="O3" s="13" t="s">
        <v>14</v>
      </c>
    </row>
    <row r="4" spans="1:15" ht="35.25" customHeight="1" x14ac:dyDescent="0.2">
      <c r="A4" s="14" t="s">
        <v>15</v>
      </c>
      <c r="B4" s="4" t="s">
        <v>16</v>
      </c>
      <c r="C4" s="5" t="s">
        <v>17</v>
      </c>
      <c r="D4" s="6"/>
      <c r="E4" s="15"/>
      <c r="F4" s="15"/>
      <c r="G4" s="16">
        <v>8</v>
      </c>
      <c r="H4" s="15"/>
      <c r="I4" s="17"/>
      <c r="J4" s="17"/>
      <c r="K4" s="15"/>
      <c r="L4" s="15">
        <f>G4*H4</f>
        <v>0</v>
      </c>
      <c r="M4" s="17">
        <f>L4*1.23</f>
        <v>0</v>
      </c>
      <c r="N4" s="18"/>
      <c r="O4" s="19"/>
    </row>
    <row r="5" spans="1:15" ht="25.5" x14ac:dyDescent="0.2">
      <c r="A5" s="14" t="s">
        <v>18</v>
      </c>
      <c r="B5" s="4" t="s">
        <v>19</v>
      </c>
      <c r="C5" s="5" t="s">
        <v>20</v>
      </c>
      <c r="D5" s="6"/>
      <c r="E5" s="20"/>
      <c r="F5" s="21"/>
      <c r="G5" s="22">
        <v>80</v>
      </c>
      <c r="H5" s="20"/>
      <c r="I5" s="17"/>
      <c r="J5" s="17"/>
      <c r="K5" s="15"/>
      <c r="L5" s="15">
        <f t="shared" ref="L5:L50" si="0">G5*H5</f>
        <v>0</v>
      </c>
      <c r="M5" s="17">
        <f t="shared" ref="M5:M50" si="1">L5*1.23</f>
        <v>0</v>
      </c>
      <c r="N5" s="18"/>
      <c r="O5" s="23"/>
    </row>
    <row r="6" spans="1:15" ht="14.25" x14ac:dyDescent="0.2">
      <c r="A6" s="14" t="s">
        <v>21</v>
      </c>
      <c r="B6" s="4" t="s">
        <v>22</v>
      </c>
      <c r="C6" s="5" t="s">
        <v>17</v>
      </c>
      <c r="D6" s="6"/>
      <c r="E6" s="20"/>
      <c r="F6" s="21"/>
      <c r="G6" s="22">
        <v>180</v>
      </c>
      <c r="H6" s="20"/>
      <c r="I6" s="17"/>
      <c r="J6" s="17"/>
      <c r="K6" s="15"/>
      <c r="L6" s="15">
        <f t="shared" si="0"/>
        <v>0</v>
      </c>
      <c r="M6" s="17">
        <f t="shared" si="1"/>
        <v>0</v>
      </c>
      <c r="N6" s="18"/>
      <c r="O6" s="23"/>
    </row>
    <row r="7" spans="1:15" ht="25.5" x14ac:dyDescent="0.2">
      <c r="A7" s="14" t="s">
        <v>23</v>
      </c>
      <c r="B7" s="4" t="s">
        <v>24</v>
      </c>
      <c r="C7" s="5" t="s">
        <v>20</v>
      </c>
      <c r="D7" s="6"/>
      <c r="E7" s="20"/>
      <c r="F7" s="21"/>
      <c r="G7" s="22">
        <v>4</v>
      </c>
      <c r="H7" s="20"/>
      <c r="I7" s="17"/>
      <c r="J7" s="17"/>
      <c r="K7" s="15"/>
      <c r="L7" s="15">
        <f t="shared" si="0"/>
        <v>0</v>
      </c>
      <c r="M7" s="17">
        <f t="shared" si="1"/>
        <v>0</v>
      </c>
      <c r="N7" s="18"/>
      <c r="O7" s="23"/>
    </row>
    <row r="8" spans="1:15" ht="25.5" x14ac:dyDescent="0.2">
      <c r="A8" s="14" t="s">
        <v>25</v>
      </c>
      <c r="B8" s="4" t="s">
        <v>26</v>
      </c>
      <c r="C8" s="5" t="s">
        <v>17</v>
      </c>
      <c r="D8" s="24"/>
      <c r="E8" s="21"/>
      <c r="F8" s="21"/>
      <c r="G8" s="25">
        <v>20</v>
      </c>
      <c r="H8" s="20"/>
      <c r="I8" s="17"/>
      <c r="J8" s="17"/>
      <c r="K8" s="15"/>
      <c r="L8" s="15">
        <f t="shared" si="0"/>
        <v>0</v>
      </c>
      <c r="M8" s="17">
        <f t="shared" si="1"/>
        <v>0</v>
      </c>
      <c r="N8" s="18"/>
      <c r="O8" s="23"/>
    </row>
    <row r="9" spans="1:15" ht="27" customHeight="1" x14ac:dyDescent="0.2">
      <c r="A9" s="14" t="s">
        <v>27</v>
      </c>
      <c r="B9" s="4" t="s">
        <v>28</v>
      </c>
      <c r="C9" s="5" t="s">
        <v>17</v>
      </c>
      <c r="D9" s="6"/>
      <c r="E9" s="20"/>
      <c r="F9" s="21"/>
      <c r="G9" s="25">
        <v>40</v>
      </c>
      <c r="H9" s="20"/>
      <c r="I9" s="17"/>
      <c r="J9" s="17"/>
      <c r="K9" s="15"/>
      <c r="L9" s="15">
        <f t="shared" si="0"/>
        <v>0</v>
      </c>
      <c r="M9" s="17">
        <f t="shared" si="1"/>
        <v>0</v>
      </c>
      <c r="N9" s="18"/>
      <c r="O9" s="26"/>
    </row>
    <row r="10" spans="1:15" ht="25.5" x14ac:dyDescent="0.2">
      <c r="A10" s="14" t="s">
        <v>29</v>
      </c>
      <c r="B10" s="4" t="s">
        <v>30</v>
      </c>
      <c r="C10" s="5" t="s">
        <v>20</v>
      </c>
      <c r="D10" s="6"/>
      <c r="E10" s="20"/>
      <c r="F10" s="21"/>
      <c r="G10" s="22">
        <v>1</v>
      </c>
      <c r="H10" s="20"/>
      <c r="I10" s="17"/>
      <c r="J10" s="17"/>
      <c r="K10" s="15"/>
      <c r="L10" s="15">
        <f t="shared" si="0"/>
        <v>0</v>
      </c>
      <c r="M10" s="17">
        <f t="shared" si="1"/>
        <v>0</v>
      </c>
      <c r="N10" s="18"/>
      <c r="O10" s="23"/>
    </row>
    <row r="11" spans="1:15" ht="25.5" x14ac:dyDescent="0.2">
      <c r="A11" s="14" t="s">
        <v>31</v>
      </c>
      <c r="B11" s="4" t="s">
        <v>32</v>
      </c>
      <c r="C11" s="5" t="s">
        <v>20</v>
      </c>
      <c r="D11" s="6"/>
      <c r="E11" s="20"/>
      <c r="F11" s="21"/>
      <c r="G11" s="22">
        <v>1</v>
      </c>
      <c r="H11" s="20"/>
      <c r="I11" s="17"/>
      <c r="J11" s="17"/>
      <c r="K11" s="15"/>
      <c r="L11" s="15">
        <f t="shared" si="0"/>
        <v>0</v>
      </c>
      <c r="M11" s="17">
        <f t="shared" si="1"/>
        <v>0</v>
      </c>
      <c r="N11" s="18"/>
      <c r="O11" s="23"/>
    </row>
    <row r="12" spans="1:15" ht="25.5" x14ac:dyDescent="0.2">
      <c r="A12" s="14" t="s">
        <v>33</v>
      </c>
      <c r="B12" s="4" t="s">
        <v>34</v>
      </c>
      <c r="C12" s="5" t="s">
        <v>20</v>
      </c>
      <c r="D12" s="6"/>
      <c r="E12" s="20"/>
      <c r="F12" s="21"/>
      <c r="G12" s="22">
        <v>1</v>
      </c>
      <c r="H12" s="20"/>
      <c r="I12" s="17"/>
      <c r="J12" s="17"/>
      <c r="K12" s="15"/>
      <c r="L12" s="15">
        <f t="shared" si="0"/>
        <v>0</v>
      </c>
      <c r="M12" s="17">
        <f t="shared" si="1"/>
        <v>0</v>
      </c>
      <c r="N12" s="18"/>
      <c r="O12" s="23"/>
    </row>
    <row r="13" spans="1:15" ht="25.5" x14ac:dyDescent="0.2">
      <c r="A13" s="14" t="s">
        <v>35</v>
      </c>
      <c r="B13" s="4" t="s">
        <v>36</v>
      </c>
      <c r="C13" s="5" t="s">
        <v>20</v>
      </c>
      <c r="D13" s="6"/>
      <c r="E13" s="20"/>
      <c r="F13" s="21"/>
      <c r="G13" s="22">
        <v>1</v>
      </c>
      <c r="H13" s="20"/>
      <c r="I13" s="17"/>
      <c r="J13" s="17"/>
      <c r="K13" s="15"/>
      <c r="L13" s="15">
        <f t="shared" si="0"/>
        <v>0</v>
      </c>
      <c r="M13" s="17">
        <f t="shared" si="1"/>
        <v>0</v>
      </c>
      <c r="N13" s="18"/>
      <c r="O13" s="23"/>
    </row>
    <row r="14" spans="1:15" ht="25.5" x14ac:dyDescent="0.2">
      <c r="A14" s="14" t="s">
        <v>37</v>
      </c>
      <c r="B14" s="4" t="s">
        <v>39</v>
      </c>
      <c r="C14" s="5" t="s">
        <v>17</v>
      </c>
      <c r="D14" s="24"/>
      <c r="E14" s="21"/>
      <c r="F14" s="21"/>
      <c r="G14" s="25">
        <v>5</v>
      </c>
      <c r="H14" s="20"/>
      <c r="I14" s="17"/>
      <c r="J14" s="17"/>
      <c r="K14" s="15"/>
      <c r="L14" s="15">
        <f t="shared" si="0"/>
        <v>0</v>
      </c>
      <c r="M14" s="17">
        <f t="shared" si="1"/>
        <v>0</v>
      </c>
      <c r="N14" s="18"/>
      <c r="O14" s="23"/>
    </row>
    <row r="15" spans="1:15" ht="25.5" x14ac:dyDescent="0.2">
      <c r="A15" s="14" t="s">
        <v>38</v>
      </c>
      <c r="B15" s="4" t="s">
        <v>40</v>
      </c>
      <c r="C15" s="5" t="s">
        <v>17</v>
      </c>
      <c r="D15" s="24"/>
      <c r="E15" s="21"/>
      <c r="F15" s="21"/>
      <c r="G15" s="25">
        <v>20</v>
      </c>
      <c r="H15" s="20"/>
      <c r="I15" s="17"/>
      <c r="J15" s="17"/>
      <c r="K15" s="15"/>
      <c r="L15" s="15">
        <f t="shared" si="0"/>
        <v>0</v>
      </c>
      <c r="M15" s="17">
        <f t="shared" si="1"/>
        <v>0</v>
      </c>
      <c r="N15" s="18"/>
      <c r="O15" s="23"/>
    </row>
    <row r="16" spans="1:15" ht="30" customHeight="1" x14ac:dyDescent="0.2">
      <c r="A16" s="14" t="s">
        <v>93</v>
      </c>
      <c r="B16" s="4" t="s">
        <v>41</v>
      </c>
      <c r="C16" s="5" t="s">
        <v>17</v>
      </c>
      <c r="D16" s="6">
        <v>2</v>
      </c>
      <c r="E16" s="20"/>
      <c r="F16" s="21"/>
      <c r="G16" s="22"/>
      <c r="H16" s="20"/>
      <c r="I16" s="17"/>
      <c r="J16" s="17">
        <f t="shared" ref="J16:J49" si="2">D16*E16</f>
        <v>0</v>
      </c>
      <c r="K16" s="15">
        <f t="shared" ref="K16:K49" si="3">J16*1.23</f>
        <v>0</v>
      </c>
      <c r="L16" s="15"/>
      <c r="M16" s="17"/>
      <c r="N16" s="18"/>
      <c r="O16" s="23"/>
    </row>
    <row r="17" spans="1:15" ht="14.25" x14ac:dyDescent="0.2">
      <c r="A17" s="14" t="s">
        <v>94</v>
      </c>
      <c r="B17" s="4" t="s">
        <v>42</v>
      </c>
      <c r="C17" s="5"/>
      <c r="D17" s="6"/>
      <c r="E17" s="21"/>
      <c r="F17" s="21"/>
      <c r="G17" s="22">
        <v>40</v>
      </c>
      <c r="H17" s="20"/>
      <c r="I17" s="17"/>
      <c r="J17" s="17"/>
      <c r="K17" s="15"/>
      <c r="L17" s="15">
        <f t="shared" si="0"/>
        <v>0</v>
      </c>
      <c r="M17" s="17">
        <f t="shared" si="1"/>
        <v>0</v>
      </c>
      <c r="N17" s="18"/>
      <c r="O17" s="26"/>
    </row>
    <row r="18" spans="1:15" ht="25.5" x14ac:dyDescent="0.2">
      <c r="A18" s="14" t="s">
        <v>95</v>
      </c>
      <c r="B18" s="4" t="s">
        <v>43</v>
      </c>
      <c r="C18" s="5" t="s">
        <v>17</v>
      </c>
      <c r="D18" s="6">
        <v>2</v>
      </c>
      <c r="E18" s="20"/>
      <c r="F18" s="21"/>
      <c r="G18" s="22"/>
      <c r="H18" s="20"/>
      <c r="I18" s="17"/>
      <c r="J18" s="17">
        <f t="shared" si="2"/>
        <v>0</v>
      </c>
      <c r="K18" s="15">
        <f t="shared" si="3"/>
        <v>0</v>
      </c>
      <c r="L18" s="15"/>
      <c r="M18" s="17"/>
      <c r="N18" s="18"/>
      <c r="O18" s="23"/>
    </row>
    <row r="19" spans="1:15" ht="25.5" x14ac:dyDescent="0.2">
      <c r="A19" s="14" t="s">
        <v>96</v>
      </c>
      <c r="B19" s="4" t="s">
        <v>44</v>
      </c>
      <c r="C19" s="5" t="s">
        <v>17</v>
      </c>
      <c r="D19" s="6"/>
      <c r="E19" s="20"/>
      <c r="F19" s="21"/>
      <c r="G19" s="22">
        <v>3</v>
      </c>
      <c r="H19" s="20"/>
      <c r="I19" s="17"/>
      <c r="J19" s="17"/>
      <c r="K19" s="15"/>
      <c r="L19" s="15">
        <f t="shared" si="0"/>
        <v>0</v>
      </c>
      <c r="M19" s="17">
        <f t="shared" si="1"/>
        <v>0</v>
      </c>
      <c r="N19" s="18"/>
      <c r="O19" s="23"/>
    </row>
    <row r="20" spans="1:15" ht="25.5" x14ac:dyDescent="0.2">
      <c r="A20" s="14" t="s">
        <v>97</v>
      </c>
      <c r="B20" s="4" t="s">
        <v>45</v>
      </c>
      <c r="C20" s="5" t="s">
        <v>20</v>
      </c>
      <c r="D20" s="6">
        <v>1</v>
      </c>
      <c r="E20" s="20"/>
      <c r="F20" s="21"/>
      <c r="G20" s="22"/>
      <c r="H20" s="20"/>
      <c r="I20" s="17"/>
      <c r="J20" s="17">
        <f t="shared" si="2"/>
        <v>0</v>
      </c>
      <c r="K20" s="15">
        <f t="shared" si="3"/>
        <v>0</v>
      </c>
      <c r="L20" s="15">
        <f t="shared" si="0"/>
        <v>0</v>
      </c>
      <c r="M20" s="17">
        <f t="shared" si="1"/>
        <v>0</v>
      </c>
      <c r="N20" s="18"/>
      <c r="O20" s="23"/>
    </row>
    <row r="21" spans="1:15" ht="14.25" x14ac:dyDescent="0.2">
      <c r="A21" s="14" t="s">
        <v>98</v>
      </c>
      <c r="B21" s="4" t="s">
        <v>46</v>
      </c>
      <c r="C21" s="5" t="s">
        <v>20</v>
      </c>
      <c r="D21" s="6">
        <v>1</v>
      </c>
      <c r="E21" s="20"/>
      <c r="F21" s="21"/>
      <c r="G21" s="22"/>
      <c r="H21" s="20"/>
      <c r="I21" s="17"/>
      <c r="J21" s="17">
        <f t="shared" si="2"/>
        <v>0</v>
      </c>
      <c r="K21" s="15">
        <f t="shared" si="3"/>
        <v>0</v>
      </c>
      <c r="L21" s="15">
        <f t="shared" si="0"/>
        <v>0</v>
      </c>
      <c r="M21" s="17">
        <f t="shared" si="1"/>
        <v>0</v>
      </c>
      <c r="N21" s="18"/>
      <c r="O21" s="23"/>
    </row>
    <row r="22" spans="1:15" ht="14.25" x14ac:dyDescent="0.2">
      <c r="A22" s="14" t="s">
        <v>99</v>
      </c>
      <c r="B22" s="4" t="s">
        <v>47</v>
      </c>
      <c r="C22" s="5" t="s">
        <v>20</v>
      </c>
      <c r="D22" s="6"/>
      <c r="E22" s="20"/>
      <c r="F22" s="21"/>
      <c r="G22" s="22">
        <v>10</v>
      </c>
      <c r="H22" s="20"/>
      <c r="I22" s="17"/>
      <c r="J22" s="17"/>
      <c r="K22" s="15"/>
      <c r="L22" s="15">
        <f t="shared" si="0"/>
        <v>0</v>
      </c>
      <c r="M22" s="17">
        <f t="shared" si="1"/>
        <v>0</v>
      </c>
      <c r="N22" s="18"/>
      <c r="O22" s="23"/>
    </row>
    <row r="23" spans="1:15" ht="14.25" x14ac:dyDescent="0.2">
      <c r="A23" s="14" t="s">
        <v>100</v>
      </c>
      <c r="B23" s="4" t="s">
        <v>48</v>
      </c>
      <c r="C23" s="5" t="s">
        <v>17</v>
      </c>
      <c r="D23" s="6"/>
      <c r="E23" s="20"/>
      <c r="F23" s="21"/>
      <c r="G23" s="22">
        <v>220</v>
      </c>
      <c r="H23" s="20"/>
      <c r="I23" s="17"/>
      <c r="J23" s="17"/>
      <c r="K23" s="15"/>
      <c r="L23" s="15">
        <f t="shared" si="0"/>
        <v>0</v>
      </c>
      <c r="M23" s="17">
        <f t="shared" si="1"/>
        <v>0</v>
      </c>
      <c r="N23" s="18"/>
      <c r="O23" s="23"/>
    </row>
    <row r="24" spans="1:15" ht="14.25" x14ac:dyDescent="0.2">
      <c r="A24" s="14" t="s">
        <v>101</v>
      </c>
      <c r="B24" s="4" t="s">
        <v>49</v>
      </c>
      <c r="C24" s="5" t="s">
        <v>17</v>
      </c>
      <c r="D24" s="6"/>
      <c r="E24" s="20"/>
      <c r="F24" s="21"/>
      <c r="G24" s="22">
        <v>35</v>
      </c>
      <c r="H24" s="20"/>
      <c r="I24" s="17"/>
      <c r="J24" s="17"/>
      <c r="K24" s="15"/>
      <c r="L24" s="15">
        <f t="shared" si="0"/>
        <v>0</v>
      </c>
      <c r="M24" s="17">
        <f t="shared" si="1"/>
        <v>0</v>
      </c>
      <c r="N24" s="18"/>
      <c r="O24" s="23"/>
    </row>
    <row r="25" spans="1:15" ht="24.75" customHeight="1" x14ac:dyDescent="0.2">
      <c r="A25" s="14" t="s">
        <v>102</v>
      </c>
      <c r="B25" s="4" t="s">
        <v>50</v>
      </c>
      <c r="C25" s="5" t="s">
        <v>17</v>
      </c>
      <c r="D25" s="6">
        <v>6</v>
      </c>
      <c r="E25" s="20"/>
      <c r="F25" s="21"/>
      <c r="G25" s="22"/>
      <c r="H25" s="20"/>
      <c r="I25" s="17"/>
      <c r="J25" s="17">
        <f t="shared" si="2"/>
        <v>0</v>
      </c>
      <c r="K25" s="15">
        <f t="shared" si="3"/>
        <v>0</v>
      </c>
      <c r="L25" s="15"/>
      <c r="M25" s="17"/>
      <c r="N25" s="18"/>
      <c r="O25" s="23"/>
    </row>
    <row r="26" spans="1:15" ht="28.5" customHeight="1" x14ac:dyDescent="0.2">
      <c r="A26" s="14" t="s">
        <v>103</v>
      </c>
      <c r="B26" s="4" t="s">
        <v>51</v>
      </c>
      <c r="C26" s="5" t="s">
        <v>20</v>
      </c>
      <c r="D26" s="24"/>
      <c r="E26" s="20"/>
      <c r="F26" s="21"/>
      <c r="G26" s="22">
        <v>1</v>
      </c>
      <c r="H26" s="20"/>
      <c r="I26" s="17"/>
      <c r="J26" s="17"/>
      <c r="K26" s="15"/>
      <c r="L26" s="15">
        <f t="shared" si="0"/>
        <v>0</v>
      </c>
      <c r="M26" s="17">
        <f t="shared" si="1"/>
        <v>0</v>
      </c>
      <c r="N26" s="18"/>
      <c r="O26" s="23"/>
    </row>
    <row r="27" spans="1:15" ht="27" customHeight="1" x14ac:dyDescent="0.2">
      <c r="A27" s="14" t="s">
        <v>104</v>
      </c>
      <c r="B27" s="4" t="s">
        <v>52</v>
      </c>
      <c r="C27" s="5" t="s">
        <v>20</v>
      </c>
      <c r="D27" s="24"/>
      <c r="E27" s="20"/>
      <c r="F27" s="21"/>
      <c r="G27" s="22">
        <v>1</v>
      </c>
      <c r="H27" s="20"/>
      <c r="I27" s="17"/>
      <c r="J27" s="17"/>
      <c r="K27" s="15"/>
      <c r="L27" s="15">
        <f t="shared" si="0"/>
        <v>0</v>
      </c>
      <c r="M27" s="17">
        <f t="shared" si="1"/>
        <v>0</v>
      </c>
      <c r="N27" s="18"/>
      <c r="O27" s="23"/>
    </row>
    <row r="28" spans="1:15" ht="25.5" x14ac:dyDescent="0.2">
      <c r="A28" s="14" t="s">
        <v>105</v>
      </c>
      <c r="B28" s="4" t="s">
        <v>53</v>
      </c>
      <c r="C28" s="5" t="s">
        <v>20</v>
      </c>
      <c r="D28" s="24"/>
      <c r="E28" s="20"/>
      <c r="F28" s="21"/>
      <c r="G28" s="22">
        <v>1</v>
      </c>
      <c r="H28" s="20"/>
      <c r="I28" s="17"/>
      <c r="J28" s="17"/>
      <c r="K28" s="15"/>
      <c r="L28" s="15">
        <f t="shared" si="0"/>
        <v>0</v>
      </c>
      <c r="M28" s="17">
        <f t="shared" si="1"/>
        <v>0</v>
      </c>
      <c r="N28" s="18"/>
      <c r="O28" s="23"/>
    </row>
    <row r="29" spans="1:15" ht="25.5" x14ac:dyDescent="0.2">
      <c r="A29" s="14" t="s">
        <v>106</v>
      </c>
      <c r="B29" s="4" t="s">
        <v>54</v>
      </c>
      <c r="C29" s="5" t="s">
        <v>20</v>
      </c>
      <c r="D29" s="24"/>
      <c r="E29" s="20"/>
      <c r="F29" s="21"/>
      <c r="G29" s="22">
        <v>1</v>
      </c>
      <c r="H29" s="20"/>
      <c r="I29" s="17"/>
      <c r="J29" s="17"/>
      <c r="K29" s="15"/>
      <c r="L29" s="15">
        <f t="shared" si="0"/>
        <v>0</v>
      </c>
      <c r="M29" s="17">
        <f t="shared" si="1"/>
        <v>0</v>
      </c>
      <c r="N29" s="18"/>
      <c r="O29" s="23"/>
    </row>
    <row r="30" spans="1:15" ht="14.25" x14ac:dyDescent="0.2">
      <c r="A30" s="14" t="s">
        <v>107</v>
      </c>
      <c r="B30" s="4" t="s">
        <v>55</v>
      </c>
      <c r="C30" s="5" t="s">
        <v>20</v>
      </c>
      <c r="D30" s="6">
        <v>4</v>
      </c>
      <c r="E30" s="20"/>
      <c r="F30" s="21"/>
      <c r="G30" s="22"/>
      <c r="H30" s="20"/>
      <c r="I30" s="17"/>
      <c r="J30" s="17">
        <f t="shared" si="2"/>
        <v>0</v>
      </c>
      <c r="K30" s="15">
        <f t="shared" si="3"/>
        <v>0</v>
      </c>
      <c r="L30" s="15"/>
      <c r="M30" s="17"/>
      <c r="N30" s="18"/>
      <c r="O30" s="23"/>
    </row>
    <row r="31" spans="1:15" ht="14.25" x14ac:dyDescent="0.2">
      <c r="A31" s="14" t="s">
        <v>108</v>
      </c>
      <c r="B31" s="4" t="s">
        <v>56</v>
      </c>
      <c r="C31" s="5" t="s">
        <v>20</v>
      </c>
      <c r="D31" s="6">
        <v>20</v>
      </c>
      <c r="E31" s="20"/>
      <c r="F31" s="21"/>
      <c r="G31" s="22"/>
      <c r="H31" s="20"/>
      <c r="I31" s="17"/>
      <c r="J31" s="17">
        <f t="shared" si="2"/>
        <v>0</v>
      </c>
      <c r="K31" s="15">
        <f t="shared" si="3"/>
        <v>0</v>
      </c>
      <c r="L31" s="15"/>
      <c r="M31" s="17"/>
      <c r="N31" s="18"/>
      <c r="O31" s="23"/>
    </row>
    <row r="32" spans="1:15" ht="24" customHeight="1" x14ac:dyDescent="0.2">
      <c r="A32" s="14" t="s">
        <v>109</v>
      </c>
      <c r="B32" s="4" t="s">
        <v>57</v>
      </c>
      <c r="C32" s="5" t="s">
        <v>20</v>
      </c>
      <c r="D32" s="24">
        <v>45</v>
      </c>
      <c r="E32" s="21"/>
      <c r="F32" s="21"/>
      <c r="G32" s="25"/>
      <c r="H32" s="20"/>
      <c r="I32" s="17"/>
      <c r="J32" s="17">
        <f t="shared" si="2"/>
        <v>0</v>
      </c>
      <c r="K32" s="15">
        <f t="shared" si="3"/>
        <v>0</v>
      </c>
      <c r="L32" s="15"/>
      <c r="M32" s="17"/>
      <c r="N32" s="18"/>
      <c r="O32" s="23"/>
    </row>
    <row r="33" spans="1:15" ht="24.75" customHeight="1" x14ac:dyDescent="0.2">
      <c r="A33" s="14" t="s">
        <v>110</v>
      </c>
      <c r="B33" s="4" t="s">
        <v>58</v>
      </c>
      <c r="C33" s="5" t="s">
        <v>17</v>
      </c>
      <c r="D33" s="6"/>
      <c r="E33" s="20"/>
      <c r="F33" s="21"/>
      <c r="G33" s="22">
        <v>25</v>
      </c>
      <c r="H33" s="20"/>
      <c r="I33" s="17"/>
      <c r="J33" s="17"/>
      <c r="K33" s="15"/>
      <c r="L33" s="15">
        <f t="shared" si="0"/>
        <v>0</v>
      </c>
      <c r="M33" s="17">
        <f t="shared" si="1"/>
        <v>0</v>
      </c>
      <c r="N33" s="18"/>
      <c r="O33" s="23"/>
    </row>
    <row r="34" spans="1:15" ht="30.75" customHeight="1" x14ac:dyDescent="0.2">
      <c r="A34" s="14" t="s">
        <v>111</v>
      </c>
      <c r="B34" s="4" t="s">
        <v>59</v>
      </c>
      <c r="C34" s="5" t="s">
        <v>17</v>
      </c>
      <c r="D34" s="6">
        <v>5</v>
      </c>
      <c r="E34" s="20"/>
      <c r="F34" s="125"/>
      <c r="G34" s="22"/>
      <c r="H34" s="20"/>
      <c r="I34" s="17"/>
      <c r="J34" s="17">
        <f t="shared" si="2"/>
        <v>0</v>
      </c>
      <c r="K34" s="15">
        <f t="shared" si="3"/>
        <v>0</v>
      </c>
      <c r="L34" s="15"/>
      <c r="M34" s="17"/>
      <c r="N34" s="18"/>
      <c r="O34" s="23"/>
    </row>
    <row r="35" spans="1:15" ht="25.5" x14ac:dyDescent="0.2">
      <c r="A35" s="14" t="s">
        <v>112</v>
      </c>
      <c r="B35" s="4" t="s">
        <v>60</v>
      </c>
      <c r="C35" s="5" t="s">
        <v>20</v>
      </c>
      <c r="D35" s="6"/>
      <c r="E35" s="20"/>
      <c r="F35" s="21"/>
      <c r="G35" s="22">
        <v>2</v>
      </c>
      <c r="H35" s="20"/>
      <c r="I35" s="17"/>
      <c r="J35" s="17"/>
      <c r="K35" s="15"/>
      <c r="L35" s="15">
        <f t="shared" si="0"/>
        <v>0</v>
      </c>
      <c r="M35" s="17">
        <f t="shared" si="1"/>
        <v>0</v>
      </c>
      <c r="N35" s="18"/>
      <c r="O35" s="23"/>
    </row>
    <row r="36" spans="1:15" ht="25.5" x14ac:dyDescent="0.2">
      <c r="A36" s="14" t="s">
        <v>113</v>
      </c>
      <c r="B36" s="4" t="s">
        <v>61</v>
      </c>
      <c r="C36" s="5" t="s">
        <v>17</v>
      </c>
      <c r="D36" s="24"/>
      <c r="E36" s="21"/>
      <c r="F36" s="21"/>
      <c r="G36" s="22">
        <v>35</v>
      </c>
      <c r="H36" s="20"/>
      <c r="I36" s="17"/>
      <c r="J36" s="17"/>
      <c r="K36" s="15"/>
      <c r="L36" s="15">
        <f t="shared" si="0"/>
        <v>0</v>
      </c>
      <c r="M36" s="17">
        <f t="shared" si="1"/>
        <v>0</v>
      </c>
      <c r="N36" s="18"/>
      <c r="O36" s="23"/>
    </row>
    <row r="37" spans="1:15" ht="14.25" x14ac:dyDescent="0.2">
      <c r="A37" s="14" t="s">
        <v>114</v>
      </c>
      <c r="B37" s="4" t="s">
        <v>62</v>
      </c>
      <c r="C37" s="5" t="s">
        <v>17</v>
      </c>
      <c r="D37" s="24">
        <v>50</v>
      </c>
      <c r="E37" s="21"/>
      <c r="F37" s="21"/>
      <c r="G37" s="22"/>
      <c r="H37" s="20"/>
      <c r="I37" s="17"/>
      <c r="J37" s="17">
        <f t="shared" si="2"/>
        <v>0</v>
      </c>
      <c r="K37" s="15">
        <f t="shared" si="3"/>
        <v>0</v>
      </c>
      <c r="L37" s="15"/>
      <c r="M37" s="17"/>
      <c r="N37" s="18"/>
      <c r="O37" s="23"/>
    </row>
    <row r="38" spans="1:15" ht="14.25" x14ac:dyDescent="0.2">
      <c r="A38" s="14" t="s">
        <v>115</v>
      </c>
      <c r="B38" s="4" t="s">
        <v>63</v>
      </c>
      <c r="C38" s="5" t="s">
        <v>17</v>
      </c>
      <c r="D38" s="24">
        <v>50</v>
      </c>
      <c r="E38" s="21"/>
      <c r="F38" s="21"/>
      <c r="G38" s="22"/>
      <c r="H38" s="20"/>
      <c r="I38" s="17"/>
      <c r="J38" s="17">
        <f t="shared" si="2"/>
        <v>0</v>
      </c>
      <c r="K38" s="15">
        <f t="shared" si="3"/>
        <v>0</v>
      </c>
      <c r="L38" s="15"/>
      <c r="M38" s="17"/>
      <c r="N38" s="18"/>
      <c r="O38" s="23"/>
    </row>
    <row r="39" spans="1:15" ht="32.25" customHeight="1" x14ac:dyDescent="0.2">
      <c r="A39" s="14" t="s">
        <v>116</v>
      </c>
      <c r="B39" s="4" t="s">
        <v>64</v>
      </c>
      <c r="C39" s="5" t="s">
        <v>17</v>
      </c>
      <c r="D39" s="6"/>
      <c r="E39" s="20"/>
      <c r="F39" s="21"/>
      <c r="G39" s="22">
        <v>5</v>
      </c>
      <c r="H39" s="20"/>
      <c r="I39" s="17"/>
      <c r="J39" s="17"/>
      <c r="K39" s="15"/>
      <c r="L39" s="15">
        <f t="shared" si="0"/>
        <v>0</v>
      </c>
      <c r="M39" s="17">
        <f t="shared" si="1"/>
        <v>0</v>
      </c>
      <c r="N39" s="18"/>
      <c r="O39" s="23"/>
    </row>
    <row r="40" spans="1:15" ht="32.25" customHeight="1" x14ac:dyDescent="0.2">
      <c r="A40" s="14" t="s">
        <v>117</v>
      </c>
      <c r="B40" s="4" t="s">
        <v>65</v>
      </c>
      <c r="C40" s="5" t="s">
        <v>20</v>
      </c>
      <c r="D40" s="6"/>
      <c r="E40" s="21"/>
      <c r="F40" s="21"/>
      <c r="G40" s="22">
        <v>25</v>
      </c>
      <c r="H40" s="20"/>
      <c r="I40" s="17"/>
      <c r="J40" s="17"/>
      <c r="K40" s="15"/>
      <c r="L40" s="15">
        <f t="shared" si="0"/>
        <v>0</v>
      </c>
      <c r="M40" s="17">
        <f t="shared" si="1"/>
        <v>0</v>
      </c>
      <c r="N40" s="18"/>
      <c r="O40" s="23"/>
    </row>
    <row r="41" spans="1:15" ht="14.25" x14ac:dyDescent="0.2">
      <c r="A41" s="14" t="s">
        <v>118</v>
      </c>
      <c r="B41" s="4" t="s">
        <v>66</v>
      </c>
      <c r="C41" s="5" t="s">
        <v>17</v>
      </c>
      <c r="D41" s="6"/>
      <c r="E41" s="21"/>
      <c r="F41" s="21"/>
      <c r="G41" s="22">
        <v>3</v>
      </c>
      <c r="H41" s="20"/>
      <c r="I41" s="17"/>
      <c r="J41" s="17"/>
      <c r="K41" s="15"/>
      <c r="L41" s="15">
        <f t="shared" si="0"/>
        <v>0</v>
      </c>
      <c r="M41" s="17">
        <f t="shared" si="1"/>
        <v>0</v>
      </c>
      <c r="N41" s="18"/>
      <c r="O41" s="23"/>
    </row>
    <row r="42" spans="1:15" ht="14.25" x14ac:dyDescent="0.2">
      <c r="A42" s="14" t="s">
        <v>119</v>
      </c>
      <c r="B42" s="4" t="s">
        <v>67</v>
      </c>
      <c r="C42" s="5" t="s">
        <v>68</v>
      </c>
      <c r="D42" s="6"/>
      <c r="E42" s="20"/>
      <c r="F42" s="21"/>
      <c r="G42" s="22">
        <v>2</v>
      </c>
      <c r="H42" s="20"/>
      <c r="I42" s="17"/>
      <c r="J42" s="17"/>
      <c r="K42" s="15"/>
      <c r="L42" s="15">
        <f t="shared" si="0"/>
        <v>0</v>
      </c>
      <c r="M42" s="17">
        <f t="shared" si="1"/>
        <v>0</v>
      </c>
      <c r="N42" s="18"/>
      <c r="O42" s="23"/>
    </row>
    <row r="43" spans="1:15" ht="27" customHeight="1" x14ac:dyDescent="0.2">
      <c r="A43" s="14" t="s">
        <v>120</v>
      </c>
      <c r="B43" s="4" t="s">
        <v>69</v>
      </c>
      <c r="C43" s="5" t="s">
        <v>20</v>
      </c>
      <c r="D43" s="6"/>
      <c r="E43" s="21"/>
      <c r="F43" s="21"/>
      <c r="G43" s="22">
        <v>5</v>
      </c>
      <c r="H43" s="20"/>
      <c r="I43" s="17"/>
      <c r="J43" s="17"/>
      <c r="K43" s="15"/>
      <c r="L43" s="15">
        <f t="shared" si="0"/>
        <v>0</v>
      </c>
      <c r="M43" s="17">
        <f t="shared" si="1"/>
        <v>0</v>
      </c>
      <c r="N43" s="18"/>
      <c r="O43" s="23"/>
    </row>
    <row r="44" spans="1:15" ht="25.5" x14ac:dyDescent="0.2">
      <c r="A44" s="14" t="s">
        <v>121</v>
      </c>
      <c r="B44" s="4" t="s">
        <v>70</v>
      </c>
      <c r="C44" s="5" t="s">
        <v>20</v>
      </c>
      <c r="D44" s="6"/>
      <c r="E44" s="21"/>
      <c r="F44" s="21"/>
      <c r="G44" s="22">
        <v>5</v>
      </c>
      <c r="H44" s="20"/>
      <c r="I44" s="17"/>
      <c r="J44" s="17"/>
      <c r="K44" s="15"/>
      <c r="L44" s="15">
        <f t="shared" si="0"/>
        <v>0</v>
      </c>
      <c r="M44" s="17">
        <f t="shared" si="1"/>
        <v>0</v>
      </c>
      <c r="N44" s="18"/>
      <c r="O44" s="26"/>
    </row>
    <row r="45" spans="1:15" ht="14.25" x14ac:dyDescent="0.2">
      <c r="A45" s="14" t="s">
        <v>122</v>
      </c>
      <c r="B45" s="4" t="s">
        <v>71</v>
      </c>
      <c r="C45" s="5" t="s">
        <v>17</v>
      </c>
      <c r="D45" s="27"/>
      <c r="E45" s="21"/>
      <c r="F45" s="21"/>
      <c r="G45" s="22">
        <v>2</v>
      </c>
      <c r="H45" s="20"/>
      <c r="I45" s="17"/>
      <c r="J45" s="17"/>
      <c r="K45" s="15"/>
      <c r="L45" s="15">
        <f t="shared" si="0"/>
        <v>0</v>
      </c>
      <c r="M45" s="17">
        <f t="shared" si="1"/>
        <v>0</v>
      </c>
      <c r="N45" s="18"/>
      <c r="O45" s="26"/>
    </row>
    <row r="46" spans="1:15" ht="25.5" x14ac:dyDescent="0.2">
      <c r="A46" s="14" t="s">
        <v>123</v>
      </c>
      <c r="B46" s="28" t="s">
        <v>72</v>
      </c>
      <c r="C46" s="29" t="s">
        <v>17</v>
      </c>
      <c r="D46" s="30"/>
      <c r="E46" s="31"/>
      <c r="F46" s="21"/>
      <c r="G46" s="32">
        <v>2</v>
      </c>
      <c r="H46" s="31"/>
      <c r="I46" s="17"/>
      <c r="J46" s="17"/>
      <c r="K46" s="15"/>
      <c r="L46" s="15">
        <f t="shared" si="0"/>
        <v>0</v>
      </c>
      <c r="M46" s="17">
        <f t="shared" si="1"/>
        <v>0</v>
      </c>
      <c r="N46" s="18"/>
      <c r="O46" s="26"/>
    </row>
    <row r="47" spans="1:15" ht="38.25" x14ac:dyDescent="0.2">
      <c r="A47" s="14" t="s">
        <v>124</v>
      </c>
      <c r="B47" s="4" t="s">
        <v>73</v>
      </c>
      <c r="C47" s="33" t="s">
        <v>17</v>
      </c>
      <c r="D47" s="34">
        <v>10</v>
      </c>
      <c r="E47" s="35"/>
      <c r="F47" s="21"/>
      <c r="G47" s="32"/>
      <c r="H47" s="36"/>
      <c r="I47" s="17"/>
      <c r="J47" s="17">
        <f t="shared" si="2"/>
        <v>0</v>
      </c>
      <c r="K47" s="15">
        <f t="shared" si="3"/>
        <v>0</v>
      </c>
      <c r="L47" s="15"/>
      <c r="M47" s="17"/>
      <c r="N47" s="18"/>
      <c r="O47" s="37"/>
    </row>
    <row r="48" spans="1:15" ht="25.5" x14ac:dyDescent="0.2">
      <c r="A48" s="14" t="s">
        <v>125</v>
      </c>
      <c r="B48" s="4" t="s">
        <v>74</v>
      </c>
      <c r="C48" s="33" t="s">
        <v>17</v>
      </c>
      <c r="D48" s="34">
        <v>4</v>
      </c>
      <c r="E48" s="35"/>
      <c r="F48" s="21"/>
      <c r="G48" s="32"/>
      <c r="H48" s="36"/>
      <c r="I48" s="17"/>
      <c r="J48" s="17">
        <f t="shared" si="2"/>
        <v>0</v>
      </c>
      <c r="K48" s="15">
        <f t="shared" si="3"/>
        <v>0</v>
      </c>
      <c r="L48" s="15"/>
      <c r="M48" s="17"/>
      <c r="N48" s="18"/>
      <c r="O48" s="37"/>
    </row>
    <row r="49" spans="1:18" ht="14.25" x14ac:dyDescent="0.2">
      <c r="A49" s="14" t="s">
        <v>126</v>
      </c>
      <c r="B49" s="4" t="s">
        <v>75</v>
      </c>
      <c r="C49" s="33" t="s">
        <v>17</v>
      </c>
      <c r="D49" s="34">
        <v>3</v>
      </c>
      <c r="E49" s="35"/>
      <c r="F49" s="21"/>
      <c r="G49" s="32"/>
      <c r="H49" s="36"/>
      <c r="I49" s="17"/>
      <c r="J49" s="17">
        <f t="shared" si="2"/>
        <v>0</v>
      </c>
      <c r="K49" s="15">
        <f t="shared" si="3"/>
        <v>0</v>
      </c>
      <c r="L49" s="15"/>
      <c r="M49" s="17"/>
      <c r="N49" s="18"/>
      <c r="O49" s="37"/>
    </row>
    <row r="50" spans="1:18" ht="51" x14ac:dyDescent="0.2">
      <c r="A50" s="14" t="s">
        <v>127</v>
      </c>
      <c r="B50" s="39" t="s">
        <v>76</v>
      </c>
      <c r="C50" s="40" t="s">
        <v>68</v>
      </c>
      <c r="D50" s="41"/>
      <c r="E50" s="42"/>
      <c r="F50" s="21"/>
      <c r="G50" s="43">
        <v>12</v>
      </c>
      <c r="H50" s="42"/>
      <c r="I50" s="17"/>
      <c r="J50" s="17"/>
      <c r="K50" s="15"/>
      <c r="L50" s="15">
        <f t="shared" si="0"/>
        <v>0</v>
      </c>
      <c r="M50" s="17">
        <f t="shared" si="1"/>
        <v>0</v>
      </c>
      <c r="N50" s="38"/>
      <c r="O50" s="45"/>
    </row>
    <row r="51" spans="1:18" ht="14.25" x14ac:dyDescent="0.2">
      <c r="A51" s="14"/>
      <c r="B51" s="46" t="s">
        <v>77</v>
      </c>
      <c r="C51" s="40"/>
      <c r="D51" s="41"/>
      <c r="E51" s="47"/>
      <c r="F51" s="47"/>
      <c r="G51" s="48"/>
      <c r="H51" s="42"/>
      <c r="I51" s="44"/>
      <c r="J51" s="49">
        <f>SUM(J4:J50)</f>
        <v>0</v>
      </c>
      <c r="K51" s="49">
        <f t="shared" ref="K51:M51" si="4">SUM(K4:K50)</f>
        <v>0</v>
      </c>
      <c r="L51" s="49">
        <f t="shared" si="4"/>
        <v>0</v>
      </c>
      <c r="M51" s="49">
        <f t="shared" si="4"/>
        <v>0</v>
      </c>
      <c r="N51" s="50"/>
      <c r="O51" s="5"/>
    </row>
    <row r="52" spans="1:18" ht="14.25" x14ac:dyDescent="0.2">
      <c r="A52" s="51"/>
      <c r="B52" s="51" t="s">
        <v>78</v>
      </c>
      <c r="C52" s="51"/>
      <c r="D52" s="51"/>
      <c r="E52" s="52"/>
      <c r="F52" s="53"/>
      <c r="G52" s="54"/>
      <c r="H52" s="52"/>
      <c r="I52" s="52"/>
      <c r="J52" s="55"/>
      <c r="K52" s="55"/>
      <c r="L52" s="55"/>
      <c r="M52" s="56"/>
      <c r="N52" s="57"/>
      <c r="O52" s="37"/>
    </row>
    <row r="53" spans="1:18" ht="59.25" customHeight="1" x14ac:dyDescent="0.2">
      <c r="A53" s="5" t="s">
        <v>2</v>
      </c>
      <c r="B53" s="4" t="s">
        <v>3</v>
      </c>
      <c r="C53" s="5" t="s">
        <v>4</v>
      </c>
      <c r="D53" s="6" t="s">
        <v>5</v>
      </c>
      <c r="E53" s="58" t="s">
        <v>6</v>
      </c>
      <c r="F53" s="58" t="s">
        <v>7</v>
      </c>
      <c r="G53" s="22" t="s">
        <v>5</v>
      </c>
      <c r="H53" s="59" t="s">
        <v>8</v>
      </c>
      <c r="I53" s="59" t="s">
        <v>7</v>
      </c>
      <c r="J53" s="7" t="s">
        <v>79</v>
      </c>
      <c r="K53" s="7" t="s">
        <v>10</v>
      </c>
      <c r="L53" s="8" t="s">
        <v>80</v>
      </c>
      <c r="M53" s="8" t="s">
        <v>12</v>
      </c>
      <c r="N53" s="60" t="s">
        <v>13</v>
      </c>
      <c r="O53" s="61"/>
      <c r="P53" s="62"/>
    </row>
    <row r="54" spans="1:18" ht="47.25" customHeight="1" x14ac:dyDescent="0.2">
      <c r="A54" s="5">
        <v>1</v>
      </c>
      <c r="B54" s="4" t="s">
        <v>81</v>
      </c>
      <c r="C54" s="5" t="s">
        <v>17</v>
      </c>
      <c r="D54" s="6"/>
      <c r="E54" s="20"/>
      <c r="F54" s="20"/>
      <c r="G54" s="22">
        <v>1</v>
      </c>
      <c r="H54" s="20"/>
      <c r="I54" s="20"/>
      <c r="J54" s="15"/>
      <c r="K54" s="15"/>
      <c r="L54" s="15">
        <f>G54*H54</f>
        <v>0</v>
      </c>
      <c r="M54" s="63">
        <f>L54*1.23</f>
        <v>0</v>
      </c>
      <c r="N54" s="18"/>
      <c r="O54" s="64"/>
    </row>
    <row r="55" spans="1:18" ht="38.25" x14ac:dyDescent="0.2">
      <c r="A55" s="5">
        <v>2</v>
      </c>
      <c r="B55" s="4" t="s">
        <v>82</v>
      </c>
      <c r="C55" s="5" t="s">
        <v>20</v>
      </c>
      <c r="D55" s="24">
        <v>2</v>
      </c>
      <c r="E55" s="21"/>
      <c r="F55" s="20"/>
      <c r="G55" s="22">
        <v>50</v>
      </c>
      <c r="H55" s="20"/>
      <c r="I55" s="20"/>
      <c r="J55" s="15">
        <f t="shared" ref="J55" si="5">D55*E55</f>
        <v>0</v>
      </c>
      <c r="K55" s="15">
        <f t="shared" ref="K55" si="6">J55*1.23</f>
        <v>0</v>
      </c>
      <c r="L55" s="15">
        <f t="shared" ref="L55:L60" si="7">G55*H55</f>
        <v>0</v>
      </c>
      <c r="M55" s="63">
        <f t="shared" ref="M55:M60" si="8">L55*1.23</f>
        <v>0</v>
      </c>
      <c r="N55" s="18"/>
      <c r="O55" s="65"/>
    </row>
    <row r="56" spans="1:18" ht="25.5" x14ac:dyDescent="0.2">
      <c r="A56" s="5">
        <v>3</v>
      </c>
      <c r="B56" s="4" t="s">
        <v>83</v>
      </c>
      <c r="C56" s="5" t="s">
        <v>17</v>
      </c>
      <c r="D56" s="6"/>
      <c r="E56" s="20"/>
      <c r="F56" s="20"/>
      <c r="G56" s="22">
        <v>10</v>
      </c>
      <c r="H56" s="20"/>
      <c r="I56" s="20"/>
      <c r="J56" s="15"/>
      <c r="K56" s="15"/>
      <c r="L56" s="15">
        <f t="shared" si="7"/>
        <v>0</v>
      </c>
      <c r="M56" s="63">
        <f t="shared" si="8"/>
        <v>0</v>
      </c>
      <c r="N56" s="18"/>
      <c r="O56" s="65"/>
    </row>
    <row r="57" spans="1:18" ht="25.5" x14ac:dyDescent="0.2">
      <c r="A57" s="5">
        <v>4</v>
      </c>
      <c r="B57" s="4" t="s">
        <v>84</v>
      </c>
      <c r="C57" s="5" t="s">
        <v>17</v>
      </c>
      <c r="D57" s="6"/>
      <c r="E57" s="20"/>
      <c r="F57" s="20"/>
      <c r="G57" s="22">
        <v>3</v>
      </c>
      <c r="H57" s="20"/>
      <c r="I57" s="20"/>
      <c r="J57" s="15"/>
      <c r="K57" s="15"/>
      <c r="L57" s="15">
        <f t="shared" si="7"/>
        <v>0</v>
      </c>
      <c r="M57" s="63">
        <f t="shared" si="8"/>
        <v>0</v>
      </c>
      <c r="N57" s="18"/>
      <c r="O57" s="65"/>
    </row>
    <row r="58" spans="1:18" ht="25.5" x14ac:dyDescent="0.2">
      <c r="A58" s="5">
        <v>5</v>
      </c>
      <c r="B58" s="28" t="s">
        <v>85</v>
      </c>
      <c r="C58" s="5" t="s">
        <v>17</v>
      </c>
      <c r="D58" s="67"/>
      <c r="E58" s="68"/>
      <c r="F58" s="20"/>
      <c r="G58" s="32">
        <v>2</v>
      </c>
      <c r="H58" s="68"/>
      <c r="I58" s="20"/>
      <c r="J58" s="15"/>
      <c r="K58" s="15"/>
      <c r="L58" s="15">
        <f t="shared" si="7"/>
        <v>0</v>
      </c>
      <c r="M58" s="63">
        <f t="shared" si="8"/>
        <v>0</v>
      </c>
      <c r="N58" s="18"/>
      <c r="O58" s="65"/>
    </row>
    <row r="59" spans="1:18" ht="25.5" x14ac:dyDescent="0.2">
      <c r="A59" s="5">
        <v>6</v>
      </c>
      <c r="B59" s="4" t="s">
        <v>86</v>
      </c>
      <c r="C59" s="5" t="s">
        <v>17</v>
      </c>
      <c r="D59" s="69"/>
      <c r="E59" s="68"/>
      <c r="F59" s="20"/>
      <c r="G59" s="22">
        <v>8</v>
      </c>
      <c r="H59" s="20"/>
      <c r="I59" s="20"/>
      <c r="J59" s="15"/>
      <c r="K59" s="15"/>
      <c r="L59" s="15">
        <f t="shared" si="7"/>
        <v>0</v>
      </c>
      <c r="M59" s="63">
        <f t="shared" si="8"/>
        <v>0</v>
      </c>
      <c r="N59" s="18"/>
      <c r="O59" s="19"/>
    </row>
    <row r="60" spans="1:18" ht="25.5" x14ac:dyDescent="0.2">
      <c r="A60" s="5">
        <v>7</v>
      </c>
      <c r="B60" s="46" t="s">
        <v>87</v>
      </c>
      <c r="C60" s="40" t="s">
        <v>17</v>
      </c>
      <c r="D60" s="70"/>
      <c r="E60" s="21"/>
      <c r="F60" s="20"/>
      <c r="G60" s="22">
        <v>1</v>
      </c>
      <c r="H60" s="20"/>
      <c r="I60" s="20"/>
      <c r="J60" s="15"/>
      <c r="K60" s="15"/>
      <c r="L60" s="15">
        <f t="shared" si="7"/>
        <v>0</v>
      </c>
      <c r="M60" s="63">
        <f t="shared" si="8"/>
        <v>0</v>
      </c>
      <c r="N60" s="18"/>
      <c r="O60" s="65"/>
    </row>
    <row r="61" spans="1:18" ht="14.25" x14ac:dyDescent="0.2">
      <c r="A61" s="71"/>
      <c r="B61" s="71"/>
      <c r="C61" s="71"/>
      <c r="D61" s="71"/>
      <c r="E61" s="71"/>
      <c r="F61" s="71"/>
      <c r="G61" s="72"/>
      <c r="H61" s="20"/>
      <c r="I61" s="20"/>
      <c r="J61" s="15">
        <f>SUM(J54:J60)</f>
        <v>0</v>
      </c>
      <c r="K61" s="15">
        <f t="shared" ref="K61:M61" si="9">SUM(K54:K60)</f>
        <v>0</v>
      </c>
      <c r="L61" s="15">
        <f t="shared" si="9"/>
        <v>0</v>
      </c>
      <c r="M61" s="15">
        <f t="shared" si="9"/>
        <v>0</v>
      </c>
      <c r="N61" s="18"/>
      <c r="O61" s="65"/>
    </row>
    <row r="62" spans="1:18" ht="14.25" x14ac:dyDescent="0.2">
      <c r="A62" s="71"/>
      <c r="B62" s="73"/>
      <c r="C62" s="73"/>
      <c r="D62" s="71"/>
      <c r="E62" s="71"/>
      <c r="F62" s="71"/>
      <c r="G62" s="72"/>
      <c r="H62" s="74"/>
      <c r="I62" s="75"/>
      <c r="J62" s="76"/>
      <c r="K62" s="76"/>
      <c r="L62" s="76"/>
      <c r="M62" s="77"/>
      <c r="N62" s="76"/>
      <c r="O62" s="65"/>
      <c r="P62" s="78"/>
    </row>
    <row r="63" spans="1:18" ht="14.25" x14ac:dyDescent="0.2">
      <c r="A63" s="71"/>
      <c r="B63" s="73"/>
      <c r="C63" s="73"/>
      <c r="D63" s="71"/>
      <c r="E63" s="71"/>
      <c r="F63" s="71"/>
      <c r="G63" s="36"/>
      <c r="H63" s="36"/>
      <c r="I63" s="36"/>
      <c r="J63" s="21"/>
      <c r="K63" s="35"/>
      <c r="L63" s="35"/>
      <c r="M63" s="35"/>
      <c r="N63" s="79"/>
      <c r="O63" s="36"/>
      <c r="P63" s="78"/>
    </row>
    <row r="64" spans="1:18" ht="14.25" x14ac:dyDescent="0.2">
      <c r="A64" s="71"/>
      <c r="B64" s="71"/>
      <c r="C64" s="71"/>
      <c r="D64" s="71"/>
      <c r="E64" s="71"/>
      <c r="F64" s="71"/>
      <c r="G64" s="36"/>
      <c r="H64" s="36"/>
      <c r="I64" s="80"/>
      <c r="J64" s="21"/>
      <c r="K64" s="81"/>
      <c r="L64" s="35"/>
      <c r="M64" s="82"/>
      <c r="N64" s="83"/>
      <c r="O64" s="84"/>
      <c r="P64" s="78"/>
      <c r="Q64" s="85"/>
      <c r="R64" s="85"/>
    </row>
    <row r="65" spans="1:15" ht="14.25" x14ac:dyDescent="0.2">
      <c r="A65" s="71"/>
      <c r="B65" s="71"/>
      <c r="C65" s="71"/>
      <c r="D65" s="71"/>
      <c r="E65" s="71"/>
      <c r="F65" s="71"/>
      <c r="G65" s="36"/>
      <c r="H65" s="36" t="s">
        <v>130</v>
      </c>
      <c r="I65" s="36" t="s">
        <v>128</v>
      </c>
      <c r="J65" s="21">
        <f>J61+J51+L61+L51</f>
        <v>0</v>
      </c>
      <c r="K65" s="33"/>
      <c r="L65" s="33"/>
      <c r="M65" s="83"/>
      <c r="N65" s="83"/>
      <c r="O65" s="84"/>
    </row>
    <row r="66" spans="1:15" ht="14.25" x14ac:dyDescent="0.2">
      <c r="A66" s="71"/>
      <c r="B66" s="71"/>
      <c r="C66" s="71"/>
      <c r="D66" s="71"/>
      <c r="E66" s="71"/>
      <c r="F66" s="71"/>
      <c r="G66" s="36"/>
      <c r="H66" s="36" t="s">
        <v>130</v>
      </c>
      <c r="I66" s="36" t="s">
        <v>129</v>
      </c>
      <c r="J66" s="21">
        <f>K61+K51+M51+M61</f>
        <v>0</v>
      </c>
      <c r="K66" s="33"/>
      <c r="L66" s="33"/>
      <c r="M66" s="83"/>
      <c r="N66" s="83"/>
      <c r="O66" s="84"/>
    </row>
    <row r="67" spans="1:15" ht="14.25" x14ac:dyDescent="0.2">
      <c r="A67" s="71"/>
      <c r="B67" s="71"/>
      <c r="C67" s="71"/>
      <c r="D67" s="71"/>
      <c r="E67" s="71"/>
      <c r="F67" s="71"/>
      <c r="G67" s="36"/>
      <c r="H67" s="86"/>
      <c r="I67" s="86"/>
      <c r="J67" s="87"/>
      <c r="K67" s="88"/>
      <c r="L67" s="88"/>
      <c r="M67" s="89"/>
      <c r="N67" s="89"/>
      <c r="O67" s="84"/>
    </row>
    <row r="68" spans="1:15" ht="14.25" x14ac:dyDescent="0.2">
      <c r="A68"/>
      <c r="B68"/>
      <c r="C68"/>
      <c r="D68"/>
      <c r="E68"/>
      <c r="F68"/>
      <c r="G68" s="90"/>
      <c r="H68" s="91"/>
      <c r="I68" s="91"/>
      <c r="J68" s="92"/>
      <c r="K68" s="93"/>
      <c r="L68" s="94"/>
      <c r="M68" s="94"/>
      <c r="N68" s="93"/>
      <c r="O68" s="84"/>
    </row>
    <row r="69" spans="1:15" ht="14.25" x14ac:dyDescent="0.2">
      <c r="A69"/>
      <c r="B69"/>
      <c r="C69"/>
      <c r="D69"/>
      <c r="E69"/>
      <c r="F69"/>
      <c r="G69" s="95"/>
      <c r="H69" s="91"/>
      <c r="I69" s="91"/>
      <c r="J69" s="96"/>
      <c r="K69" s="97"/>
      <c r="L69" s="97"/>
      <c r="M69" s="97"/>
      <c r="N69" s="93"/>
      <c r="O69" s="97"/>
    </row>
    <row r="70" spans="1:15" ht="14.25" x14ac:dyDescent="0.2">
      <c r="A70"/>
      <c r="B70"/>
      <c r="C70"/>
      <c r="D70"/>
      <c r="E70"/>
      <c r="F70"/>
      <c r="G70" s="95"/>
      <c r="H70" s="98"/>
      <c r="I70" s="98"/>
      <c r="J70" s="96"/>
      <c r="K70" s="97"/>
      <c r="L70" s="97"/>
      <c r="M70" s="97"/>
      <c r="N70" s="97"/>
      <c r="O70" s="97"/>
    </row>
    <row r="71" spans="1:15" ht="14.25" x14ac:dyDescent="0.2">
      <c r="A71" s="97"/>
      <c r="B71" s="97"/>
      <c r="C71" s="97"/>
      <c r="D71" s="99"/>
      <c r="E71" s="99"/>
      <c r="F71" s="99"/>
      <c r="G71" s="99"/>
      <c r="H71" s="100"/>
      <c r="I71" s="101"/>
      <c r="J71" s="97"/>
      <c r="K71" s="97"/>
      <c r="L71" s="97"/>
      <c r="M71" s="97"/>
      <c r="N71" s="97"/>
      <c r="O71" s="97"/>
    </row>
    <row r="72" spans="1:15" ht="14.25" x14ac:dyDescent="0.2">
      <c r="O72" s="97"/>
    </row>
  </sheetData>
  <mergeCells count="5">
    <mergeCell ref="D1:O1"/>
    <mergeCell ref="D2:F2"/>
    <mergeCell ref="G2:I2"/>
    <mergeCell ref="J2:K2"/>
    <mergeCell ref="L2:O2"/>
  </mergeCells>
  <pageMargins left="0.7" right="0.7" top="0.75" bottom="0.75" header="0.51180555555555496" footer="0.51180555555555496"/>
  <pageSetup paperSize="9" scale="88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abSelected="1" view="pageBreakPreview" zoomScaleNormal="100" workbookViewId="0">
      <selection activeCell="D1" sqref="D1:O1"/>
    </sheetView>
  </sheetViews>
  <sheetFormatPr defaultColWidth="9" defaultRowHeight="13.5" x14ac:dyDescent="0.15"/>
  <cols>
    <col min="1" max="1" width="3.42578125" style="1" customWidth="1"/>
    <col min="2" max="2" width="23.85546875" style="1" customWidth="1"/>
    <col min="3" max="3" width="6.140625" style="1" customWidth="1"/>
    <col min="4" max="4" width="6.85546875" style="1" customWidth="1"/>
    <col min="5" max="5" width="12.42578125" style="1" customWidth="1"/>
    <col min="6" max="6" width="11.7109375" style="1" customWidth="1"/>
    <col min="7" max="7" width="7.42578125" style="1" customWidth="1"/>
    <col min="8" max="8" width="9.85546875" style="1" customWidth="1"/>
    <col min="9" max="9" width="9.7109375" style="1" customWidth="1"/>
    <col min="10" max="10" width="13" style="1" customWidth="1"/>
    <col min="11" max="11" width="11.42578125" style="1" customWidth="1"/>
    <col min="12" max="12" width="11.7109375" style="1" customWidth="1"/>
    <col min="13" max="13" width="10.140625" style="1" customWidth="1"/>
    <col min="14" max="14" width="9.7109375" style="1" customWidth="1"/>
    <col min="15" max="15" width="10.5703125" style="1" customWidth="1"/>
    <col min="16" max="16" width="0.140625" style="1" hidden="1" customWidth="1"/>
    <col min="17" max="18" width="9.7109375" style="1" customWidth="1"/>
    <col min="19" max="1024" width="9" style="1"/>
  </cols>
  <sheetData>
    <row r="1" spans="1:15" ht="29.25" customHeight="1" x14ac:dyDescent="0.2">
      <c r="A1" s="102"/>
      <c r="B1" s="103"/>
      <c r="C1" s="103"/>
      <c r="D1" s="131" t="s">
        <v>131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4" customHeight="1" x14ac:dyDescent="0.2">
      <c r="A2" s="4"/>
      <c r="B2" s="4"/>
      <c r="C2" s="5"/>
      <c r="D2" s="127" t="s">
        <v>0</v>
      </c>
      <c r="E2" s="127"/>
      <c r="F2" s="127"/>
      <c r="G2" s="128" t="s">
        <v>1</v>
      </c>
      <c r="H2" s="128"/>
      <c r="I2" s="128"/>
      <c r="J2" s="129" t="s">
        <v>0</v>
      </c>
      <c r="K2" s="129"/>
      <c r="L2" s="130" t="s">
        <v>1</v>
      </c>
      <c r="M2" s="130"/>
      <c r="N2" s="130"/>
      <c r="O2" s="130"/>
    </row>
    <row r="3" spans="1:15" ht="60.75" customHeight="1" x14ac:dyDescent="0.2">
      <c r="A3" s="4" t="s">
        <v>2</v>
      </c>
      <c r="B3" s="4" t="s">
        <v>3</v>
      </c>
      <c r="C3" s="5" t="s">
        <v>4</v>
      </c>
      <c r="D3" s="9" t="s">
        <v>5</v>
      </c>
      <c r="E3" s="10" t="s">
        <v>6</v>
      </c>
      <c r="F3" s="10" t="s">
        <v>7</v>
      </c>
      <c r="G3" s="11" t="s">
        <v>5</v>
      </c>
      <c r="H3" s="12" t="s">
        <v>8</v>
      </c>
      <c r="I3" s="12" t="s">
        <v>7</v>
      </c>
      <c r="J3" s="10" t="s">
        <v>9</v>
      </c>
      <c r="K3" s="10" t="s">
        <v>10</v>
      </c>
      <c r="L3" s="12" t="s">
        <v>11</v>
      </c>
      <c r="M3" s="12" t="s">
        <v>12</v>
      </c>
      <c r="N3" s="13" t="s">
        <v>13</v>
      </c>
      <c r="O3" s="13" t="s">
        <v>14</v>
      </c>
    </row>
    <row r="4" spans="1:15" ht="32.25" customHeight="1" x14ac:dyDescent="0.2">
      <c r="A4" s="4">
        <v>1</v>
      </c>
      <c r="B4" s="4" t="s">
        <v>88</v>
      </c>
      <c r="C4" s="5" t="s">
        <v>17</v>
      </c>
      <c r="D4" s="6">
        <v>15</v>
      </c>
      <c r="E4" s="15"/>
      <c r="F4" s="15"/>
      <c r="G4" s="5"/>
      <c r="H4" s="15"/>
      <c r="I4" s="17"/>
      <c r="J4" s="17">
        <f>D4*E4</f>
        <v>0</v>
      </c>
      <c r="K4" s="15">
        <f>J4*1.23</f>
        <v>0</v>
      </c>
      <c r="L4" s="15"/>
      <c r="M4" s="17"/>
      <c r="N4" s="38"/>
      <c r="O4" s="5"/>
    </row>
    <row r="5" spans="1:15" ht="32.25" customHeight="1" x14ac:dyDescent="0.2">
      <c r="A5" s="4">
        <v>2</v>
      </c>
      <c r="B5" s="4" t="s">
        <v>89</v>
      </c>
      <c r="C5" s="5" t="s">
        <v>20</v>
      </c>
      <c r="D5" s="6">
        <v>40</v>
      </c>
      <c r="E5" s="21"/>
      <c r="F5" s="15"/>
      <c r="G5" s="104"/>
      <c r="H5" s="20"/>
      <c r="I5" s="17"/>
      <c r="J5" s="17">
        <f t="shared" ref="J5:J7" si="0">D5*E5</f>
        <v>0</v>
      </c>
      <c r="K5" s="15">
        <f t="shared" ref="K5:K7" si="1">J5*1.23</f>
        <v>0</v>
      </c>
      <c r="L5" s="15"/>
      <c r="M5" s="17"/>
      <c r="N5" s="105"/>
      <c r="O5" s="106"/>
    </row>
    <row r="6" spans="1:15" ht="32.25" customHeight="1" x14ac:dyDescent="0.2">
      <c r="A6" s="28">
        <v>3</v>
      </c>
      <c r="B6" s="28" t="s">
        <v>90</v>
      </c>
      <c r="C6" s="66" t="s">
        <v>20</v>
      </c>
      <c r="D6" s="67">
        <v>80</v>
      </c>
      <c r="E6" s="68"/>
      <c r="F6" s="15"/>
      <c r="G6" s="107"/>
      <c r="H6" s="68"/>
      <c r="I6" s="108"/>
      <c r="J6" s="17">
        <f t="shared" si="0"/>
        <v>0</v>
      </c>
      <c r="K6" s="15">
        <f t="shared" si="1"/>
        <v>0</v>
      </c>
      <c r="L6" s="109"/>
      <c r="M6" s="108"/>
      <c r="N6" s="110"/>
      <c r="O6" s="111"/>
    </row>
    <row r="7" spans="1:15" ht="32.25" customHeight="1" x14ac:dyDescent="0.2">
      <c r="A7" s="4">
        <v>4</v>
      </c>
      <c r="B7" s="4" t="s">
        <v>91</v>
      </c>
      <c r="C7" s="5" t="s">
        <v>20</v>
      </c>
      <c r="D7" s="6">
        <v>10</v>
      </c>
      <c r="E7" s="20"/>
      <c r="F7" s="15"/>
      <c r="G7" s="72"/>
      <c r="H7" s="20"/>
      <c r="I7" s="17"/>
      <c r="J7" s="17">
        <f t="shared" si="0"/>
        <v>0</v>
      </c>
      <c r="K7" s="15">
        <f t="shared" si="1"/>
        <v>0</v>
      </c>
      <c r="L7" s="15"/>
      <c r="M7" s="17"/>
      <c r="N7" s="38"/>
      <c r="O7" s="5"/>
    </row>
    <row r="8" spans="1:15" ht="38.25" x14ac:dyDescent="0.2">
      <c r="A8" s="4">
        <v>5</v>
      </c>
      <c r="B8" s="4" t="s">
        <v>92</v>
      </c>
      <c r="C8" s="5" t="s">
        <v>17</v>
      </c>
      <c r="D8" s="24"/>
      <c r="E8" s="21"/>
      <c r="F8" s="21"/>
      <c r="G8" s="112">
        <v>10</v>
      </c>
      <c r="H8" s="20"/>
      <c r="I8" s="17">
        <f>H8*1.23</f>
        <v>0</v>
      </c>
      <c r="J8" s="17"/>
      <c r="K8" s="15"/>
      <c r="L8" s="15">
        <f>G8*H8</f>
        <v>0</v>
      </c>
      <c r="M8" s="17">
        <f>L8*1.23</f>
        <v>0</v>
      </c>
      <c r="N8" s="113"/>
      <c r="O8" s="23"/>
    </row>
    <row r="9" spans="1:15" ht="14.25" x14ac:dyDescent="0.2">
      <c r="A9" s="84"/>
      <c r="B9" s="114"/>
      <c r="C9" s="83"/>
      <c r="D9" s="83"/>
      <c r="E9" s="83"/>
      <c r="F9" s="83"/>
      <c r="G9" s="115"/>
      <c r="H9" s="115"/>
      <c r="I9" s="116"/>
      <c r="J9" s="117">
        <f>SUM(J4:J8)</f>
        <v>0</v>
      </c>
      <c r="K9" s="117">
        <f t="shared" ref="K9:M9" si="2">SUM(K4:K8)</f>
        <v>0</v>
      </c>
      <c r="L9" s="117">
        <f t="shared" si="2"/>
        <v>0</v>
      </c>
      <c r="M9" s="117">
        <f t="shared" si="2"/>
        <v>0</v>
      </c>
      <c r="N9" s="83"/>
      <c r="O9" s="84"/>
    </row>
    <row r="10" spans="1:15" ht="14.25" x14ac:dyDescent="0.2">
      <c r="A10" s="118"/>
      <c r="B10" s="73"/>
      <c r="C10" s="73"/>
      <c r="D10" s="118"/>
      <c r="E10" s="118"/>
      <c r="F10" s="118"/>
      <c r="G10" s="115"/>
      <c r="H10" s="115"/>
      <c r="I10" s="115"/>
      <c r="J10" s="117"/>
      <c r="K10" s="119"/>
      <c r="L10" s="119"/>
      <c r="M10" s="119"/>
      <c r="N10" s="83"/>
      <c r="O10" s="84"/>
    </row>
    <row r="11" spans="1:15" ht="14.25" x14ac:dyDescent="0.2">
      <c r="A11" s="118"/>
      <c r="B11" s="73"/>
      <c r="C11" s="73"/>
      <c r="D11" s="118"/>
      <c r="E11" s="118"/>
      <c r="F11" s="118"/>
      <c r="G11" s="115"/>
      <c r="H11" s="115"/>
      <c r="I11" s="115"/>
      <c r="J11" s="117"/>
      <c r="K11" s="119"/>
      <c r="L11" s="119"/>
      <c r="M11" s="119"/>
      <c r="N11" s="83"/>
      <c r="O11" s="84"/>
    </row>
    <row r="12" spans="1:15" ht="14.25" x14ac:dyDescent="0.2">
      <c r="A12" s="118"/>
      <c r="B12" s="118"/>
      <c r="C12" s="118"/>
      <c r="D12" s="118"/>
      <c r="E12" s="118"/>
      <c r="F12" s="118"/>
      <c r="G12" s="115"/>
      <c r="H12" s="115" t="s">
        <v>130</v>
      </c>
      <c r="I12" s="115" t="s">
        <v>128</v>
      </c>
      <c r="J12" s="117"/>
      <c r="K12" s="83"/>
      <c r="L12" s="83"/>
      <c r="M12" s="83"/>
      <c r="N12" s="83"/>
      <c r="O12" s="84"/>
    </row>
    <row r="13" spans="1:15" ht="14.25" x14ac:dyDescent="0.2">
      <c r="A13" s="118"/>
      <c r="B13" s="118"/>
      <c r="C13" s="118"/>
      <c r="D13" s="118"/>
      <c r="E13" s="118"/>
      <c r="F13" s="118"/>
      <c r="G13" s="115"/>
      <c r="H13" s="120" t="s">
        <v>130</v>
      </c>
      <c r="I13" s="115" t="s">
        <v>129</v>
      </c>
      <c r="J13" s="121"/>
      <c r="K13" s="89"/>
      <c r="L13" s="89"/>
      <c r="M13" s="89"/>
      <c r="N13" s="89"/>
      <c r="O13" s="84"/>
    </row>
    <row r="14" spans="1:15" ht="14.25" x14ac:dyDescent="0.2">
      <c r="A14"/>
      <c r="B14"/>
      <c r="C14"/>
      <c r="D14"/>
      <c r="E14"/>
      <c r="F14"/>
      <c r="G14" s="90"/>
      <c r="H14" s="91"/>
      <c r="I14" s="91"/>
      <c r="J14" s="92"/>
      <c r="K14" s="93"/>
      <c r="L14" s="94"/>
      <c r="M14" s="94"/>
      <c r="N14" s="93"/>
      <c r="O14" s="97"/>
    </row>
    <row r="15" spans="1:15" ht="14.25" x14ac:dyDescent="0.2">
      <c r="A15"/>
      <c r="B15"/>
      <c r="C15"/>
      <c r="D15"/>
      <c r="E15"/>
      <c r="F15"/>
      <c r="G15" s="95"/>
      <c r="H15" s="91"/>
      <c r="I15" s="91"/>
      <c r="J15" s="96"/>
      <c r="K15" s="97"/>
      <c r="L15" s="97"/>
      <c r="M15" s="97"/>
      <c r="N15" s="93"/>
      <c r="O15" s="97"/>
    </row>
    <row r="16" spans="1:15" ht="14.25" x14ac:dyDescent="0.2">
      <c r="A16"/>
      <c r="B16"/>
      <c r="C16"/>
      <c r="D16"/>
      <c r="E16"/>
      <c r="F16"/>
      <c r="G16" s="95"/>
      <c r="H16" s="98"/>
      <c r="I16" s="98"/>
      <c r="J16" s="96"/>
      <c r="K16" s="97"/>
      <c r="L16" s="97"/>
      <c r="M16" s="97"/>
      <c r="N16" s="97"/>
      <c r="O16" s="97"/>
    </row>
    <row r="17" spans="4:9" ht="14.25" x14ac:dyDescent="0.2">
      <c r="D17" s="122"/>
      <c r="E17" s="122"/>
      <c r="F17" s="122"/>
      <c r="G17" s="122"/>
      <c r="H17" s="123"/>
      <c r="I17" s="124"/>
    </row>
  </sheetData>
  <mergeCells count="5">
    <mergeCell ref="D1:O1"/>
    <mergeCell ref="D2:F2"/>
    <mergeCell ref="G2:I2"/>
    <mergeCell ref="J2:K2"/>
    <mergeCell ref="L2:O2"/>
  </mergeCells>
  <pageMargins left="0.7" right="0.7" top="0.75" bottom="0.75" header="0.51180555555555496" footer="0.51180555555555496"/>
  <pageSetup paperSize="9" scale="90" firstPageNumber="0" orientation="landscape" horizontalDpi="300" verticalDpi="30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nr 1</vt:lpstr>
      <vt:lpstr>Pakiet nr 2</vt:lpstr>
      <vt:lpstr>'Pakiet nr 1'!Excel_BuiltIn_Print_Area</vt:lpstr>
      <vt:lpstr>'Pakiet nr 2'!Excel_BuiltIn_Print_Area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dc:description/>
  <cp:lastModifiedBy>Uzytkownik</cp:lastModifiedBy>
  <cp:revision>3</cp:revision>
  <cp:lastPrinted>2020-07-07T13:08:22Z</cp:lastPrinted>
  <dcterms:created xsi:type="dcterms:W3CDTF">2019-06-18T06:44:03Z</dcterms:created>
  <dcterms:modified xsi:type="dcterms:W3CDTF">2020-07-07T13:08:35Z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