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2"/>
  </bookViews>
  <sheets>
    <sheet name="Część nr 1" sheetId="1" r:id="rId1"/>
    <sheet name="Część nr 2" sheetId="2" r:id="rId2"/>
    <sheet name="Część nr 3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<sst xmlns="http://schemas.openxmlformats.org/spreadsheetml/2006/main" count="64" uniqueCount="37">
  <si>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>Lp.</t>
  </si>
  <si>
    <t>Opis asortymentu</t>
  </si>
  <si>
    <t>J.m.</t>
  </si>
  <si>
    <t>Ilość</t>
  </si>
  <si>
    <t>Cena jednostkowa netto</t>
  </si>
  <si>
    <t>Stawka VAT %</t>
  </si>
  <si>
    <t>Cena jednostkowa brutto</t>
  </si>
  <si>
    <t>Nazwa oferowanego artykułu spełniającego wymogi z kol. 2 (ew. model, typ, pochodzenie, uwagi)</t>
  </si>
  <si>
    <t>1.</t>
  </si>
  <si>
    <t>szt.</t>
  </si>
  <si>
    <t>…………………………………………..</t>
  </si>
  <si>
    <t>podpisy uprawnionych przedstawicieli Wykonawcy</t>
  </si>
  <si>
    <t>…………………..dnia………………………</t>
  </si>
  <si>
    <t>……………….dnia………………..</t>
  </si>
  <si>
    <t>Część nr 1</t>
  </si>
  <si>
    <t>Załącznik nr 2 do Zapytania ofertowego</t>
  </si>
  <si>
    <t>Część Nr 2</t>
  </si>
  <si>
    <t>Formularz asortymentowo - cenowy (opis przedmiotu zamówienia)</t>
  </si>
  <si>
    <r>
      <rPr>
        <b/>
        <sz val="10"/>
        <rFont val="Arial"/>
        <family val="2"/>
      </rPr>
      <t>Test płytkowy 11 parametrowy (mocz)</t>
    </r>
    <r>
      <rPr>
        <sz val="10"/>
        <rFont val="Arial"/>
        <family val="2"/>
      </rPr>
      <t xml:space="preserve">
amfetamina    1000 ng/ml
benzodiazepiny  300 ng/ml
kokaina 100 ng/ml
opiaty 300 ng/ml
THC 50 ng/ml
mefedron 100 ng/ml
bupremorfina 10 ng/ml
ecsasy 500 ng/ml
metamfetamina  1000 ng/ml
metadon 300 ng/ml
clonazepam 150 ng/ml  </t>
    </r>
  </si>
  <si>
    <r>
      <rPr>
        <b/>
        <sz val="10"/>
        <rFont val="Arial"/>
        <family val="2"/>
      </rPr>
      <t xml:space="preserve">Test płytkowy 7 parametrowy (ślina)     </t>
    </r>
    <r>
      <rPr>
        <sz val="10"/>
        <rFont val="Arial"/>
        <family val="2"/>
      </rPr>
      <t xml:space="preserve">                                   kokaina  20 ng/ml                                  metamfetamina  50 ng/ml                                THC 12 ng/ml                                                 opiaty 40 ng/ml                                                amfetaina 50 ng/ml                                  benzodiazepiny 10 ng/ml                             fencyklidyna 10 ng/ml</t>
    </r>
  </si>
  <si>
    <t>Razem:</t>
  </si>
  <si>
    <t>Formularz asortymentowo-cenowy (opis przedmiotu zamówienia)</t>
  </si>
  <si>
    <t>ilość</t>
  </si>
  <si>
    <r>
      <rPr>
        <b/>
        <sz val="11"/>
        <color indexed="8"/>
        <rFont val="Calibri"/>
        <family val="2"/>
      </rPr>
      <t>Test antygenowy</t>
    </r>
    <r>
      <rPr>
        <sz val="11"/>
        <color indexed="8"/>
        <rFont val="Calibri"/>
        <family val="2"/>
      </rPr>
      <t xml:space="preserve"> – do diagnostyki in vitro jakościowego wykrywania antygenu ( Ag) SARS-CoV-2 w ludzkich próbkach wymazów z nosogardzieli. </t>
    </r>
    <r>
      <rPr>
        <b/>
        <sz val="11"/>
        <color indexed="8"/>
        <rFont val="Calibri"/>
        <family val="2"/>
      </rPr>
      <t xml:space="preserve">Czułość: 88,1% - 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91,4 %, swoistość: 99,8 %. Brak reaktywności krzyżowej z innymi popularnymi wirusami. Można przeprowadzić również poza laboratorium, wynik testu jest dostępny już po 15 minutach. Przechowywanie w temp. 2-30 st. C. Test z dopuszczeniem i rekomendacjami WHO</t>
    </r>
    <r>
      <rPr>
        <sz val="11"/>
        <color indexed="8"/>
        <rFont val="Calibri"/>
        <family val="2"/>
      </rPr>
      <t xml:space="preserve">. </t>
    </r>
    <r>
      <rPr>
        <u val="single"/>
        <sz val="11"/>
        <color indexed="8"/>
        <rFont val="Calibri"/>
        <family val="2"/>
      </rPr>
      <t>25</t>
    </r>
    <r>
      <rPr>
        <sz val="11"/>
        <color indexed="8"/>
        <rFont val="Calibri"/>
        <family val="2"/>
      </rPr>
      <t xml:space="preserve"> </t>
    </r>
    <r>
      <rPr>
        <u val="single"/>
        <sz val="11"/>
        <color indexed="8"/>
        <rFont val="Calibri"/>
        <family val="2"/>
      </rPr>
      <t>płytek</t>
    </r>
    <r>
      <rPr>
        <sz val="11"/>
        <color indexed="8"/>
        <rFont val="Calibri"/>
        <family val="2"/>
      </rPr>
      <t xml:space="preserve"> w indywidualnym foliowym opakowaniu.  Wyrób medyczny przeznaczony dla profesjonalnego  użytkownika, według definicji z art. 2 pkt 1.26 Ustawy o wyrobach medycznych z 20.05.2010 r. Testy nie są przeznaczone do użytku domowego. Nadanie oznaczenia CE na potrzeby przesiewowych badań osób bezobjawowych i samodzielnego pobierania próbek z nosa za pomocą wymazówki. </t>
    </r>
    <r>
      <rPr>
        <u val="single"/>
        <sz val="11"/>
        <color indexed="8"/>
        <rFont val="Calibri"/>
        <family val="2"/>
      </rPr>
      <t>Opakowanie 25 szt.</t>
    </r>
  </si>
  <si>
    <t>op.</t>
  </si>
  <si>
    <t xml:space="preserve">2. </t>
  </si>
  <si>
    <r>
      <rPr>
        <b/>
        <sz val="11"/>
        <color indexed="8"/>
        <rFont val="Calibri"/>
        <family val="2"/>
      </rPr>
      <t xml:space="preserve">Test  Antygen na grypę A/B + COVID-19/RSV </t>
    </r>
    <r>
      <rPr>
        <sz val="11"/>
        <color indexed="8"/>
        <rFont val="Calibri"/>
        <family val="2"/>
      </rPr>
      <t xml:space="preserve"> wyrób medyczny przeznaczony do wykrywania antygenów białka nukleokapsydu grypy A, grypy B oraz wirusów: syncytialnego układu oddechowego i/lub wirusa SARS-CoV-2 w próbce wymazu z nosa.
</t>
    </r>
  </si>
  <si>
    <t>3.</t>
  </si>
  <si>
    <t>Część nr 3</t>
  </si>
  <si>
    <t>StawkaVAT%</t>
  </si>
  <si>
    <t>Nazwa oferowanego artykułu spełniającego wymagania z kol.2 (ew. model, typ,pochodzenie) UWAGI</t>
  </si>
  <si>
    <t xml:space="preserve">                                                                                                                                                                                      Załącznik nr 2 do zapytania ofertowego</t>
  </si>
  <si>
    <t>Wartość brutto (6x8+6)</t>
  </si>
  <si>
    <t>Wartość netto                 (4x5)</t>
  </si>
  <si>
    <t xml:space="preserve">Wartość netto (4x5) </t>
  </si>
  <si>
    <t>Wartość brutto (6x7+6)</t>
  </si>
  <si>
    <t>Wartość netto                  (4x5)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</si>
</sst>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#,##0.00"/>
    <numFmt numFmtId="167" formatCode="[$-415]0%"/>
    <numFmt numFmtId="168" formatCode="#,##0.00\ &quot;zł&quot;"/>
    <numFmt numFmtId="169" formatCode="[$-415]dddd\,\ d\ mmmm\ yyyy"/>
  </numFmts>
  <fonts count="53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zcionka tekstu podstawowego11"/>
      <family val="0"/>
    </font>
    <font>
      <sz val="8"/>
      <color indexed="8"/>
      <name val="Czcionka tekstu podstawowego11"/>
      <family val="0"/>
    </font>
    <font>
      <b/>
      <sz val="10"/>
      <color indexed="8"/>
      <name val="Czcionka tekstu podstawowego"/>
      <family val="0"/>
    </font>
    <font>
      <b/>
      <sz val="10"/>
      <color indexed="8"/>
      <name val="Czcionka tekstu podstawowego11"/>
      <family val="0"/>
    </font>
    <font>
      <sz val="11"/>
      <name val="Calibri"/>
      <family val="2"/>
    </font>
    <font>
      <sz val="11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zcionka tekstu podstawowego11"/>
      <family val="0"/>
    </font>
    <font>
      <sz val="8"/>
      <color rgb="FF000000"/>
      <name val="Czcionka tekstu podstawowego11"/>
      <family val="0"/>
    </font>
    <font>
      <sz val="11"/>
      <color rgb="FF000000"/>
      <name val="Calibri"/>
      <family val="2"/>
    </font>
    <font>
      <b/>
      <sz val="10"/>
      <color rgb="FF000000"/>
      <name val="Czcionka tekstu podstawowego"/>
      <family val="0"/>
    </font>
    <font>
      <b/>
      <sz val="10"/>
      <color rgb="FF000000"/>
      <name val="Czcionka tekstu podstawowego11"/>
      <family val="0"/>
    </font>
    <font>
      <b/>
      <sz val="11"/>
      <color rgb="FF000000"/>
      <name val="Calibri"/>
      <family val="2"/>
    </font>
    <font>
      <sz val="11"/>
      <color rgb="FF00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0CE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0" fontId="0" fillId="0" borderId="17" xfId="0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19" xfId="0" applyNumberFormat="1" applyFont="1" applyBorder="1" applyAlignment="1">
      <alignment/>
    </xf>
    <xf numFmtId="0" fontId="0" fillId="0" borderId="17" xfId="0" applyNumberForma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9" fontId="0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9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46" fillId="0" borderId="20" xfId="0" applyFont="1" applyBorder="1" applyAlignment="1">
      <alignment/>
    </xf>
    <xf numFmtId="0" fontId="47" fillId="0" borderId="20" xfId="0" applyFont="1" applyBorder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167" fontId="48" fillId="0" borderId="20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/>
    </xf>
    <xf numFmtId="0" fontId="48" fillId="0" borderId="2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21" xfId="0" applyFont="1" applyBorder="1" applyAlignment="1">
      <alignment/>
    </xf>
    <xf numFmtId="0" fontId="49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47" fillId="0" borderId="22" xfId="0" applyFont="1" applyBorder="1" applyAlignment="1">
      <alignment vertical="center"/>
    </xf>
    <xf numFmtId="0" fontId="48" fillId="0" borderId="22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166" fontId="48" fillId="0" borderId="22" xfId="0" applyNumberFormat="1" applyFont="1" applyBorder="1" applyAlignment="1">
      <alignment horizontal="center" vertical="center"/>
    </xf>
    <xf numFmtId="167" fontId="48" fillId="0" borderId="22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center"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50" fillId="34" borderId="29" xfId="0" applyFont="1" applyFill="1" applyBorder="1" applyAlignment="1">
      <alignment horizontal="center" vertical="center" wrapText="1"/>
    </xf>
    <xf numFmtId="2" fontId="27" fillId="0" borderId="20" xfId="0" applyNumberFormat="1" applyFont="1" applyBorder="1" applyAlignment="1">
      <alignment horizontal="center" vertical="center"/>
    </xf>
    <xf numFmtId="2" fontId="27" fillId="0" borderId="22" xfId="0" applyNumberFormat="1" applyFont="1" applyBorder="1" applyAlignment="1">
      <alignment horizontal="center" vertical="center"/>
    </xf>
    <xf numFmtId="0" fontId="48" fillId="0" borderId="30" xfId="0" applyFont="1" applyBorder="1" applyAlignment="1">
      <alignment/>
    </xf>
    <xf numFmtId="166" fontId="48" fillId="0" borderId="21" xfId="0" applyNumberFormat="1" applyFont="1" applyBorder="1" applyAlignment="1">
      <alignment horizontal="center" vertical="center"/>
    </xf>
    <xf numFmtId="166" fontId="51" fillId="0" borderId="31" xfId="0" applyNumberFormat="1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shrinkToFit="1"/>
    </xf>
    <xf numFmtId="0" fontId="52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50" fillId="0" borderId="20" xfId="0" applyFont="1" applyBorder="1" applyAlignment="1">
      <alignment horizontal="center"/>
    </xf>
    <xf numFmtId="0" fontId="51" fillId="0" borderId="33" xfId="0" applyFont="1" applyBorder="1" applyAlignment="1">
      <alignment vertical="center" wrapText="1"/>
    </xf>
    <xf numFmtId="0" fontId="51" fillId="0" borderId="30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7">
      <selection activeCell="A1" sqref="A1:J15"/>
    </sheetView>
  </sheetViews>
  <sheetFormatPr defaultColWidth="9.140625" defaultRowHeight="12.75"/>
  <cols>
    <col min="1" max="1" width="6.28125" style="1" customWidth="1"/>
    <col min="2" max="2" width="40.140625" style="0" customWidth="1"/>
    <col min="3" max="3" width="9.140625" style="1" customWidth="1"/>
    <col min="4" max="4" width="9.140625" style="2" customWidth="1"/>
    <col min="5" max="5" width="11.140625" style="0" customWidth="1"/>
    <col min="6" max="6" width="10.8515625" style="0" customWidth="1"/>
    <col min="8" max="8" width="12.28125" style="0" customWidth="1"/>
    <col min="9" max="9" width="11.00390625" style="0" customWidth="1"/>
    <col min="10" max="10" width="22.28125" style="0" customWidth="1"/>
  </cols>
  <sheetData>
    <row r="1" spans="8:10" ht="12.75">
      <c r="H1" s="66" t="s">
        <v>15</v>
      </c>
      <c r="I1" s="66"/>
      <c r="J1" s="66"/>
    </row>
    <row r="2" spans="1:12" ht="12.75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3"/>
      <c r="L2" s="3"/>
    </row>
    <row r="4" ht="12.75">
      <c r="B4" s="4" t="s">
        <v>14</v>
      </c>
    </row>
    <row r="6" spans="1:10" s="9" customFormat="1" ht="65.25" customHeight="1">
      <c r="A6" s="5" t="s">
        <v>0</v>
      </c>
      <c r="B6" s="6" t="s">
        <v>1</v>
      </c>
      <c r="C6" s="6" t="s">
        <v>2</v>
      </c>
      <c r="D6" s="7" t="s">
        <v>3</v>
      </c>
      <c r="E6" s="6" t="s">
        <v>4</v>
      </c>
      <c r="F6" s="6" t="s">
        <v>36</v>
      </c>
      <c r="G6" s="6" t="s">
        <v>5</v>
      </c>
      <c r="H6" s="6" t="s">
        <v>6</v>
      </c>
      <c r="I6" s="6" t="s">
        <v>35</v>
      </c>
      <c r="J6" s="8" t="s">
        <v>7</v>
      </c>
    </row>
    <row r="7" spans="1:10" s="14" customFormat="1" ht="13.5" thickBot="1">
      <c r="A7" s="10">
        <v>1</v>
      </c>
      <c r="B7" s="11">
        <v>2</v>
      </c>
      <c r="C7" s="11">
        <v>3</v>
      </c>
      <c r="D7" s="12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3">
        <v>10</v>
      </c>
    </row>
    <row r="8" spans="1:10" ht="130.5" customHeight="1" thickBot="1">
      <c r="A8" s="15" t="s">
        <v>8</v>
      </c>
      <c r="B8" s="31" t="s">
        <v>19</v>
      </c>
      <c r="C8" s="27" t="s">
        <v>9</v>
      </c>
      <c r="D8" s="28">
        <v>1650</v>
      </c>
      <c r="E8" s="29">
        <v>0</v>
      </c>
      <c r="F8" s="29">
        <f>D8*E8</f>
        <v>0</v>
      </c>
      <c r="G8" s="30">
        <v>0.08</v>
      </c>
      <c r="H8" s="29">
        <f>E8*1.08</f>
        <v>0</v>
      </c>
      <c r="I8" s="29">
        <f>D8*H8</f>
        <v>0</v>
      </c>
      <c r="J8" s="16"/>
    </row>
    <row r="9" spans="2:9" ht="18.75" customHeight="1" thickBot="1">
      <c r="B9" s="20" t="s">
        <v>20</v>
      </c>
      <c r="E9" s="21"/>
      <c r="F9" s="22">
        <f>SUM(F8:F8)</f>
        <v>0</v>
      </c>
      <c r="G9" s="21"/>
      <c r="H9" s="21"/>
      <c r="I9" s="22">
        <f>SUM(I8:I8)</f>
        <v>0</v>
      </c>
    </row>
    <row r="10" spans="5:9" ht="12.75">
      <c r="E10" s="21"/>
      <c r="F10" s="21"/>
      <c r="G10" s="21"/>
      <c r="H10" s="21"/>
      <c r="I10" s="21"/>
    </row>
    <row r="11" spans="5:9" ht="12.75">
      <c r="E11" s="21"/>
      <c r="F11" s="21"/>
      <c r="G11" s="21"/>
      <c r="H11" s="21"/>
      <c r="I11" s="21"/>
    </row>
    <row r="12" spans="5:9" ht="12.75">
      <c r="E12" s="21"/>
      <c r="F12" s="21"/>
      <c r="G12" s="21"/>
      <c r="H12" s="21"/>
      <c r="I12" s="21"/>
    </row>
    <row r="13" spans="5:9" ht="12.75">
      <c r="E13" s="21"/>
      <c r="F13" s="21"/>
      <c r="G13" s="68" t="s">
        <v>10</v>
      </c>
      <c r="H13" s="68"/>
      <c r="I13" s="68"/>
    </row>
    <row r="14" spans="2:9" ht="12.75">
      <c r="B14" t="s">
        <v>12</v>
      </c>
      <c r="E14" s="21"/>
      <c r="F14" s="21"/>
      <c r="G14" s="69" t="s">
        <v>11</v>
      </c>
      <c r="H14" s="69"/>
      <c r="I14" s="69"/>
    </row>
    <row r="15" spans="5:9" ht="12.75">
      <c r="E15" s="21"/>
      <c r="F15" s="21"/>
      <c r="G15" s="21"/>
      <c r="H15" s="21"/>
      <c r="I15" s="21"/>
    </row>
    <row r="16" spans="5:9" ht="13.5" customHeight="1">
      <c r="E16" s="21"/>
      <c r="F16" s="21"/>
      <c r="G16" s="21"/>
      <c r="H16" s="21"/>
      <c r="I16" s="21"/>
    </row>
    <row r="17" spans="1:9" ht="12.75">
      <c r="A17" s="64"/>
      <c r="B17" s="64"/>
      <c r="E17" s="21"/>
      <c r="F17" s="21"/>
      <c r="G17" s="21"/>
      <c r="H17" s="21"/>
      <c r="I17" s="21"/>
    </row>
    <row r="18" spans="1:10" ht="28.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12.7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</row>
    <row r="20" spans="5:9" ht="12.75">
      <c r="E20" s="21"/>
      <c r="F20" s="21"/>
      <c r="G20" s="21"/>
      <c r="H20" s="21"/>
      <c r="I20" s="21"/>
    </row>
  </sheetData>
  <sheetProtection selectLockedCells="1" selectUnlockedCells="1"/>
  <mergeCells count="7">
    <mergeCell ref="A17:B17"/>
    <mergeCell ref="A18:J18"/>
    <mergeCell ref="A19:J19"/>
    <mergeCell ref="H1:J1"/>
    <mergeCell ref="A2:J2"/>
    <mergeCell ref="G13:I13"/>
    <mergeCell ref="G14:I14"/>
  </mergeCells>
  <printOptions/>
  <pageMargins left="0.42986111111111114" right="0.4097222222222222" top="0.5097222222222222" bottom="0.4701388888888889" header="0.5118055555555555" footer="0.5118055555555555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7">
      <selection activeCell="A1" sqref="A1:J14"/>
    </sheetView>
  </sheetViews>
  <sheetFormatPr defaultColWidth="9.140625" defaultRowHeight="12.75"/>
  <cols>
    <col min="1" max="1" width="9.421875" style="0" customWidth="1"/>
    <col min="2" max="2" width="28.7109375" style="0" customWidth="1"/>
    <col min="5" max="5" width="12.00390625" style="0" customWidth="1"/>
    <col min="8" max="8" width="11.8515625" style="0" customWidth="1"/>
    <col min="9" max="9" width="10.28125" style="0" customWidth="1"/>
    <col min="10" max="10" width="22.8515625" style="0" customWidth="1"/>
  </cols>
  <sheetData>
    <row r="1" spans="1:10" ht="12.75">
      <c r="A1" s="1"/>
      <c r="C1" s="1"/>
      <c r="D1" s="2"/>
      <c r="H1" s="66" t="s">
        <v>15</v>
      </c>
      <c r="I1" s="66"/>
      <c r="J1" s="66"/>
    </row>
    <row r="2" spans="1:10" ht="12.75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7"/>
    </row>
    <row r="3" spans="1:4" ht="12.75">
      <c r="A3" s="1"/>
      <c r="C3" s="1"/>
      <c r="D3" s="2"/>
    </row>
    <row r="4" spans="1:9" ht="12.75">
      <c r="A4" s="1"/>
      <c r="B4" s="4" t="s">
        <v>16</v>
      </c>
      <c r="C4" s="1"/>
      <c r="D4" s="2"/>
      <c r="E4" s="21"/>
      <c r="F4" s="21"/>
      <c r="G4" s="21"/>
      <c r="H4" s="21"/>
      <c r="I4" s="21"/>
    </row>
    <row r="5" spans="1:9" ht="13.5" thickBot="1">
      <c r="A5" s="1"/>
      <c r="C5" s="1"/>
      <c r="D5" s="2"/>
      <c r="E5" s="21"/>
      <c r="F5" s="21"/>
      <c r="G5" s="21"/>
      <c r="H5" s="21"/>
      <c r="I5" s="21"/>
    </row>
    <row r="6" spans="1:10" ht="60.75" thickBot="1">
      <c r="A6" s="5" t="s">
        <v>0</v>
      </c>
      <c r="B6" s="6" t="s">
        <v>1</v>
      </c>
      <c r="C6" s="6" t="s">
        <v>2</v>
      </c>
      <c r="D6" s="7" t="s">
        <v>3</v>
      </c>
      <c r="E6" s="6" t="s">
        <v>4</v>
      </c>
      <c r="F6" s="6" t="s">
        <v>34</v>
      </c>
      <c r="G6" s="6" t="s">
        <v>5</v>
      </c>
      <c r="H6" s="6" t="s">
        <v>6</v>
      </c>
      <c r="I6" s="6" t="s">
        <v>35</v>
      </c>
      <c r="J6" s="8" t="s">
        <v>7</v>
      </c>
    </row>
    <row r="7" spans="1:10" ht="13.5" thickBot="1">
      <c r="A7" s="10">
        <v>1</v>
      </c>
      <c r="B7" s="11">
        <v>2</v>
      </c>
      <c r="C7" s="11">
        <v>3</v>
      </c>
      <c r="D7" s="12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3">
        <v>10</v>
      </c>
    </row>
    <row r="8" spans="1:10" ht="180.75" customHeight="1" thickBot="1">
      <c r="A8" s="17" t="s">
        <v>8</v>
      </c>
      <c r="B8" s="18" t="s">
        <v>18</v>
      </c>
      <c r="C8" s="17" t="s">
        <v>9</v>
      </c>
      <c r="D8" s="23">
        <v>3200</v>
      </c>
      <c r="E8" s="24">
        <v>0</v>
      </c>
      <c r="F8" s="19">
        <f>D8*E8</f>
        <v>0</v>
      </c>
      <c r="G8" s="26">
        <v>0.08</v>
      </c>
      <c r="H8" s="24">
        <f>E8*1.08</f>
        <v>0</v>
      </c>
      <c r="I8" s="19">
        <f>D8*H8</f>
        <v>0</v>
      </c>
      <c r="J8" s="25"/>
    </row>
    <row r="9" spans="1:9" ht="13.5" thickBot="1">
      <c r="A9" s="1"/>
      <c r="B9" s="43" t="s">
        <v>20</v>
      </c>
      <c r="C9" s="1"/>
      <c r="D9" s="2"/>
      <c r="E9" s="21"/>
      <c r="F9" s="22">
        <f>SUM(F8:F8)</f>
        <v>0</v>
      </c>
      <c r="G9" s="21"/>
      <c r="H9" s="21"/>
      <c r="I9" s="22">
        <f>SUM(I8:I8)</f>
        <v>0</v>
      </c>
    </row>
    <row r="10" spans="1:9" ht="12.75">
      <c r="A10" s="1"/>
      <c r="C10" s="1"/>
      <c r="D10" s="2"/>
      <c r="E10" s="21"/>
      <c r="F10" s="21"/>
      <c r="G10" s="21"/>
      <c r="H10" s="21"/>
      <c r="I10" s="21"/>
    </row>
    <row r="11" spans="1:9" ht="12.75">
      <c r="A11" s="1"/>
      <c r="C11" s="1"/>
      <c r="D11" s="2"/>
      <c r="E11" s="21"/>
      <c r="F11" s="21"/>
      <c r="G11" s="21"/>
      <c r="H11" s="21"/>
      <c r="I11" s="21"/>
    </row>
    <row r="12" spans="1:9" ht="12.75">
      <c r="A12" s="1"/>
      <c r="B12" t="s">
        <v>13</v>
      </c>
      <c r="C12" s="1"/>
      <c r="D12" s="2"/>
      <c r="E12" s="21"/>
      <c r="F12" s="21"/>
      <c r="G12" s="68" t="s">
        <v>10</v>
      </c>
      <c r="H12" s="68"/>
      <c r="I12" s="68"/>
    </row>
    <row r="13" spans="1:9" ht="12.75">
      <c r="A13" s="1"/>
      <c r="C13" s="1"/>
      <c r="D13" s="2"/>
      <c r="E13" s="21"/>
      <c r="F13" s="21"/>
      <c r="G13" s="69" t="s">
        <v>11</v>
      </c>
      <c r="H13" s="69"/>
      <c r="I13" s="69"/>
    </row>
    <row r="14" spans="1:9" ht="6.75" customHeight="1">
      <c r="A14" s="1"/>
      <c r="C14" s="1"/>
      <c r="D14" s="2"/>
      <c r="E14" s="21"/>
      <c r="F14" s="21"/>
      <c r="G14" s="21"/>
      <c r="H14" s="21"/>
      <c r="I14" s="21"/>
    </row>
    <row r="15" spans="1:9" ht="12.75" hidden="1">
      <c r="A15" s="1"/>
      <c r="C15" s="1"/>
      <c r="D15" s="2"/>
      <c r="E15" s="21"/>
      <c r="F15" s="21"/>
      <c r="G15" s="21"/>
      <c r="H15" s="21"/>
      <c r="I15" s="21"/>
    </row>
    <row r="16" spans="1:9" ht="12.75">
      <c r="A16" s="64"/>
      <c r="B16" s="64"/>
      <c r="C16" s="1"/>
      <c r="D16" s="2"/>
      <c r="E16" s="21"/>
      <c r="F16" s="21"/>
      <c r="G16" s="21"/>
      <c r="H16" s="21"/>
      <c r="I16" s="21"/>
    </row>
    <row r="17" spans="1:10" ht="39.7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12.7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</row>
  </sheetData>
  <sheetProtection selectLockedCells="1" selectUnlockedCells="1"/>
  <mergeCells count="7">
    <mergeCell ref="A16:B16"/>
    <mergeCell ref="A17:J17"/>
    <mergeCell ref="A18:J18"/>
    <mergeCell ref="H1:J1"/>
    <mergeCell ref="A2:J2"/>
    <mergeCell ref="G12:I12"/>
    <mergeCell ref="G13:I13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7">
      <selection activeCell="G10" sqref="G10:I10"/>
    </sheetView>
  </sheetViews>
  <sheetFormatPr defaultColWidth="9.140625" defaultRowHeight="12.75"/>
  <cols>
    <col min="1" max="1" width="4.00390625" style="40" customWidth="1"/>
    <col min="2" max="2" width="48.8515625" style="40" customWidth="1"/>
    <col min="3" max="3" width="6.28125" style="40" customWidth="1"/>
    <col min="4" max="4" width="7.140625" style="40" customWidth="1"/>
    <col min="5" max="5" width="12.140625" style="40" customWidth="1"/>
    <col min="6" max="6" width="11.28125" style="40" customWidth="1"/>
    <col min="7" max="7" width="13.28125" style="40" customWidth="1"/>
    <col min="8" max="8" width="7.7109375" style="40" customWidth="1"/>
    <col min="9" max="9" width="11.140625" style="40" customWidth="1"/>
    <col min="10" max="10" width="23.140625" style="40" customWidth="1"/>
  </cols>
  <sheetData>
    <row r="1" spans="1:10" ht="14.25">
      <c r="A1" s="32"/>
      <c r="B1" s="70" t="s">
        <v>31</v>
      </c>
      <c r="C1" s="71"/>
      <c r="D1" s="71"/>
      <c r="E1" s="71"/>
      <c r="F1" s="71"/>
      <c r="G1" s="71"/>
      <c r="H1" s="71"/>
      <c r="I1" s="71"/>
      <c r="J1" s="71"/>
    </row>
    <row r="2" spans="1:10" ht="12.75">
      <c r="A2" s="32"/>
      <c r="B2" s="72" t="s">
        <v>21</v>
      </c>
      <c r="C2" s="72"/>
      <c r="D2" s="72"/>
      <c r="E2" s="72"/>
      <c r="F2" s="72"/>
      <c r="G2" s="72"/>
      <c r="H2" s="72"/>
      <c r="I2" s="72"/>
      <c r="J2" s="72"/>
    </row>
    <row r="3" spans="1:10" ht="13.5" thickBot="1">
      <c r="A3" s="41"/>
      <c r="B3" s="42" t="s">
        <v>28</v>
      </c>
      <c r="C3" s="41"/>
      <c r="D3" s="41"/>
      <c r="E3" s="41"/>
      <c r="F3" s="41"/>
      <c r="G3" s="41"/>
      <c r="H3" s="41"/>
      <c r="I3" s="41"/>
      <c r="J3" s="41"/>
    </row>
    <row r="4" spans="1:10" ht="76.5">
      <c r="A4" s="51" t="s">
        <v>0</v>
      </c>
      <c r="B4" s="52" t="s">
        <v>1</v>
      </c>
      <c r="C4" s="52" t="s">
        <v>2</v>
      </c>
      <c r="D4" s="52" t="s">
        <v>22</v>
      </c>
      <c r="E4" s="52" t="s">
        <v>4</v>
      </c>
      <c r="F4" s="52" t="s">
        <v>33</v>
      </c>
      <c r="G4" s="52" t="s">
        <v>6</v>
      </c>
      <c r="H4" s="52" t="s">
        <v>29</v>
      </c>
      <c r="I4" s="53" t="s">
        <v>32</v>
      </c>
      <c r="J4" s="54" t="s">
        <v>30</v>
      </c>
    </row>
    <row r="5" spans="1:10" ht="13.5" thickBot="1">
      <c r="A5" s="55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7">
        <v>10</v>
      </c>
    </row>
    <row r="6" spans="1:10" ht="270">
      <c r="A6" s="44" t="s">
        <v>8</v>
      </c>
      <c r="B6" s="45" t="s">
        <v>23</v>
      </c>
      <c r="C6" s="46" t="s">
        <v>24</v>
      </c>
      <c r="D6" s="47">
        <v>10</v>
      </c>
      <c r="E6" s="59">
        <v>0</v>
      </c>
      <c r="F6" s="48">
        <f>D6*E6</f>
        <v>0</v>
      </c>
      <c r="G6" s="59">
        <f>E6*H6+E6</f>
        <v>0</v>
      </c>
      <c r="H6" s="49">
        <v>0.08</v>
      </c>
      <c r="I6" s="48">
        <f>D6*G6</f>
        <v>0</v>
      </c>
      <c r="J6" s="50"/>
    </row>
    <row r="7" spans="1:10" ht="90.75" thickBot="1">
      <c r="A7" s="33" t="s">
        <v>25</v>
      </c>
      <c r="B7" s="38" t="s">
        <v>26</v>
      </c>
      <c r="C7" s="34" t="s">
        <v>9</v>
      </c>
      <c r="D7" s="35">
        <v>800</v>
      </c>
      <c r="E7" s="58">
        <v>0</v>
      </c>
      <c r="F7" s="61">
        <f>D7*E7</f>
        <v>0</v>
      </c>
      <c r="G7" s="59">
        <f>E7*H7+E7</f>
        <v>0</v>
      </c>
      <c r="H7" s="36">
        <v>0.08</v>
      </c>
      <c r="I7" s="61">
        <f>F7*1.08</f>
        <v>0</v>
      </c>
      <c r="J7" s="37"/>
    </row>
    <row r="8" spans="1:10" ht="15.75" thickBot="1">
      <c r="A8" s="33" t="s">
        <v>27</v>
      </c>
      <c r="B8" s="73" t="s">
        <v>20</v>
      </c>
      <c r="C8" s="74"/>
      <c r="D8" s="74"/>
      <c r="E8" s="74"/>
      <c r="F8" s="62">
        <f>SUM(F6:F7)</f>
        <v>0</v>
      </c>
      <c r="G8" s="60"/>
      <c r="H8" s="60"/>
      <c r="I8" s="62">
        <f>SUM(I6:I7)</f>
        <v>0</v>
      </c>
      <c r="J8" s="63"/>
    </row>
    <row r="9" ht="12.75">
      <c r="A9" s="39"/>
    </row>
    <row r="10" spans="1:10" ht="12.75">
      <c r="A10" s="39"/>
      <c r="B10" s="39" t="s">
        <v>13</v>
      </c>
      <c r="C10" s="39"/>
      <c r="D10" s="39"/>
      <c r="E10" s="39"/>
      <c r="F10" s="39"/>
      <c r="G10" s="68" t="s">
        <v>10</v>
      </c>
      <c r="H10" s="68"/>
      <c r="I10" s="68"/>
      <c r="J10" s="39"/>
    </row>
    <row r="11" spans="1:10" ht="12.75">
      <c r="A11" s="39"/>
      <c r="B11" s="39"/>
      <c r="C11" s="39"/>
      <c r="D11" s="39"/>
      <c r="E11" s="39"/>
      <c r="F11" s="39"/>
      <c r="G11" s="69" t="s">
        <v>11</v>
      </c>
      <c r="H11" s="69"/>
      <c r="I11" s="69"/>
      <c r="J11" s="39"/>
    </row>
    <row r="12" spans="2:6" ht="12.75">
      <c r="B12"/>
      <c r="C12" s="1"/>
      <c r="D12" s="2"/>
      <c r="E12" s="21"/>
      <c r="F12" s="21"/>
    </row>
    <row r="13" spans="2:6" ht="12.75">
      <c r="B13"/>
      <c r="C13" s="1"/>
      <c r="D13" s="2"/>
      <c r="E13" s="21"/>
      <c r="F13" s="21"/>
    </row>
  </sheetData>
  <sheetProtection/>
  <mergeCells count="5">
    <mergeCell ref="B1:J1"/>
    <mergeCell ref="B2:J2"/>
    <mergeCell ref="G10:I10"/>
    <mergeCell ref="G11:I11"/>
    <mergeCell ref="B8:E8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SWZPZPOZ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Samodzielny Wojewódzki Zespół Publicznych</dc:creator>
  <cp:keywords/>
  <dc:description/>
  <cp:lastModifiedBy>Marta Bachańska</cp:lastModifiedBy>
  <cp:lastPrinted>2023-03-21T08:07:50Z</cp:lastPrinted>
  <dcterms:created xsi:type="dcterms:W3CDTF">2018-09-16T13:46:46Z</dcterms:created>
  <dcterms:modified xsi:type="dcterms:W3CDTF">2023-03-21T08:11:06Z</dcterms:modified>
  <cp:category/>
  <cp:version/>
  <cp:contentType/>
  <cp:contentStatus/>
</cp:coreProperties>
</file>