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2019.20 Swinoujscie cz1\01 Projekt\01i Kosztorysy_Przedmiary\01ib Przedmiary\Zad. nr 3a\edit\"/>
    </mc:Choice>
  </mc:AlternateContent>
  <xr:revisionPtr revIDLastSave="0" documentId="13_ncr:1_{E2F0815A-C4EF-414F-8A5C-8DD3BA138841}" xr6:coauthVersionLast="47" xr6:coauthVersionMax="47" xr10:uidLastSave="{00000000-0000-0000-0000-000000000000}"/>
  <bookViews>
    <workbookView xWindow="11775" yWindow="1725" windowWidth="14205" windowHeight="12240" xr2:uid="{DE7540D3-73C1-4CFE-834B-D715422624D3}"/>
  </bookViews>
  <sheets>
    <sheet name="ZZK" sheetId="7" r:id="rId1"/>
    <sheet name="Roboty drogowe" sheetId="1" r:id="rId2"/>
    <sheet name="DOR" sheetId="6" r:id="rId3"/>
    <sheet name="Kanalizacja deszczowa" sheetId="2" r:id="rId4"/>
    <sheet name="KD - wykopy liniowe" sheetId="3" r:id="rId5"/>
    <sheet name="KD - wykopy obiektowe" sheetId="4" r:id="rId6"/>
    <sheet name="Energetyka" sheetId="9" r:id="rId7"/>
    <sheet name="Oświetlenie" sheetId="8" r:id="rId8"/>
    <sheet name="Zieleń" sheetId="5" r:id="rId9"/>
    <sheet name="KT" sheetId="10" r:id="rId10"/>
  </sheets>
  <definedNames>
    <definedName name="_xlnm._FilterDatabase" localSheetId="2" hidden="1">DOR!$C$1:$C$21</definedName>
    <definedName name="_xlnm._FilterDatabase" localSheetId="6" hidden="1">Energetyka!$C$1:$C$21</definedName>
    <definedName name="_xlnm._FilterDatabase" localSheetId="3" hidden="1">'Kanalizacja deszczowa'!$C$1:$C$20</definedName>
    <definedName name="_xlnm._FilterDatabase" localSheetId="4" hidden="1">'KD - wykopy liniowe'!$U$1:$U$24</definedName>
    <definedName name="_xlnm._FilterDatabase" localSheetId="5" hidden="1">'KD - wykopy obiektowe'!$D$1:$D$20</definedName>
    <definedName name="_xlnm._FilterDatabase" localSheetId="9" hidden="1">KT!$C$1:$C$15</definedName>
    <definedName name="_xlnm._FilterDatabase" localSheetId="7" hidden="1">Oświetlenie!$C$1:$C$46</definedName>
    <definedName name="_xlnm._FilterDatabase" localSheetId="1" hidden="1">'Roboty drogowe'!$C$1:$C$77</definedName>
    <definedName name="_xlnm._FilterDatabase" localSheetId="8" hidden="1">Zieleń!$C$1:$C$18</definedName>
    <definedName name="_xlnm._FilterDatabase" localSheetId="0" hidden="1">ZZK!$B$1:$B$16</definedName>
    <definedName name="_xlnm.Print_Titles" localSheetId="2">DOR!$5:$5</definedName>
    <definedName name="_xlnm.Print_Titles" localSheetId="6">Energetyka!$5:$5</definedName>
    <definedName name="_xlnm.Print_Titles" localSheetId="3">'Kanalizacja deszczowa'!$5:$5</definedName>
    <definedName name="_xlnm.Print_Titles" localSheetId="4">'KD - wykopy liniowe'!$1:$1</definedName>
    <definedName name="_xlnm.Print_Titles" localSheetId="5">'KD - wykopy obiektowe'!$1:$1</definedName>
    <definedName name="_xlnm.Print_Titles" localSheetId="9">KT!$5:$5</definedName>
    <definedName name="_xlnm.Print_Titles" localSheetId="7">Oświetlenie!$5:$5</definedName>
    <definedName name="_xlnm.Print_Titles" localSheetId="1">'Roboty drogowe'!$5:$5</definedName>
    <definedName name="_xlnm.Print_Titles" localSheetId="8">Zieleń!$5:$5</definedName>
    <definedName name="_xlnm.Print_Titles" localSheetId="0">ZZK!$5:$5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0" l="1"/>
  <c r="C12" i="7" l="1"/>
  <c r="G14" i="5"/>
  <c r="G13" i="5"/>
  <c r="G12" i="5"/>
  <c r="G11" i="5"/>
  <c r="G10" i="5"/>
  <c r="G9" i="5"/>
  <c r="G8" i="5"/>
  <c r="G8" i="2"/>
  <c r="G73" i="1"/>
  <c r="G71" i="1"/>
  <c r="G70" i="1"/>
  <c r="G69" i="1"/>
  <c r="G66" i="1"/>
  <c r="G65" i="1"/>
  <c r="G62" i="1"/>
  <c r="G61" i="1"/>
  <c r="G59" i="1"/>
  <c r="G57" i="1"/>
  <c r="G56" i="1"/>
  <c r="G55" i="1"/>
  <c r="G53" i="1"/>
  <c r="G50" i="1"/>
  <c r="G48" i="1"/>
  <c r="G47" i="1"/>
  <c r="G45" i="1"/>
  <c r="G44" i="1"/>
  <c r="G43" i="1"/>
  <c r="G42" i="1"/>
  <c r="G40" i="1"/>
  <c r="G39" i="1"/>
  <c r="G37" i="1"/>
  <c r="G36" i="1"/>
  <c r="G35" i="1"/>
  <c r="G34" i="1"/>
  <c r="G31" i="1"/>
  <c r="G29" i="1"/>
  <c r="G28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0" i="1"/>
  <c r="G8" i="1"/>
  <c r="G7" i="1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22" i="9" s="1"/>
  <c r="C9" i="7" s="1"/>
  <c r="G46" i="8" l="1"/>
  <c r="G45" i="8"/>
  <c r="G44" i="8"/>
  <c r="G43" i="8"/>
  <c r="G42" i="8"/>
  <c r="G41" i="8"/>
  <c r="G40" i="8"/>
  <c r="G39" i="8"/>
  <c r="G38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19" i="8"/>
  <c r="G18" i="8"/>
  <c r="G17" i="8"/>
  <c r="G16" i="8"/>
  <c r="G15" i="8"/>
  <c r="G13" i="8"/>
  <c r="G12" i="8"/>
  <c r="G11" i="8"/>
  <c r="G10" i="8"/>
  <c r="G9" i="8"/>
  <c r="G8" i="8"/>
  <c r="G7" i="8"/>
  <c r="G47" i="8" s="1"/>
  <c r="C10" i="7" s="1"/>
  <c r="G74" i="1" l="1"/>
  <c r="C6" i="7" s="1"/>
  <c r="G18" i="6" l="1"/>
  <c r="C7" i="7" s="1"/>
  <c r="G15" i="5"/>
  <c r="C11" i="7" s="1"/>
  <c r="G16" i="2" l="1"/>
  <c r="G15" i="2"/>
  <c r="G14" i="2"/>
  <c r="G13" i="2"/>
  <c r="G12" i="2"/>
  <c r="G11" i="2"/>
  <c r="G10" i="2"/>
  <c r="G9" i="2"/>
  <c r="G17" i="2"/>
  <c r="C8" i="7" s="1"/>
  <c r="C13" i="7" s="1"/>
</calcChain>
</file>

<file path=xl/sharedStrings.xml><?xml version="1.0" encoding="utf-8"?>
<sst xmlns="http://schemas.openxmlformats.org/spreadsheetml/2006/main" count="798" uniqueCount="327">
  <si>
    <t>Temat:</t>
  </si>
  <si>
    <t>Inwestor:</t>
  </si>
  <si>
    <t>Jednostka projektowa</t>
  </si>
  <si>
    <t>L.p.</t>
  </si>
  <si>
    <t>Numer STWiORB</t>
  </si>
  <si>
    <t>Wyszczególnienie elementu rozliczeniowego</t>
  </si>
  <si>
    <t>Nazwa jednostki</t>
  </si>
  <si>
    <t>Ilość 
jednostek</t>
  </si>
  <si>
    <t>Cena jednostkowa</t>
  </si>
  <si>
    <t>Wartość
robót</t>
  </si>
  <si>
    <t>Razem wartość robót (netto)</t>
  </si>
  <si>
    <t>km</t>
  </si>
  <si>
    <t>m2</t>
  </si>
  <si>
    <t>- rozbiórka budynku straży pożarnej wraz z przyłączami</t>
  </si>
  <si>
    <t>m3 k.b.</t>
  </si>
  <si>
    <t>- rozebranie nawierzchni z trylinki</t>
  </si>
  <si>
    <t>- rozebranie nawierzchni z płyt chodnikowych, betonowych</t>
  </si>
  <si>
    <t>- rozebranie nawierzchni z brukowej kostki betonowej</t>
  </si>
  <si>
    <t>- rozbiórka krawężników betonowych wraz z ławą betonową</t>
  </si>
  <si>
    <t>m</t>
  </si>
  <si>
    <t>- rozbiórka obrzeży betonowych wraz z ławą betonową</t>
  </si>
  <si>
    <t>- demontaż tarcz znaków drogowych</t>
  </si>
  <si>
    <t>szt.</t>
  </si>
  <si>
    <t>- demontaż słupków znaków drogowych</t>
  </si>
  <si>
    <t>- rozbiórka ogrodzeń h=2,0m</t>
  </si>
  <si>
    <t>- wykonanie wykopów z przeznaczeniem do wbudowania w nasyp</t>
  </si>
  <si>
    <t>m3</t>
  </si>
  <si>
    <t>- wykonanie wykopów z odwozem nadmiaru gruntu</t>
  </si>
  <si>
    <t>- wykonanie nasypów gruntem z wykopów</t>
  </si>
  <si>
    <t>- oczyszczenie i skropienie warstw konstrukcyjnych niebitumicznych</t>
  </si>
  <si>
    <t>- oczyszczenie i skropienie warstw konstrukcyjnych bitumicznych</t>
  </si>
  <si>
    <t>- podbudowa z mieszanki niezwiązanej C50/30 o uziarnieniu 0/31,5mm - warstwa grubości 10 cm</t>
  </si>
  <si>
    <t>- podbudowa z mieszanki niezwiązanej C50/30 o uziarnieniu 0/31,5mm - warstwa grubości 15 cm</t>
  </si>
  <si>
    <t>- podbudowa z mieszanki niezwiązanej C50/30 o uziarnieniu 0/31,5mm - warstwa grubości 20 cm</t>
  </si>
  <si>
    <t>- podbudowa z mieszanki niezwiązanej C90/3 o uziarnieniu 0/31,5mm - warstwa grubości 20 cm</t>
  </si>
  <si>
    <t>- ulepszone podłoże z gruntu stabilizowanego spoiwem hydraulicznym - warstwa gr. 25 cm</t>
  </si>
  <si>
    <t>- ulepszone podłoże z gruntu stabilizowanego spoiwem hydraulicznym - warstwa gr. 20 cm</t>
  </si>
  <si>
    <t>- podbudowa zasadnicza z betonu asfaltowego AC22P - warstwa gr. 10 cm</t>
  </si>
  <si>
    <t>- warstwa profilująca z mieszanki z betonu asfaltowego AC8S - warstwa gr. 3 cm</t>
  </si>
  <si>
    <t>- warstwa wiążąca z mieszanki z betonu asfaltowego AC16W - warstwa gr. 6 cm</t>
  </si>
  <si>
    <t>- warstwa ścieralna z betonu asfaltowego AC5S - warstwa grubości 3 cm</t>
  </si>
  <si>
    <t>D-05.03.13 Nawierzchnia z mieszanki mineralnej grysowo-mastyksowej SMA</t>
  </si>
  <si>
    <t>- warstwa ścieralna z mieszanki mineralnej grysowo-mastyksowej SMA 11S - grubość warstwy 4 cm</t>
  </si>
  <si>
    <t>- nawierzchnia z brukowej kostki betonowej gr 8 cm, szarej układanej na podsypce cementowo-piaskowej gr 3 cm</t>
  </si>
  <si>
    <t>- nawierzchnia z brukowej kostki betonowej gr 8 cm, kolorowej układanej na podsypce cementowo-piaskowej gr 3 cm</t>
  </si>
  <si>
    <t>- humusowanie z obsianiem - warstwa humusu gr. 20 cm</t>
  </si>
  <si>
    <t>- obrzeża betonowe 8x30x100 na ławie betonowej z oporem</t>
  </si>
  <si>
    <t>D-01.01.01.</t>
  </si>
  <si>
    <t>Odtworzenie trasy i punktów wysokościowych</t>
  </si>
  <si>
    <t>D-01.02.02.</t>
  </si>
  <si>
    <t>Usunięcie warstwy ziemi urodzajenj /humusu/ - warstwa
gr. 30 cm</t>
  </si>
  <si>
    <t>D-01.02.03.</t>
  </si>
  <si>
    <t>Rozbiórka obiektów kubaturowych</t>
  </si>
  <si>
    <t>Rozbiórka elementów dróg, ulic, przepustów</t>
  </si>
  <si>
    <t>- rozebranie nawierzchni z betonu asfaltowego - warstwa
   gr. 3 cm</t>
  </si>
  <si>
    <t>- rozebranie podbudowy z betonu cementowego - warstwa 
  gr. 20 cm</t>
  </si>
  <si>
    <t>- rozebranie podbudowy z kruszywa łamanego - warstwa 
  średniej grubości 20cm</t>
  </si>
  <si>
    <t>- rozebranie podbudowy z kruszywa łamanego - warstwa 
  średniej grubości 30cm</t>
  </si>
  <si>
    <t>D-02.00.00.</t>
  </si>
  <si>
    <t>D-02.01.01.</t>
  </si>
  <si>
    <t>Wykonanie wykopów</t>
  </si>
  <si>
    <t>x</t>
  </si>
  <si>
    <t>D-02.03.01.</t>
  </si>
  <si>
    <t>Wykonanie nasypów</t>
  </si>
  <si>
    <t>D-04.00.00.</t>
  </si>
  <si>
    <t>PODBUDOWY</t>
  </si>
  <si>
    <t>D-04.02.02.</t>
  </si>
  <si>
    <t>Warstwa mrozoochronna</t>
  </si>
  <si>
    <t>- warstwa mrozoochronna z mieszanki niezwiązanej lub gruntu niewysadzinowego (naturalnego lub antropogenicznego) CBR≥20% - warstwa grubości 15 cm</t>
  </si>
  <si>
    <t>- warstwa mrozoochronna z mieszanki niezwiązanej lub gruntu niewysadzinowego (naturalnegolub antropogenicznego) CBR≥20% - warstwa grubości 20 cm</t>
  </si>
  <si>
    <t>- warstwa mrozoochronna z mieszanki niezwiązanej lub gruntu niewysadzinowego (naturalnego lub antropogenicznego) CBR≥35% - warstwa grubości 28 cm (G2, G3, G4)</t>
  </si>
  <si>
    <t>- warstwa mrozoochronna z mieszanki niezwiązanej lub gruntu niewysadzinowego (naturalnego lub antropogenicznego) CBR≥35% - warstwa grubości 22 cm (G1)</t>
  </si>
  <si>
    <t>D-04.03.01.</t>
  </si>
  <si>
    <t>Oczyszczenie i skropienie warstw konstrukcyjnych</t>
  </si>
  <si>
    <t>D-04.04.02.</t>
  </si>
  <si>
    <t>Podbudowa z mieszanki niezwiązanej</t>
  </si>
  <si>
    <t>D-04.05.01.</t>
  </si>
  <si>
    <t>Podłoże z gruntu stabilizowanego spoiwem hydraulicznym</t>
  </si>
  <si>
    <t>D-04.07.01.</t>
  </si>
  <si>
    <t>Podbudowa z betonu asfaltowego</t>
  </si>
  <si>
    <t>D-05.00.00.</t>
  </si>
  <si>
    <t>NAWIERZCHNIE</t>
  </si>
  <si>
    <t>D-05.01.01.</t>
  </si>
  <si>
    <t>Nawierzchnia z kruszywa</t>
  </si>
  <si>
    <t>- nawierzchnia pobocza z kruszywa łamanego - warstwa 
  gr. 20 cm</t>
  </si>
  <si>
    <t>D-05.03.05.</t>
  </si>
  <si>
    <t>Nawierzchnia z betonu asfaltowego</t>
  </si>
  <si>
    <t>D-05.03.13.</t>
  </si>
  <si>
    <t>D-05.03.23.</t>
  </si>
  <si>
    <t>Nawierzchnia z brukowej kostki betonowej</t>
  </si>
  <si>
    <t>D-06.00.00.</t>
  </si>
  <si>
    <t>D-08.00.00.</t>
  </si>
  <si>
    <t>D-08.01.01.</t>
  </si>
  <si>
    <t>ROBOTY WYKOŃCZENIOWE</t>
  </si>
  <si>
    <t>D-06.01.01.</t>
  </si>
  <si>
    <t>Umocnienie skarp. rowów, ścieków</t>
  </si>
  <si>
    <t>- humusowanie skarp z obsianiem - warstwa humusu 
  gr. 15 cm</t>
  </si>
  <si>
    <t>ELEMENTY ULIC</t>
  </si>
  <si>
    <t>Krawężniki betonowe</t>
  </si>
  <si>
    <t>- krawężnik betonowy 20x30x100cm (w odsłonięciu 12 cm)
  na ławie betonowej z oporem z betonu C12/15</t>
  </si>
  <si>
    <t>- krawężnik betonowy 20x30x100cm (w odsłonięciu 4cm) 
  na ławie betonowej z oporem z betonu C12/15</t>
  </si>
  <si>
    <t>- krawężnik betonowy 20x30x100cm (w odsłonięciu 0cm) 
  na ławie betonowej z oporem z betonu C12/15</t>
  </si>
  <si>
    <t>D-08.03.01.</t>
  </si>
  <si>
    <t>Obrzeża betonowe</t>
  </si>
  <si>
    <t>- rozbiórka nawierzchni bitumicznej - warstwa średniej 
  grubości 20 cm</t>
  </si>
  <si>
    <t>1</t>
  </si>
  <si>
    <t>2</t>
  </si>
  <si>
    <t>3</t>
  </si>
  <si>
    <t>4</t>
  </si>
  <si>
    <t>38</t>
  </si>
  <si>
    <t>5</t>
  </si>
  <si>
    <t>8</t>
  </si>
  <si>
    <t>6</t>
  </si>
  <si>
    <t>16</t>
  </si>
  <si>
    <t>9</t>
  </si>
  <si>
    <t>7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</si>
  <si>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</si>
  <si>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</si>
  <si>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</si>
  <si>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</si>
  <si>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</si>
  <si>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</si>
  <si>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</si>
  <si>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</si>
  <si>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</si>
  <si>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</si>
  <si>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</si>
  <si>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</si>
  <si>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</si>
  <si>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</si>
  <si>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</si>
  <si>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</si>
  <si>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</si>
  <si>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</si>
  <si>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</si>
  <si>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</si>
  <si>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</si>
  <si>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</si>
  <si>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</si>
  <si>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</si>
  <si>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</si>
  <si>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</si>
  <si>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</si>
  <si>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</si>
  <si>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</si>
  <si>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</si>
  <si>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</si>
  <si>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</si>
  <si>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</si>
  <si>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</si>
  <si>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</si>
  <si>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D-01.00.00.</t>
  </si>
  <si>
    <t>ROBOTY PRZYGOTOWAWCZE</t>
  </si>
  <si>
    <t>ROBOTY ZIEMNE</t>
  </si>
  <si>
    <t>PREZYDENT MIASTA ŚWINOUJŚCIE
uL. Wojska Polskiego 1/5
72-600 Świnoujście</t>
  </si>
  <si>
    <t>IVIA S.A.
Al. W. Roździeńskiego 91, 
40-203 Katowice
Biuro w Czechowicach- Dziedzicach
ul. Kasprowicza 46  
43-502 Czechowice Dziedzice</t>
  </si>
  <si>
    <t xml:space="preserve">,,Sprawny i przyjazny środowisku dostęp do infrastruktury portu w Świnoujściu – etap I’’ – Część I
Zadanie nr 3a. Przebudowa drogi powiatowej (ul. Ludzi Morza)
</t>
  </si>
  <si>
    <t>BUDOWA I PRZEBUDOWA UKŁADU DROGOWEGO</t>
  </si>
  <si>
    <t>D-03.00.00.</t>
  </si>
  <si>
    <t>ODWODNIENIE KORPUSU DROGOWEGO</t>
  </si>
  <si>
    <t>Kanalizacja deszczowa</t>
  </si>
  <si>
    <t>D-03.02.01.</t>
  </si>
  <si>
    <t>- podsypka piaskowa pod kanały - warstwa gr. 20 cm</t>
  </si>
  <si>
    <t>- montaż kanałów z rur PP SN8 o średnicy Dn200mm</t>
  </si>
  <si>
    <t>- zabudowa studzienek deszczowych z wpustem żeliwnym</t>
  </si>
  <si>
    <t>kpl</t>
  </si>
  <si>
    <t>- zabudowa studni z kręgów betonowych d=1000mm</t>
  </si>
  <si>
    <t>- zabudowa studni chłonnych z kręgów d=1500mm</t>
  </si>
  <si>
    <t>- obsypka piaskowa - 30cm nad wierzch kanału</t>
  </si>
  <si>
    <t>- zasypanie wykopów z zagęszczeniem</t>
  </si>
  <si>
    <t>- wykonanie wykopów pod kanalizacje deszczową 
  z umocnieniem ścian wykopów</t>
  </si>
  <si>
    <t>- zabudowa prefabrykowanych wylotów przykanalików
  do rowu Dn200mm</t>
  </si>
  <si>
    <t>KANALIZACJA DESZCZOWA</t>
  </si>
  <si>
    <t>Odcinek</t>
  </si>
  <si>
    <t>Rzędna terenu</t>
  </si>
  <si>
    <t>Rzędna dna wykopu</t>
  </si>
  <si>
    <t>Głebokość
wykopu A</t>
  </si>
  <si>
    <t>Głebokość
wykopu B</t>
  </si>
  <si>
    <t>Średnia
głębokość</t>
  </si>
  <si>
    <t>Szerokość
wykopu</t>
  </si>
  <si>
    <t>Długość
w osiach studni</t>
  </si>
  <si>
    <t>Średnica
studni w odcinku</t>
  </si>
  <si>
    <t>Długość wykopu</t>
  </si>
  <si>
    <t>Razem
wykop
m3</t>
  </si>
  <si>
    <t>Długość
kanału</t>
  </si>
  <si>
    <t>Umocnienie ścian wykopu</t>
  </si>
  <si>
    <t>Podsypka piaskowa
(m2)</t>
  </si>
  <si>
    <t>Grubość
obsypki
(cm)</t>
  </si>
  <si>
    <t>Ilość
obsypki
(m3)</t>
  </si>
  <si>
    <t>Zasypanie wykopów (m3)</t>
  </si>
  <si>
    <t>Średnica
kanału
(mm)</t>
  </si>
  <si>
    <t>Profil</t>
  </si>
  <si>
    <t>Materiał</t>
  </si>
  <si>
    <t>3Wy.1</t>
  </si>
  <si>
    <t>3Wp.1</t>
  </si>
  <si>
    <t>3Wy.2</t>
  </si>
  <si>
    <t>3Wp.2</t>
  </si>
  <si>
    <t>3Wy.3</t>
  </si>
  <si>
    <t>3Wp.3</t>
  </si>
  <si>
    <t>3Wy.4</t>
  </si>
  <si>
    <t>3Wy.5</t>
  </si>
  <si>
    <t>3Wp.5</t>
  </si>
  <si>
    <t>3Wy.6</t>
  </si>
  <si>
    <t>3Wp.6</t>
  </si>
  <si>
    <t>3Wy.7</t>
  </si>
  <si>
    <t>3Wp.7</t>
  </si>
  <si>
    <t>3Wy.8</t>
  </si>
  <si>
    <t>3Wp.8</t>
  </si>
  <si>
    <t>Sc8</t>
  </si>
  <si>
    <t>3D.1</t>
  </si>
  <si>
    <t>3Wp.9</t>
  </si>
  <si>
    <t>3Wp.10</t>
  </si>
  <si>
    <t>3Sc9</t>
  </si>
  <si>
    <t>3D.2</t>
  </si>
  <si>
    <t>3Wp.11</t>
  </si>
  <si>
    <t>3D.3</t>
  </si>
  <si>
    <t>3Wp.12</t>
  </si>
  <si>
    <t>Obiekt</t>
  </si>
  <si>
    <t>Rzędna wykopu</t>
  </si>
  <si>
    <t>średnica</t>
  </si>
  <si>
    <t>szerokość
"A"</t>
  </si>
  <si>
    <t>Szerokość
"B"</t>
  </si>
  <si>
    <t>Głebokość
wykopu</t>
  </si>
  <si>
    <t>Umocnienie ścian</t>
  </si>
  <si>
    <t>Wykop</t>
  </si>
  <si>
    <t>Zasypanie wykopu</t>
  </si>
  <si>
    <t>D-01.02.01.</t>
  </si>
  <si>
    <t>Usunięcie drzew i krzewów</t>
  </si>
  <si>
    <t>- usunięcie drzew o średnicy do 15 cm</t>
  </si>
  <si>
    <t>szt</t>
  </si>
  <si>
    <t>- usunięcie drzew o średnicy 16÷25cm</t>
  </si>
  <si>
    <t>ha</t>
  </si>
  <si>
    <t>- usunięcie drzew o średnicy 26÷35cm</t>
  </si>
  <si>
    <t>- usunięcie drzew o średnicy 36÷45cm</t>
  </si>
  <si>
    <t>- usunięcie drzew o średnicy 46÷55cm</t>
  </si>
  <si>
    <t>- usunięcie drzew o średnicy &gt; 66cm</t>
  </si>
  <si>
    <t>- usunięcie krzewów</t>
  </si>
  <si>
    <t>ZIELEŃ</t>
  </si>
  <si>
    <t xml:space="preserve">D-07.00.00. </t>
  </si>
  <si>
    <t>OZNAKOWANIE DRÓG I URZĄDZENIA BEZPIECZEŃSTWA RUCHU</t>
  </si>
  <si>
    <t>D-07.01.01.</t>
  </si>
  <si>
    <t>Oznakowanie pionowe</t>
  </si>
  <si>
    <t>Oznakowanie poziome</t>
  </si>
  <si>
    <t>- oznakowanie poziome materiałami grubowarstwowymi - linie ciągłe</t>
  </si>
  <si>
    <t>- oznakowanie poziome materiałami grubowarstwowymi - linie przerywane</t>
  </si>
  <si>
    <t>- oznakowanie poziome materiałami grubowarstwowymi - linie na skrzyżowaniach i przejściach</t>
  </si>
  <si>
    <t>- oznakowanie poziome materiałami grubowarstwowymi - strzałki i inne symbole</t>
  </si>
  <si>
    <t>D-07.02.01.</t>
  </si>
  <si>
    <t>- słupki znaków drogowych</t>
  </si>
  <si>
    <t>- tarcze znaków ostrzegawczych "A"</t>
  </si>
  <si>
    <t>- tarcze znaków zakazu "B"</t>
  </si>
  <si>
    <t>- tarcze znaków nakazu "C"</t>
  </si>
  <si>
    <t>- tarcze znaków informacyjnych "D"</t>
  </si>
  <si>
    <t>ZBIORCZE ZESTAWIENIE KOSZTÓW</t>
  </si>
  <si>
    <t>ROBOTY DROGOWE</t>
  </si>
  <si>
    <t>DOCELOWA ORGANIZACJA RUCHU</t>
  </si>
  <si>
    <t>BUDOWA KANALIZACJI DESZCZOWEJ</t>
  </si>
  <si>
    <t>OGÓŁEM KOSZTORYSOWA WARTOŚĆ ROBÓT (netto)</t>
  </si>
  <si>
    <t>,,Sprawny i przyjazny środowisku dostęp do infrastruktury portu w Świnoujściu – etap I’’ – Część I
Zadanie nr 3a. Przebudowa drogi powiatowej (ul. Ludzi Morza)</t>
  </si>
  <si>
    <t>Prace demontażowe</t>
  </si>
  <si>
    <t>ST-E.01</t>
  </si>
  <si>
    <t>Ręczne kopanie rowów dla kabli o głębok.do 0.8 m i szer.dna do 0.4 w gruncie kat. III -odkopanie istniejących kabli oświetleniowych</t>
  </si>
  <si>
    <t>Ręczne zasypywanie rowów dla kabli o głębokości do 0.8 m i szer. dna do 0.4 m w gruncie kat. III -zakopanie rowu po istniejących kablach</t>
  </si>
  <si>
    <t xml:space="preserve">Ręczne układanie kabli wielożyłowych o masie do 1.0 kg/m na napięcie znamionowe poniżej 110 kV w rowach kablowych - demontaż istniejących kabli oświetleniowych </t>
  </si>
  <si>
    <t>Montaż na słupie opraw do lamp sodowych (1 lampa w oprawie) -demontaż istniejących latarń oświoetleniowych</t>
  </si>
  <si>
    <t>Wykopy ręczne o głębok.do 2 m w gruncie kat. III wraz z zasypaniem dla słupow elektroenergetycznych linii napowietrznych niskiego napiecia -odkopanie istniejących słupów</t>
  </si>
  <si>
    <t xml:space="preserve">Ręczne stawianie słupów oświetleniowych o masie do 250 kg w gruncie kat.I-III -demontaż istniejących słupów </t>
  </si>
  <si>
    <t xml:space="preserve">Szafki kablowe o masie 200 kg - demontaż istniejącej szafki oświetleniowej SO-43 </t>
  </si>
  <si>
    <t>Roboty ziemne</t>
  </si>
  <si>
    <t>Ręczne kopanie rowów dla kabli o głębokości do 1.0 m i szer. dna do 0.4 m w gruncie kat. III</t>
  </si>
  <si>
    <t>Ręczne zasypywanie rowów dla kabli o głębokości do 0.8 m i szer. dna do 0.4 m w gruncie kat. III</t>
  </si>
  <si>
    <t>Ręczne kopanie rowów dla kabli o głębokości do 0,8 m i szer. dna do 0,4 m w gruncie kat. III</t>
  </si>
  <si>
    <t>Ręczne zasypywanie rowów dla kabli o głębokości do 0,6 m i szer. dna do 0,4 m w gruncie kat. III</t>
  </si>
  <si>
    <t>Wykopy ręczne o głębok.do 2 m w gruncie kat. III wraz z zasypaniem dla słupow elektroenergetycznych linii napowietrznych niskiego napiecia</t>
  </si>
  <si>
    <t>Roboty kablowe</t>
  </si>
  <si>
    <t>Układanie rur ochronnych z PCW o średnicy do 110 mm w wykopie</t>
  </si>
  <si>
    <t>Nasypanie warstwy piasku grub. 0.1 m na dno rowu kablowego o szer.do 0.4 m</t>
  </si>
  <si>
    <t>Ręczne układanie kabli wielożyłowych o masie do 1.0 kg/m na napięcie znamionowe poniżej 110 kV w rowach kablowych - YAKY 4x35</t>
  </si>
  <si>
    <t>Układanie kabli wielożyłowych o masie do 1.0 kg/m na napięcie znamionowe poniżej 110 kV w rurach pustakach lub kanałach zamkniętych - YAKY 4x35</t>
  </si>
  <si>
    <t>Ręczne układanie kabli wielożyłowych o masie do 1.0 kg/m na napięcie znamionowe poniżej 110 kV w rowach kablowych - YAKY 4x50</t>
  </si>
  <si>
    <t>Montaż uziomu rurowego lub ze stali profilowej wykonanego przez wbijanie młotem ręcznym - dł. uziemiacza do 3m - kat.gr.III</t>
  </si>
  <si>
    <t>Układanie bednarki w rowach kablowych -  - Płaskownik Fe/Zn 30x4</t>
  </si>
  <si>
    <t>Łączenie przewodów uziemiających przez spawanie w wykopie - bednarka 120 mm2</t>
  </si>
  <si>
    <t>Podłączenie przewodów pojedynczych pod zaciski lub bolce; przekrój żyły do 50 mm2 - przewód LgYżo 1x25</t>
  </si>
  <si>
    <t>Montaż głowic kablowych - zarobienie na sucho końca kabla 4-żyłowego o przekroju do 50 mm2 na napięcie do 1 kV o izolacji i powłoce z tworzyw sztucznych</t>
  </si>
  <si>
    <t>Szafki kablowe o masie 200 kg -szafka oświetleniowa w zamian za istn. SO-43</t>
  </si>
  <si>
    <t>Badanie złącza sieci ochronnej lub uziemiającej</t>
  </si>
  <si>
    <t>Pomiar rezystancji izolacji instalacji elektrycznych - obwód 3-fazowy, pierwszy pomiar</t>
  </si>
  <si>
    <t>pomiar</t>
  </si>
  <si>
    <t>Pomiar rezystancji izolacji instalacji elektrycznych - obwód 3-fazowy, każdy następny pomiar</t>
  </si>
  <si>
    <t>Badanie odcinków linii kablowych do 1 kV</t>
  </si>
  <si>
    <t>odc.</t>
  </si>
  <si>
    <t>Instalowanie zewnętrznego sprzętu oświetleniowego</t>
  </si>
  <si>
    <t>Ręczne stawianie słupów oświetleniowych o masie do 250 kg w gruncie kat.I-III - słup SAL-90K lub równoważny</t>
  </si>
  <si>
    <t>Montaż na zamontowanym wysięgniku opraw do lamp sodowych (1 lampa w oprawie) Oprawa typu Cuddle II LED REG 96 5000K ME  – kompletna prod. Rosa lub równoważna</t>
  </si>
  <si>
    <t>Montaż na zamontowanym wysięgniku opraw do lamp sodowych (1 lampa w oprawie) Oprawa typu Cuddle II LED REG 72 5000K DW  – kompletna prod. Rosa lub równoważna</t>
  </si>
  <si>
    <t>Wciąganie przewodów do słupa - YDYżo 5x1,5</t>
  </si>
  <si>
    <t>Montaż złączek kablowych w słupie IZK-4-03 - 9 szt IZK-4-02 - 18 szt IZK-4-01 - 9 szt</t>
  </si>
  <si>
    <t>Sprawdzenie samoczynnego wyłączenia zasilania - pomiar impedancji pętli zwarciowej - pierwszy -dla ostatniej w obwodzie oprawy oświetleniowej</t>
  </si>
  <si>
    <t>Sprawdzenie samoczynnego wyłączenia zasilania - pomiar impedancji pętli zwarciowej - pierwszy -dla ostatniego w obwodzie słupa oświetleniowego</t>
  </si>
  <si>
    <t>Pomiary natężenia oświetlenia</t>
  </si>
  <si>
    <t>kpl.pom.</t>
  </si>
  <si>
    <t>Pomiary luminancji oświetlenia</t>
  </si>
  <si>
    <t>PRZEBUDOWA I ROZBUDOWA SIECI OŚWIETLENIOWEJ</t>
  </si>
  <si>
    <t>Likwidacja kolizji sieci Enea Operator Sp. z o.o.</t>
  </si>
  <si>
    <t>Ręczne układanie kabli wielożyłowych o masie do 12.0 kg/m na napięcie znamionowe poniżej 110 kV w rowach kablowych -demontaż istniejącego kabla HAKnFtA 3x120</t>
  </si>
  <si>
    <t>Ręczne kopanie rowów dla kabli o głębokości do 1.2 m i szer. dna do 0.4 m w gruncie kat. III</t>
  </si>
  <si>
    <t>Ręczne zasypywanie rowów dla kabli o głębokości do 1.0 m i szer. dna do 0.4 m w gruncie kat. III</t>
  </si>
  <si>
    <t>Układanie rur ochronnych z PCW o śr. do 140 mm w wykopie - SRS-160</t>
  </si>
  <si>
    <t>Układanie rur ochronnych z PCW o średnicy do 110 mm w wykopie - SRS-110</t>
  </si>
  <si>
    <t>Układanie rur ochronnych z PCW o śr. do 140 mm w wykopie - rury dwudzielne A160-PS zakładane na istniejących kablach R*1,5</t>
  </si>
  <si>
    <t>Układanie rur ochronnych z PCW o średnicy do 110 mm w wykopie --rury dwudzielne A110-PS zakładane na istniejących kablach R*1,5</t>
  </si>
  <si>
    <t>Ręczne układanie kabli jednożyłowych o masie do 2.0 kg/m na napięcie znamionowe poniżej 110 kV w rowach kablowych -NA2XS(F)2Y 1x150/25</t>
  </si>
  <si>
    <t>Ręczne układanie kabli jednożyłowych o masie do 2.0 kg/m na napięcie znamionowe poniżej 110 kV w tunelach - NA2XS(F)2Y 1x150/25</t>
  </si>
  <si>
    <t>Łączenie w rowach kabli wielożyłowych o izolacji papierowej i powłoce ołowianej (Al do 150 mm2) na napięcie do 20 kV z kablami 1-żyłowymi z zastosowaniem muf przelotowych i muf z taśm izolacyjnych</t>
  </si>
  <si>
    <t>Badanie odcinków linii kablowych do 15 kV</t>
  </si>
  <si>
    <t>LIKWIDACJA KOLIZJI SIECI ENEA OPERATOR SP. Z O.O.</t>
  </si>
  <si>
    <t>BUDOWA KANAŁU TECHNOLOGICZNEGO</t>
  </si>
  <si>
    <t>KANAŁ TECHNOLOGICZNY</t>
  </si>
  <si>
    <t>D-01.03.04</t>
  </si>
  <si>
    <t>Budowa studni kablowych SKR-2 z pokrywą z zabezpieczeniem mechaniczno-ryglowym</t>
  </si>
  <si>
    <t>kpl.</t>
  </si>
  <si>
    <t>BUDOWA KANALIZACJI KABLOWEJ KTp1</t>
  </si>
  <si>
    <t xml:space="preserve"> - 1x RO (fi110)</t>
  </si>
  <si>
    <t>mb</t>
  </si>
  <si>
    <t xml:space="preserve"> - 1x RO (fi125)</t>
  </si>
  <si>
    <t xml:space="preserve"> 3x RS (HDPE 40/3,7) + 1xWMR (fi 40 - wiązka 7 mikrorur)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</si>
</sst>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z_ł"/>
    <numFmt numFmtId="165" formatCode="#,##0.000"/>
    <numFmt numFmtId="166" formatCode="#,##0.0000"/>
  </numFmts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9"/>
      <color indexed="8"/>
      <name val="MS Sans Serif"/>
      <family val="2"/>
      <charset val="238"/>
    </font>
    <font>
      <sz val="9"/>
      <color indexed="8"/>
      <name val="MS Sans Serif"/>
      <family val="2"/>
      <charset val="238"/>
    </font>
    <font>
      <b/>
      <sz val="10"/>
      <color indexed="8"/>
      <name val="MS Sans Serif"/>
      <family val="2"/>
      <charset val="238"/>
    </font>
    <font>
      <sz val="10"/>
      <color indexed="8"/>
      <name val="MS Sans Serif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178">
    <xf numFmtId="0" fontId="0" fillId="0" borderId="0" xfId="0"/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1" fillId="0" borderId="1" xfId="0" applyNumberFormat="1" applyFont="1" applyBorder="1" applyAlignment="1">
      <alignment horizontal="centerContinuous" vertical="center" wrapText="1"/>
    </xf>
    <xf numFmtId="49" fontId="1" fillId="0" borderId="4" xfId="0" applyNumberFormat="1" applyFont="1" applyBorder="1" applyAlignment="1">
      <alignment horizontal="centerContinuous" vertical="center" wrapText="1"/>
    </xf>
    <xf numFmtId="49" fontId="1" fillId="0" borderId="7" xfId="0" applyNumberFormat="1" applyFont="1" applyBorder="1" applyAlignment="1">
      <alignment horizontal="centerContinuous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16" fontId="3" fillId="0" borderId="5" xfId="0" applyNumberFormat="1" applyFont="1" applyFill="1" applyBorder="1" applyAlignment="1">
      <alignment horizontal="center" vertical="center" wrapText="1"/>
    </xf>
    <xf numFmtId="16" fontId="3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4" fontId="3" fillId="0" borderId="5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6" fillId="0" borderId="0" xfId="0" applyFont="1" applyAlignment="1">
      <alignment vertical="center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16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 vertical="center"/>
    </xf>
    <xf numFmtId="4" fontId="4" fillId="0" borderId="14" xfId="0" applyNumberFormat="1" applyFont="1" applyBorder="1" applyAlignment="1">
      <alignment horizontal="centerContinuous" vertical="center" wrapText="1"/>
    </xf>
    <xf numFmtId="49" fontId="3" fillId="0" borderId="14" xfId="0" applyNumberFormat="1" applyFont="1" applyBorder="1" applyAlignment="1">
      <alignment horizontal="centerContinuous" vertical="center" wrapText="1"/>
    </xf>
    <xf numFmtId="4" fontId="3" fillId="0" borderId="14" xfId="0" applyNumberFormat="1" applyFont="1" applyBorder="1" applyAlignment="1">
      <alignment horizontal="centerContinuous" vertical="center" wrapText="1"/>
    </xf>
    <xf numFmtId="164" fontId="3" fillId="0" borderId="14" xfId="0" applyNumberFormat="1" applyFont="1" applyBorder="1" applyAlignment="1">
      <alignment horizontal="centerContinuous" vertical="center" wrapText="1"/>
    </xf>
    <xf numFmtId="4" fontId="8" fillId="0" borderId="19" xfId="1" applyNumberFormat="1" applyFont="1" applyBorder="1" applyAlignment="1">
      <alignment horizontal="center" vertical="center" wrapText="1"/>
    </xf>
    <xf numFmtId="3" fontId="8" fillId="0" borderId="19" xfId="1" applyNumberFormat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4" fontId="9" fillId="0" borderId="2" xfId="1" applyNumberFormat="1" applyFont="1" applyBorder="1" applyAlignment="1">
      <alignment horizontal="center"/>
    </xf>
    <xf numFmtId="3" fontId="9" fillId="0" borderId="2" xfId="1" applyNumberFormat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8" fillId="0" borderId="21" xfId="1" applyFont="1" applyBorder="1" applyAlignment="1">
      <alignment vertical="center" textRotation="90" wrapText="1"/>
    </xf>
    <xf numFmtId="0" fontId="9" fillId="0" borderId="0" xfId="1" applyFont="1" applyAlignment="1">
      <alignment horizontal="center"/>
    </xf>
    <xf numFmtId="0" fontId="9" fillId="0" borderId="0" xfId="1" applyFont="1"/>
    <xf numFmtId="0" fontId="9" fillId="0" borderId="4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4" fontId="9" fillId="0" borderId="5" xfId="1" applyNumberFormat="1" applyFont="1" applyBorder="1" applyAlignment="1">
      <alignment horizontal="center"/>
    </xf>
    <xf numFmtId="3" fontId="9" fillId="0" borderId="5" xfId="1" applyNumberFormat="1" applyFont="1" applyBorder="1" applyAlignment="1">
      <alignment horizontal="center"/>
    </xf>
    <xf numFmtId="4" fontId="9" fillId="0" borderId="22" xfId="1" applyNumberFormat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4" fontId="9" fillId="0" borderId="8" xfId="1" applyNumberFormat="1" applyFont="1" applyBorder="1" applyAlignment="1">
      <alignment horizontal="center"/>
    </xf>
    <xf numFmtId="3" fontId="9" fillId="0" borderId="8" xfId="1" applyNumberFormat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4" fontId="9" fillId="0" borderId="0" xfId="1" applyNumberFormat="1" applyFont="1"/>
    <xf numFmtId="3" fontId="9" fillId="0" borderId="0" xfId="1" applyNumberFormat="1" applyFont="1"/>
    <xf numFmtId="4" fontId="8" fillId="0" borderId="22" xfId="1" applyNumberFormat="1" applyFont="1" applyBorder="1"/>
    <xf numFmtId="4" fontId="8" fillId="0" borderId="0" xfId="1" applyNumberFormat="1" applyFont="1"/>
    <xf numFmtId="0" fontId="10" fillId="0" borderId="10" xfId="1" applyFont="1" applyBorder="1" applyAlignment="1">
      <alignment horizontal="center" vertical="center" wrapText="1"/>
    </xf>
    <xf numFmtId="4" fontId="10" fillId="0" borderId="11" xfId="1" applyNumberFormat="1" applyFont="1" applyBorder="1" applyAlignment="1">
      <alignment horizontal="center" vertical="center" wrapText="1"/>
    </xf>
    <xf numFmtId="3" fontId="10" fillId="0" borderId="11" xfId="1" applyNumberFormat="1" applyFont="1" applyBorder="1" applyAlignment="1">
      <alignment horizontal="center" vertical="center" wrapText="1"/>
    </xf>
    <xf numFmtId="4" fontId="10" fillId="0" borderId="12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23" xfId="1" applyFont="1" applyBorder="1" applyAlignment="1">
      <alignment horizontal="center"/>
    </xf>
    <xf numFmtId="4" fontId="11" fillId="0" borderId="22" xfId="1" applyNumberFormat="1" applyFont="1" applyBorder="1" applyAlignment="1">
      <alignment horizontal="center"/>
    </xf>
    <xf numFmtId="3" fontId="11" fillId="0" borderId="22" xfId="1" applyNumberFormat="1" applyFont="1" applyBorder="1" applyAlignment="1">
      <alignment horizontal="center"/>
    </xf>
    <xf numFmtId="4" fontId="11" fillId="0" borderId="24" xfId="1" applyNumberFormat="1" applyFont="1" applyBorder="1" applyAlignment="1">
      <alignment horizontal="center"/>
    </xf>
    <xf numFmtId="0" fontId="11" fillId="0" borderId="0" xfId="1" applyFont="1"/>
    <xf numFmtId="0" fontId="10" fillId="0" borderId="4" xfId="1" applyFont="1" applyBorder="1" applyAlignment="1">
      <alignment horizontal="center"/>
    </xf>
    <xf numFmtId="4" fontId="11" fillId="0" borderId="5" xfId="1" applyNumberFormat="1" applyFont="1" applyBorder="1" applyAlignment="1">
      <alignment horizontal="center"/>
    </xf>
    <xf numFmtId="3" fontId="11" fillId="0" borderId="5" xfId="1" applyNumberFormat="1" applyFont="1" applyBorder="1" applyAlignment="1">
      <alignment horizontal="center"/>
    </xf>
    <xf numFmtId="4" fontId="11" fillId="0" borderId="6" xfId="1" applyNumberFormat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4" fontId="11" fillId="0" borderId="8" xfId="1" applyNumberFormat="1" applyFont="1" applyBorder="1" applyAlignment="1">
      <alignment horizontal="center"/>
    </xf>
    <xf numFmtId="3" fontId="11" fillId="0" borderId="8" xfId="1" applyNumberFormat="1" applyFont="1" applyBorder="1" applyAlignment="1">
      <alignment horizontal="center"/>
    </xf>
    <xf numFmtId="4" fontId="11" fillId="0" borderId="9" xfId="1" applyNumberFormat="1" applyFont="1" applyBorder="1" applyAlignment="1">
      <alignment horizontal="center"/>
    </xf>
    <xf numFmtId="0" fontId="10" fillId="0" borderId="0" xfId="1" applyFont="1" applyAlignment="1">
      <alignment horizontal="center"/>
    </xf>
    <xf numFmtId="4" fontId="11" fillId="0" borderId="0" xfId="1" applyNumberFormat="1" applyFont="1" applyAlignment="1">
      <alignment horizontal="center"/>
    </xf>
    <xf numFmtId="3" fontId="11" fillId="0" borderId="0" xfId="1" applyNumberFormat="1" applyFont="1" applyAlignment="1">
      <alignment horizontal="center"/>
    </xf>
    <xf numFmtId="4" fontId="10" fillId="0" borderId="25" xfId="1" applyNumberFormat="1" applyFont="1" applyBorder="1" applyAlignment="1">
      <alignment horizontal="center"/>
    </xf>
    <xf numFmtId="4" fontId="10" fillId="0" borderId="26" xfId="1" applyNumberFormat="1" applyFont="1" applyBorder="1" applyAlignment="1">
      <alignment horizontal="center"/>
    </xf>
    <xf numFmtId="4" fontId="10" fillId="0" borderId="27" xfId="1" applyNumberFormat="1" applyFont="1" applyBorder="1" applyAlignment="1">
      <alignment horizontal="center"/>
    </xf>
    <xf numFmtId="4" fontId="11" fillId="0" borderId="0" xfId="1" applyNumberFormat="1" applyFont="1"/>
    <xf numFmtId="166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Continuous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4" fontId="4" fillId="2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4" fontId="3" fillId="2" borderId="5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Continuous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8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16" fontId="3" fillId="0" borderId="5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2">
    <cellStyle name="Normalny" xfId="0" builtinId="0"/>
    <cellStyle name="Normalny 2" xfId="1" xr:uid="{5F9D58AD-CAD7-422C-A172-BE12D4E37C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5010150</xdr:colOff>
      <xdr:row>1</xdr:row>
      <xdr:rowOff>114300</xdr:rowOff>
    </xdr:from>
    <xdr:to>
      <xdr:col>2</xdr:col>
      <xdr:colOff>523875</xdr:colOff>
      <xdr:row>1</xdr:row>
      <xdr:rowOff>1209675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519F9AE-F444-40F4-9163-9D381F5CF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876300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4829175</xdr:colOff>
      <xdr:row>2</xdr:row>
      <xdr:rowOff>314325</xdr:rowOff>
    </xdr:from>
    <xdr:to>
      <xdr:col>2</xdr:col>
      <xdr:colOff>634117</xdr:colOff>
      <xdr:row>2</xdr:row>
      <xdr:rowOff>744461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A0EFA1FF-B618-41C9-B2E1-E87AB23F4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2400300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5" name="Obraz 3">
          <a:extLst>
            <a:ext uri="{FF2B5EF4-FFF2-40B4-BE49-F238E27FC236}">
              <a16:creationId xmlns:a16="http://schemas.microsoft.com/office/drawing/2014/main" id="{513E73E8-CEC7-4287-8A8A-6A5A14DE2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B126B717-0DAD-4FC9-97AE-1FD932B71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1235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2BD33BD1-AB1D-4741-BF03-F3EC09C32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22EBA71D-AB86-44A6-8039-571D22070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E0FECBAB-D7B5-44FA-8EEE-080924275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02B4262D-23FB-4E9C-B768-5B2B4650B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FDE712D5-549D-4F03-AD73-AFEA8A203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C8856FA4-ED9F-4DCD-BAB9-0CF0E87DA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77A12026-B0E0-4852-9AD3-6EC35E775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93CF9DEE-FDE2-4FA8-8244-0C54BF0E1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BDE62D97-8F06-4CAC-84E5-9C3641FE7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5F9063DE-12E1-43B8-997E-DA26078A2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FD9C2E88-72AC-451C-A936-669D25519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EAA80975-543F-4C3D-8F1C-6676483CC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A14CC5AC-88C4-4FFD-844B-7D044010A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5" name="Obraz 4" descr="IVIA LOGO">
          <a:extLst>
            <a:ext uri="{FF2B5EF4-FFF2-40B4-BE49-F238E27FC236}">
              <a16:creationId xmlns:a16="http://schemas.microsoft.com/office/drawing/2014/main" id="{C9F2D8DC-B86C-489C-9917-2FD93557F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39796-8188-4C37-B0A1-D92F431D910A}">
  <dimension ref="A1:C15"/>
  <sheetViews>
    <sheetView showZeros="0" tabSelected="1" topLeftCell="A7" workbookViewId="0">
      <selection activeCell="B15" sqref="B15"/>
    </sheetView>
  </sheetViews>
  <sheetFormatPr defaultRowHeight="15"/>
  <cols>
    <col min="1" max="1" width="11.140625" style="12" customWidth="1"/>
    <col min="2" max="2" width="78.28515625" style="7" customWidth="1"/>
    <col min="3" max="3" width="22" style="33" customWidth="1"/>
    <col min="4" max="5" width="22" customWidth="1"/>
  </cols>
  <sheetData>
    <row r="1" spans="1:3" ht="60" customHeight="1">
      <c r="A1" s="8" t="s">
        <v>0</v>
      </c>
      <c r="B1" s="153" t="s">
        <v>258</v>
      </c>
      <c r="C1" s="154"/>
    </row>
    <row r="2" spans="1:3" ht="104.45" customHeight="1">
      <c r="A2" s="9" t="s">
        <v>1</v>
      </c>
      <c r="B2" s="155" t="s">
        <v>154</v>
      </c>
      <c r="C2" s="156"/>
    </row>
    <row r="3" spans="1:3" ht="90" customHeight="1" thickBot="1">
      <c r="A3" s="10" t="s">
        <v>2</v>
      </c>
      <c r="B3" s="157" t="s">
        <v>155</v>
      </c>
      <c r="C3" s="158"/>
    </row>
    <row r="4" spans="1:3" ht="30" customHeight="1" thickBot="1">
      <c r="A4" s="159" t="s">
        <v>253</v>
      </c>
      <c r="B4" s="160"/>
      <c r="C4" s="161"/>
    </row>
    <row r="5" spans="1:3" ht="26.25" thickBot="1">
      <c r="A5" s="11" t="s">
        <v>3</v>
      </c>
      <c r="B5" s="2" t="s">
        <v>5</v>
      </c>
      <c r="C5" s="28" t="s">
        <v>9</v>
      </c>
    </row>
    <row r="6" spans="1:3" s="3" customFormat="1" ht="36" customHeight="1">
      <c r="A6" s="101" t="s">
        <v>105</v>
      </c>
      <c r="B6" s="102" t="s">
        <v>254</v>
      </c>
      <c r="C6" s="30">
        <f>'Roboty drogowe'!G74</f>
        <v>0</v>
      </c>
    </row>
    <row r="7" spans="1:3" s="3" customFormat="1" ht="36" customHeight="1">
      <c r="A7" s="101" t="s">
        <v>106</v>
      </c>
      <c r="B7" s="102" t="s">
        <v>255</v>
      </c>
      <c r="C7" s="30">
        <f>DOR!G18</f>
        <v>0</v>
      </c>
    </row>
    <row r="8" spans="1:3" s="3" customFormat="1" ht="36" customHeight="1">
      <c r="A8" s="101" t="s">
        <v>107</v>
      </c>
      <c r="B8" s="102" t="s">
        <v>256</v>
      </c>
      <c r="C8" s="30">
        <f>'Kanalizacja deszczowa'!G17</f>
        <v>0</v>
      </c>
    </row>
    <row r="9" spans="1:3" s="3" customFormat="1" ht="36" customHeight="1">
      <c r="A9" s="101" t="s">
        <v>108</v>
      </c>
      <c r="B9" s="102" t="s">
        <v>316</v>
      </c>
      <c r="C9" s="30">
        <f>Energetyka!G22</f>
        <v>0</v>
      </c>
    </row>
    <row r="10" spans="1:3" s="3" customFormat="1" ht="36" customHeight="1">
      <c r="A10" s="101" t="s">
        <v>110</v>
      </c>
      <c r="B10" s="102" t="s">
        <v>303</v>
      </c>
      <c r="C10" s="30">
        <f>Oświetlenie!G47</f>
        <v>0</v>
      </c>
    </row>
    <row r="11" spans="1:3" s="3" customFormat="1" ht="36" customHeight="1">
      <c r="A11" s="101" t="s">
        <v>112</v>
      </c>
      <c r="B11" s="102" t="s">
        <v>237</v>
      </c>
      <c r="C11" s="30">
        <f>Zieleń!G15</f>
        <v>0</v>
      </c>
    </row>
    <row r="12" spans="1:3" s="3" customFormat="1" ht="36" customHeight="1" thickBot="1">
      <c r="A12" s="101" t="s">
        <v>115</v>
      </c>
      <c r="B12" s="102" t="s">
        <v>317</v>
      </c>
      <c r="C12" s="30">
        <f>Zieleń!G16</f>
        <v>0</v>
      </c>
    </row>
    <row r="13" spans="1:3" s="3" customFormat="1" ht="36" customHeight="1" thickBot="1">
      <c r="A13" s="103"/>
      <c r="B13" s="104" t="s">
        <v>257</v>
      </c>
      <c r="C13" s="32">
        <f>SUBTOTAL(9,C6:C11)</f>
        <v>0</v>
      </c>
    </row>
    <row r="15" spans="1:3">
      <c r="B15" s="25"/>
    </row>
  </sheetData>
  <mergeCells count="4">
    <mergeCell ref="B1:C1"/>
    <mergeCell ref="B2:C2"/>
    <mergeCell ref="B3:C3"/>
    <mergeCell ref="A4:C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DB329-8FDE-4A98-BB84-6CDFE16705D7}">
  <dimension ref="A1:G14"/>
  <sheetViews>
    <sheetView showZeros="0" topLeftCell="A4" workbookViewId="0">
      <selection activeCell="F7" sqref="F7:G11"/>
    </sheetView>
  </sheetViews>
  <sheetFormatPr defaultRowHeight="15"/>
  <cols>
    <col min="1" max="1" width="11.140625" style="12" customWidth="1"/>
    <col min="2" max="2" width="11.5703125" style="4" customWidth="1"/>
    <col min="3" max="3" width="48.7109375" style="7" customWidth="1"/>
    <col min="4" max="4" width="9.140625" style="5"/>
    <col min="5" max="5" width="12.7109375" style="5" customWidth="1"/>
    <col min="6" max="7" width="12.7109375" style="33" customWidth="1"/>
  </cols>
  <sheetData>
    <row r="1" spans="1:7" ht="60" customHeight="1">
      <c r="A1" s="8" t="s">
        <v>0</v>
      </c>
      <c r="B1" s="153" t="s">
        <v>156</v>
      </c>
      <c r="C1" s="162"/>
      <c r="D1" s="162"/>
      <c r="E1" s="162"/>
      <c r="F1" s="162"/>
      <c r="G1" s="154"/>
    </row>
    <row r="2" spans="1:7" ht="104.45" customHeight="1">
      <c r="A2" s="9" t="s">
        <v>1</v>
      </c>
      <c r="B2" s="155" t="s">
        <v>154</v>
      </c>
      <c r="C2" s="163"/>
      <c r="D2" s="163"/>
      <c r="E2" s="163"/>
      <c r="F2" s="163"/>
      <c r="G2" s="156"/>
    </row>
    <row r="3" spans="1:7" ht="90" customHeight="1" thickBot="1">
      <c r="A3" s="10" t="s">
        <v>2</v>
      </c>
      <c r="B3" s="157" t="s">
        <v>155</v>
      </c>
      <c r="C3" s="164"/>
      <c r="D3" s="164"/>
      <c r="E3" s="164"/>
      <c r="F3" s="164"/>
      <c r="G3" s="165"/>
    </row>
    <row r="4" spans="1:7" ht="30" customHeight="1" thickBot="1">
      <c r="A4" s="159" t="s">
        <v>318</v>
      </c>
      <c r="B4" s="160"/>
      <c r="C4" s="160"/>
      <c r="D4" s="160"/>
      <c r="E4" s="160"/>
      <c r="F4" s="160"/>
      <c r="G4" s="161"/>
    </row>
    <row r="5" spans="1:7" ht="26.25" thickBot="1">
      <c r="A5" s="11" t="s">
        <v>3</v>
      </c>
      <c r="B5" s="1" t="s">
        <v>4</v>
      </c>
      <c r="C5" s="2" t="s">
        <v>5</v>
      </c>
      <c r="D5" s="1" t="s">
        <v>6</v>
      </c>
      <c r="E5" s="1" t="s">
        <v>7</v>
      </c>
      <c r="F5" s="27" t="s">
        <v>8</v>
      </c>
      <c r="G5" s="28" t="s">
        <v>9</v>
      </c>
    </row>
    <row r="6" spans="1:7" s="3" customFormat="1" ht="36" customHeight="1">
      <c r="A6" s="34"/>
      <c r="B6" s="168" t="s">
        <v>319</v>
      </c>
      <c r="C6" s="36" t="s">
        <v>317</v>
      </c>
      <c r="D6" s="37" t="s">
        <v>61</v>
      </c>
      <c r="E6" s="38" t="s">
        <v>61</v>
      </c>
      <c r="F6" s="39" t="s">
        <v>61</v>
      </c>
      <c r="G6" s="40" t="s">
        <v>61</v>
      </c>
    </row>
    <row r="7" spans="1:7" s="3" customFormat="1" ht="36" customHeight="1">
      <c r="A7" s="101" t="s">
        <v>105</v>
      </c>
      <c r="B7" s="169"/>
      <c r="C7" s="102" t="s">
        <v>320</v>
      </c>
      <c r="D7" s="124" t="s">
        <v>321</v>
      </c>
      <c r="E7" s="170">
        <v>2</v>
      </c>
      <c r="F7" s="171"/>
      <c r="G7" s="30"/>
    </row>
    <row r="8" spans="1:7" s="3" customFormat="1" ht="36" customHeight="1">
      <c r="A8" s="34"/>
      <c r="B8" s="35"/>
      <c r="C8" s="36" t="s">
        <v>322</v>
      </c>
      <c r="D8" s="37" t="s">
        <v>61</v>
      </c>
      <c r="E8" s="38" t="s">
        <v>61</v>
      </c>
      <c r="F8" s="39"/>
      <c r="G8" s="40"/>
    </row>
    <row r="9" spans="1:7" s="3" customFormat="1" ht="36" customHeight="1">
      <c r="A9" s="172">
        <v>2</v>
      </c>
      <c r="B9" s="169"/>
      <c r="C9" s="102" t="s">
        <v>323</v>
      </c>
      <c r="D9" s="172" t="s">
        <v>324</v>
      </c>
      <c r="E9" s="172">
        <v>220</v>
      </c>
      <c r="F9" s="172"/>
      <c r="G9" s="173"/>
    </row>
    <row r="10" spans="1:7" s="3" customFormat="1" ht="36" customHeight="1">
      <c r="A10" s="174"/>
      <c r="B10" s="169"/>
      <c r="C10" s="102" t="s">
        <v>325</v>
      </c>
      <c r="D10" s="174"/>
      <c r="E10" s="174"/>
      <c r="F10" s="174"/>
      <c r="G10" s="175"/>
    </row>
    <row r="11" spans="1:7" s="3" customFormat="1" ht="36" customHeight="1" thickBot="1">
      <c r="A11" s="176"/>
      <c r="B11" s="169"/>
      <c r="C11" s="102" t="s">
        <v>326</v>
      </c>
      <c r="D11" s="176"/>
      <c r="E11" s="176"/>
      <c r="F11" s="176"/>
      <c r="G11" s="177"/>
    </row>
    <row r="12" spans="1:7" s="3" customFormat="1" ht="36" customHeight="1" thickBot="1">
      <c r="A12" s="42"/>
      <c r="B12" s="44" t="s">
        <v>10</v>
      </c>
      <c r="C12" s="45"/>
      <c r="D12" s="46"/>
      <c r="E12" s="46"/>
      <c r="F12" s="47"/>
      <c r="G12" s="32">
        <f>SUBTOTAL(9,G6:G11)</f>
        <v>0</v>
      </c>
    </row>
    <row r="14" spans="1:7">
      <c r="C14" s="25"/>
      <c r="E14" s="6"/>
    </row>
  </sheetData>
  <mergeCells count="9">
    <mergeCell ref="B1:G1"/>
    <mergeCell ref="B2:G2"/>
    <mergeCell ref="B3:G3"/>
    <mergeCell ref="A4:G4"/>
    <mergeCell ref="A9:A11"/>
    <mergeCell ref="D9:D11"/>
    <mergeCell ref="E9:E11"/>
    <mergeCell ref="F9:F11"/>
    <mergeCell ref="G9:G11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6435C-98FE-4EE3-8768-031E794992E9}">
  <dimension ref="A1:H76"/>
  <sheetViews>
    <sheetView showZeros="0" topLeftCell="A61" workbookViewId="0">
      <selection activeCell="G73" activeCellId="21" sqref="G8 G10 G12:G25 G28 G29 G31 G34:G37 G39 G40 G42:G45 G47 G48 G50 G53 G55:G57 G59 G61 G62 G65 G66 G69:G71 G73"/>
    </sheetView>
  </sheetViews>
  <sheetFormatPr defaultRowHeight="15"/>
  <cols>
    <col min="1" max="1" width="11.140625" style="12" customWidth="1"/>
    <col min="2" max="2" width="11.5703125" style="4" customWidth="1"/>
    <col min="3" max="3" width="48.7109375" style="7" customWidth="1"/>
    <col min="4" max="4" width="9.140625" style="5"/>
    <col min="5" max="5" width="12.7109375" style="5" customWidth="1"/>
    <col min="6" max="7" width="12.7109375" style="33" customWidth="1"/>
  </cols>
  <sheetData>
    <row r="1" spans="1:7" ht="60" customHeight="1">
      <c r="A1" s="8" t="s">
        <v>0</v>
      </c>
      <c r="B1" s="153" t="s">
        <v>156</v>
      </c>
      <c r="C1" s="162"/>
      <c r="D1" s="162"/>
      <c r="E1" s="162"/>
      <c r="F1" s="162"/>
      <c r="G1" s="154"/>
    </row>
    <row r="2" spans="1:7" ht="104.45" customHeight="1">
      <c r="A2" s="9" t="s">
        <v>1</v>
      </c>
      <c r="B2" s="155" t="s">
        <v>154</v>
      </c>
      <c r="C2" s="163"/>
      <c r="D2" s="163"/>
      <c r="E2" s="163"/>
      <c r="F2" s="163"/>
      <c r="G2" s="156"/>
    </row>
    <row r="3" spans="1:7" ht="90" customHeight="1" thickBot="1">
      <c r="A3" s="10" t="s">
        <v>2</v>
      </c>
      <c r="B3" s="157" t="s">
        <v>155</v>
      </c>
      <c r="C3" s="164"/>
      <c r="D3" s="164"/>
      <c r="E3" s="164"/>
      <c r="F3" s="164"/>
      <c r="G3" s="165"/>
    </row>
    <row r="4" spans="1:7" ht="30" customHeight="1" thickBot="1">
      <c r="A4" s="159" t="s">
        <v>157</v>
      </c>
      <c r="B4" s="160"/>
      <c r="C4" s="160"/>
      <c r="D4" s="160"/>
      <c r="E4" s="160"/>
      <c r="F4" s="160"/>
      <c r="G4" s="161"/>
    </row>
    <row r="5" spans="1:7" ht="26.25" thickBot="1">
      <c r="A5" s="11" t="s">
        <v>3</v>
      </c>
      <c r="B5" s="1" t="s">
        <v>4</v>
      </c>
      <c r="C5" s="2" t="s">
        <v>5</v>
      </c>
      <c r="D5" s="1" t="s">
        <v>6</v>
      </c>
      <c r="E5" s="1" t="s">
        <v>7</v>
      </c>
      <c r="F5" s="27" t="s">
        <v>8</v>
      </c>
      <c r="G5" s="28" t="s">
        <v>9</v>
      </c>
    </row>
    <row r="6" spans="1:7" s="3" customFormat="1" ht="36" customHeight="1">
      <c r="A6" s="34"/>
      <c r="B6" s="35" t="s">
        <v>151</v>
      </c>
      <c r="C6" s="36" t="s">
        <v>152</v>
      </c>
      <c r="D6" s="37" t="s">
        <v>61</v>
      </c>
      <c r="E6" s="38" t="s">
        <v>61</v>
      </c>
      <c r="F6" s="39" t="s">
        <v>61</v>
      </c>
      <c r="G6" s="40" t="s">
        <v>61</v>
      </c>
    </row>
    <row r="7" spans="1:7" s="3" customFormat="1" ht="36" customHeight="1">
      <c r="A7" s="13" t="s">
        <v>105</v>
      </c>
      <c r="B7" s="21" t="s">
        <v>47</v>
      </c>
      <c r="C7" s="14" t="s">
        <v>48</v>
      </c>
      <c r="D7" s="15" t="s">
        <v>11</v>
      </c>
      <c r="E7" s="41">
        <v>0.45</v>
      </c>
      <c r="F7" s="29"/>
      <c r="G7" s="30">
        <f>ROUND(E7*F7,2)</f>
        <v>0</v>
      </c>
    </row>
    <row r="8" spans="1:7" s="3" customFormat="1" ht="36" customHeight="1">
      <c r="A8" s="13" t="s">
        <v>106</v>
      </c>
      <c r="B8" s="21" t="s">
        <v>49</v>
      </c>
      <c r="C8" s="14" t="s">
        <v>50</v>
      </c>
      <c r="D8" s="15" t="s">
        <v>12</v>
      </c>
      <c r="E8" s="16">
        <v>1355</v>
      </c>
      <c r="F8" s="29"/>
      <c r="G8" s="30">
        <f>ROUND(E8*F8,2)</f>
        <v>0</v>
      </c>
    </row>
    <row r="9" spans="1:7" s="3" customFormat="1" ht="36" customHeight="1">
      <c r="A9" s="13"/>
      <c r="B9" s="21" t="s">
        <v>51</v>
      </c>
      <c r="C9" s="14" t="s">
        <v>52</v>
      </c>
      <c r="D9" s="15" t="s">
        <v>61</v>
      </c>
      <c r="E9" s="16" t="s">
        <v>61</v>
      </c>
      <c r="F9" s="29" t="s">
        <v>61</v>
      </c>
      <c r="G9" s="30" t="s">
        <v>61</v>
      </c>
    </row>
    <row r="10" spans="1:7" s="3" customFormat="1" ht="36" customHeight="1">
      <c r="A10" s="13" t="s">
        <v>107</v>
      </c>
      <c r="B10" s="21"/>
      <c r="C10" s="14" t="s">
        <v>13</v>
      </c>
      <c r="D10" s="15" t="s">
        <v>14</v>
      </c>
      <c r="E10" s="16">
        <v>875</v>
      </c>
      <c r="F10" s="29"/>
      <c r="G10" s="30">
        <f>ROUND(E10*F10,2)</f>
        <v>0</v>
      </c>
    </row>
    <row r="11" spans="1:7" s="3" customFormat="1" ht="36" customHeight="1">
      <c r="A11" s="13"/>
      <c r="B11" s="21" t="s">
        <v>51</v>
      </c>
      <c r="C11" s="14" t="s">
        <v>53</v>
      </c>
      <c r="D11" s="15" t="s">
        <v>61</v>
      </c>
      <c r="E11" s="16" t="s">
        <v>61</v>
      </c>
      <c r="F11" s="29" t="s">
        <v>61</v>
      </c>
      <c r="G11" s="30" t="s">
        <v>61</v>
      </c>
    </row>
    <row r="12" spans="1:7" s="3" customFormat="1" ht="36" customHeight="1">
      <c r="A12" s="13" t="s">
        <v>108</v>
      </c>
      <c r="B12" s="21"/>
      <c r="C12" s="14" t="s">
        <v>15</v>
      </c>
      <c r="D12" s="15" t="s">
        <v>12</v>
      </c>
      <c r="E12" s="16">
        <v>136.47999999999999</v>
      </c>
      <c r="F12" s="29"/>
      <c r="G12" s="30">
        <f t="shared" ref="G12:G25" si="0">ROUND(E12*F12,2)</f>
        <v>0</v>
      </c>
    </row>
    <row r="13" spans="1:7" s="3" customFormat="1" ht="36" customHeight="1">
      <c r="A13" s="13" t="s">
        <v>110</v>
      </c>
      <c r="B13" s="21"/>
      <c r="C13" s="14" t="s">
        <v>16</v>
      </c>
      <c r="D13" s="15" t="s">
        <v>12</v>
      </c>
      <c r="E13" s="16">
        <v>632.22</v>
      </c>
      <c r="F13" s="29"/>
      <c r="G13" s="30">
        <f t="shared" si="0"/>
        <v>0</v>
      </c>
    </row>
    <row r="14" spans="1:7" s="3" customFormat="1" ht="36" customHeight="1">
      <c r="A14" s="13" t="s">
        <v>112</v>
      </c>
      <c r="B14" s="21"/>
      <c r="C14" s="14" t="s">
        <v>17</v>
      </c>
      <c r="D14" s="15" t="s">
        <v>12</v>
      </c>
      <c r="E14" s="16">
        <v>42.38</v>
      </c>
      <c r="F14" s="29"/>
      <c r="G14" s="30">
        <f t="shared" si="0"/>
        <v>0</v>
      </c>
    </row>
    <row r="15" spans="1:7" s="3" customFormat="1" ht="36" customHeight="1">
      <c r="A15" s="13" t="s">
        <v>115</v>
      </c>
      <c r="B15" s="21"/>
      <c r="C15" s="14" t="s">
        <v>104</v>
      </c>
      <c r="D15" s="15" t="s">
        <v>12</v>
      </c>
      <c r="E15" s="16">
        <v>1665.51</v>
      </c>
      <c r="F15" s="29"/>
      <c r="G15" s="30">
        <f t="shared" si="0"/>
        <v>0</v>
      </c>
    </row>
    <row r="16" spans="1:7" s="3" customFormat="1" ht="36" customHeight="1">
      <c r="A16" s="13" t="s">
        <v>111</v>
      </c>
      <c r="B16" s="21"/>
      <c r="C16" s="14" t="s">
        <v>54</v>
      </c>
      <c r="D16" s="15" t="s">
        <v>12</v>
      </c>
      <c r="E16" s="16">
        <v>48.54</v>
      </c>
      <c r="F16" s="29"/>
      <c r="G16" s="30">
        <f t="shared" si="0"/>
        <v>0</v>
      </c>
    </row>
    <row r="17" spans="1:7" s="3" customFormat="1" ht="36" customHeight="1">
      <c r="A17" s="13" t="s">
        <v>114</v>
      </c>
      <c r="B17" s="21"/>
      <c r="C17" s="14" t="s">
        <v>55</v>
      </c>
      <c r="D17" s="15" t="s">
        <v>12</v>
      </c>
      <c r="E17" s="16">
        <v>48.54</v>
      </c>
      <c r="F17" s="29"/>
      <c r="G17" s="30">
        <f t="shared" si="0"/>
        <v>0</v>
      </c>
    </row>
    <row r="18" spans="1:7" s="3" customFormat="1" ht="36" customHeight="1">
      <c r="A18" s="13" t="s">
        <v>116</v>
      </c>
      <c r="B18" s="21"/>
      <c r="C18" s="14" t="s">
        <v>56</v>
      </c>
      <c r="D18" s="15" t="s">
        <v>12</v>
      </c>
      <c r="E18" s="16">
        <v>811.08</v>
      </c>
      <c r="F18" s="29"/>
      <c r="G18" s="30">
        <f t="shared" si="0"/>
        <v>0</v>
      </c>
    </row>
    <row r="19" spans="1:7" s="3" customFormat="1" ht="36" customHeight="1">
      <c r="A19" s="13" t="s">
        <v>117</v>
      </c>
      <c r="B19" s="21"/>
      <c r="C19" s="14" t="s">
        <v>57</v>
      </c>
      <c r="D19" s="15" t="s">
        <v>12</v>
      </c>
      <c r="E19" s="16">
        <v>1707.88</v>
      </c>
      <c r="F19" s="29"/>
      <c r="G19" s="30">
        <f t="shared" si="0"/>
        <v>0</v>
      </c>
    </row>
    <row r="20" spans="1:7" s="3" customFormat="1" ht="36" customHeight="1">
      <c r="A20" s="13" t="s">
        <v>118</v>
      </c>
      <c r="B20" s="21"/>
      <c r="C20" s="14" t="s">
        <v>55</v>
      </c>
      <c r="D20" s="15" t="s">
        <v>12</v>
      </c>
      <c r="E20" s="16">
        <v>48.54</v>
      </c>
      <c r="F20" s="29"/>
      <c r="G20" s="30">
        <f t="shared" si="0"/>
        <v>0</v>
      </c>
    </row>
    <row r="21" spans="1:7" s="3" customFormat="1" ht="36" customHeight="1">
      <c r="A21" s="13" t="s">
        <v>119</v>
      </c>
      <c r="B21" s="21"/>
      <c r="C21" s="14" t="s">
        <v>18</v>
      </c>
      <c r="D21" s="15" t="s">
        <v>19</v>
      </c>
      <c r="E21" s="16">
        <v>832.2</v>
      </c>
      <c r="F21" s="29"/>
      <c r="G21" s="30">
        <f t="shared" si="0"/>
        <v>0</v>
      </c>
    </row>
    <row r="22" spans="1:7" s="3" customFormat="1" ht="36" customHeight="1">
      <c r="A22" s="13" t="s">
        <v>120</v>
      </c>
      <c r="B22" s="21"/>
      <c r="C22" s="14" t="s">
        <v>20</v>
      </c>
      <c r="D22" s="15" t="s">
        <v>19</v>
      </c>
      <c r="E22" s="16">
        <v>384.52</v>
      </c>
      <c r="F22" s="29"/>
      <c r="G22" s="30">
        <f t="shared" si="0"/>
        <v>0</v>
      </c>
    </row>
    <row r="23" spans="1:7" s="3" customFormat="1" ht="36" customHeight="1">
      <c r="A23" s="13" t="s">
        <v>121</v>
      </c>
      <c r="B23" s="21"/>
      <c r="C23" s="14" t="s">
        <v>21</v>
      </c>
      <c r="D23" s="15" t="s">
        <v>22</v>
      </c>
      <c r="E23" s="16">
        <v>20</v>
      </c>
      <c r="F23" s="29"/>
      <c r="G23" s="30">
        <f t="shared" si="0"/>
        <v>0</v>
      </c>
    </row>
    <row r="24" spans="1:7" s="3" customFormat="1" ht="36" customHeight="1">
      <c r="A24" s="13" t="s">
        <v>113</v>
      </c>
      <c r="B24" s="21"/>
      <c r="C24" s="14" t="s">
        <v>23</v>
      </c>
      <c r="D24" s="15" t="s">
        <v>22</v>
      </c>
      <c r="E24" s="16">
        <v>9</v>
      </c>
      <c r="F24" s="29"/>
      <c r="G24" s="30">
        <f t="shared" si="0"/>
        <v>0</v>
      </c>
    </row>
    <row r="25" spans="1:7" s="3" customFormat="1" ht="36" customHeight="1">
      <c r="A25" s="13" t="s">
        <v>122</v>
      </c>
      <c r="B25" s="21"/>
      <c r="C25" s="14" t="s">
        <v>24</v>
      </c>
      <c r="D25" s="15" t="s">
        <v>19</v>
      </c>
      <c r="E25" s="16">
        <v>83</v>
      </c>
      <c r="F25" s="29"/>
      <c r="G25" s="30">
        <f t="shared" si="0"/>
        <v>0</v>
      </c>
    </row>
    <row r="26" spans="1:7" s="3" customFormat="1" ht="36" customHeight="1">
      <c r="A26" s="34"/>
      <c r="B26" s="35" t="s">
        <v>58</v>
      </c>
      <c r="C26" s="36" t="s">
        <v>153</v>
      </c>
      <c r="D26" s="37" t="s">
        <v>61</v>
      </c>
      <c r="E26" s="38" t="s">
        <v>61</v>
      </c>
      <c r="F26" s="39" t="s">
        <v>61</v>
      </c>
      <c r="G26" s="40" t="s">
        <v>61</v>
      </c>
    </row>
    <row r="27" spans="1:7" s="3" customFormat="1" ht="36" customHeight="1">
      <c r="A27" s="13"/>
      <c r="B27" s="21" t="s">
        <v>59</v>
      </c>
      <c r="C27" s="14" t="s">
        <v>60</v>
      </c>
      <c r="D27" s="15" t="s">
        <v>61</v>
      </c>
      <c r="E27" s="16" t="s">
        <v>61</v>
      </c>
      <c r="F27" s="29" t="s">
        <v>61</v>
      </c>
      <c r="G27" s="30" t="s">
        <v>61</v>
      </c>
    </row>
    <row r="28" spans="1:7" s="3" customFormat="1" ht="36" customHeight="1">
      <c r="A28" s="13" t="s">
        <v>123</v>
      </c>
      <c r="B28" s="21" t="s">
        <v>59</v>
      </c>
      <c r="C28" s="14" t="s">
        <v>25</v>
      </c>
      <c r="D28" s="15" t="s">
        <v>26</v>
      </c>
      <c r="E28" s="16">
        <v>509</v>
      </c>
      <c r="F28" s="29"/>
      <c r="G28" s="30">
        <f>ROUND(E28*F28,2)</f>
        <v>0</v>
      </c>
    </row>
    <row r="29" spans="1:7" s="3" customFormat="1" ht="36" customHeight="1">
      <c r="A29" s="13" t="s">
        <v>124</v>
      </c>
      <c r="B29" s="21"/>
      <c r="C29" s="14" t="s">
        <v>27</v>
      </c>
      <c r="D29" s="15" t="s">
        <v>26</v>
      </c>
      <c r="E29" s="16">
        <v>10</v>
      </c>
      <c r="F29" s="29"/>
      <c r="G29" s="30">
        <f>ROUND(E29*F29,2)</f>
        <v>0</v>
      </c>
    </row>
    <row r="30" spans="1:7" s="3" customFormat="1" ht="36" customHeight="1">
      <c r="A30" s="13"/>
      <c r="B30" s="21" t="s">
        <v>62</v>
      </c>
      <c r="C30" s="14" t="s">
        <v>63</v>
      </c>
      <c r="D30" s="15" t="s">
        <v>61</v>
      </c>
      <c r="E30" s="16" t="s">
        <v>61</v>
      </c>
      <c r="F30" s="29" t="s">
        <v>61</v>
      </c>
      <c r="G30" s="30" t="s">
        <v>61</v>
      </c>
    </row>
    <row r="31" spans="1:7" s="3" customFormat="1" ht="36" customHeight="1">
      <c r="A31" s="13" t="s">
        <v>125</v>
      </c>
      <c r="B31" s="21"/>
      <c r="C31" s="14" t="s">
        <v>28</v>
      </c>
      <c r="D31" s="15" t="s">
        <v>26</v>
      </c>
      <c r="E31" s="16">
        <v>509</v>
      </c>
      <c r="F31" s="29"/>
      <c r="G31" s="30">
        <f>ROUND(E31*F31,2)</f>
        <v>0</v>
      </c>
    </row>
    <row r="32" spans="1:7" s="3" customFormat="1" ht="36" customHeight="1">
      <c r="A32" s="34"/>
      <c r="B32" s="35" t="s">
        <v>64</v>
      </c>
      <c r="C32" s="36" t="s">
        <v>65</v>
      </c>
      <c r="D32" s="37" t="s">
        <v>61</v>
      </c>
      <c r="E32" s="38" t="s">
        <v>61</v>
      </c>
      <c r="F32" s="39" t="s">
        <v>61</v>
      </c>
      <c r="G32" s="40" t="s">
        <v>61</v>
      </c>
    </row>
    <row r="33" spans="1:8" s="3" customFormat="1" ht="36" customHeight="1">
      <c r="A33" s="13"/>
      <c r="B33" s="21" t="s">
        <v>66</v>
      </c>
      <c r="C33" s="14" t="s">
        <v>67</v>
      </c>
      <c r="D33" s="15" t="s">
        <v>61</v>
      </c>
      <c r="E33" s="16" t="s">
        <v>61</v>
      </c>
      <c r="F33" s="29" t="s">
        <v>61</v>
      </c>
      <c r="G33" s="30" t="s">
        <v>61</v>
      </c>
    </row>
    <row r="34" spans="1:8" s="3" customFormat="1" ht="36" customHeight="1">
      <c r="A34" s="13" t="s">
        <v>126</v>
      </c>
      <c r="B34" s="21"/>
      <c r="C34" s="14" t="s">
        <v>68</v>
      </c>
      <c r="D34" s="15" t="s">
        <v>12</v>
      </c>
      <c r="E34" s="16">
        <v>1488.15</v>
      </c>
      <c r="F34" s="29"/>
      <c r="G34" s="30">
        <f t="shared" ref="G34:G37" si="1">ROUND(E34*F34,2)</f>
        <v>0</v>
      </c>
    </row>
    <row r="35" spans="1:8" s="3" customFormat="1" ht="36">
      <c r="A35" s="13" t="s">
        <v>127</v>
      </c>
      <c r="B35" s="21"/>
      <c r="C35" s="14" t="s">
        <v>69</v>
      </c>
      <c r="D35" s="15" t="s">
        <v>12</v>
      </c>
      <c r="E35" s="16">
        <v>26.64</v>
      </c>
      <c r="F35" s="29"/>
      <c r="G35" s="30">
        <f t="shared" si="1"/>
        <v>0</v>
      </c>
      <c r="H35" s="26"/>
    </row>
    <row r="36" spans="1:8" s="3" customFormat="1" ht="48">
      <c r="A36" s="13" t="s">
        <v>128</v>
      </c>
      <c r="B36" s="21"/>
      <c r="C36" s="14" t="s">
        <v>70</v>
      </c>
      <c r="D36" s="15" t="s">
        <v>12</v>
      </c>
      <c r="E36" s="16">
        <v>2304.04</v>
      </c>
      <c r="F36" s="29"/>
      <c r="G36" s="30">
        <f t="shared" si="1"/>
        <v>0</v>
      </c>
    </row>
    <row r="37" spans="1:8" s="3" customFormat="1" ht="36">
      <c r="A37" s="13" t="s">
        <v>129</v>
      </c>
      <c r="B37" s="21"/>
      <c r="C37" s="14" t="s">
        <v>71</v>
      </c>
      <c r="D37" s="15" t="s">
        <v>12</v>
      </c>
      <c r="E37" s="16">
        <v>2281.2399999999998</v>
      </c>
      <c r="F37" s="29"/>
      <c r="G37" s="30">
        <f t="shared" si="1"/>
        <v>0</v>
      </c>
    </row>
    <row r="38" spans="1:8" s="3" customFormat="1" ht="36" customHeight="1">
      <c r="A38" s="17"/>
      <c r="B38" s="22" t="s">
        <v>72</v>
      </c>
      <c r="C38" s="18" t="s">
        <v>73</v>
      </c>
      <c r="D38" s="19" t="s">
        <v>61</v>
      </c>
      <c r="E38" s="20" t="s">
        <v>61</v>
      </c>
      <c r="F38" s="31" t="s">
        <v>61</v>
      </c>
      <c r="G38" s="30" t="s">
        <v>61</v>
      </c>
    </row>
    <row r="39" spans="1:8" s="3" customFormat="1" ht="36" customHeight="1">
      <c r="A39" s="13" t="s">
        <v>130</v>
      </c>
      <c r="B39" s="24"/>
      <c r="C39" s="14" t="s">
        <v>29</v>
      </c>
      <c r="D39" s="15" t="s">
        <v>12</v>
      </c>
      <c r="E39" s="16">
        <v>2204.1999999999998</v>
      </c>
      <c r="F39" s="29"/>
      <c r="G39" s="30">
        <f>ROUND(E39*F39,2)</f>
        <v>0</v>
      </c>
    </row>
    <row r="40" spans="1:8" s="3" customFormat="1" ht="36" customHeight="1">
      <c r="A40" s="13" t="s">
        <v>131</v>
      </c>
      <c r="B40" s="21"/>
      <c r="C40" s="14" t="s">
        <v>30</v>
      </c>
      <c r="D40" s="15" t="s">
        <v>12</v>
      </c>
      <c r="E40" s="16">
        <v>3536.85</v>
      </c>
      <c r="F40" s="29"/>
      <c r="G40" s="30">
        <f>ROUND(E40*F40,2)</f>
        <v>0</v>
      </c>
    </row>
    <row r="41" spans="1:8" s="3" customFormat="1" ht="36" customHeight="1">
      <c r="A41" s="13"/>
      <c r="B41" s="22" t="s">
        <v>74</v>
      </c>
      <c r="C41" s="14" t="s">
        <v>75</v>
      </c>
      <c r="D41" s="15" t="s">
        <v>61</v>
      </c>
      <c r="E41" s="16" t="s">
        <v>61</v>
      </c>
      <c r="F41" s="29" t="s">
        <v>61</v>
      </c>
      <c r="G41" s="30" t="s">
        <v>61</v>
      </c>
    </row>
    <row r="42" spans="1:8" s="3" customFormat="1" ht="36" customHeight="1">
      <c r="A42" s="13" t="s">
        <v>132</v>
      </c>
      <c r="B42" s="22"/>
      <c r="C42" s="14" t="s">
        <v>31</v>
      </c>
      <c r="D42" s="15" t="s">
        <v>12</v>
      </c>
      <c r="E42" s="16">
        <v>895.88</v>
      </c>
      <c r="F42" s="29"/>
      <c r="G42" s="30">
        <f t="shared" ref="G42:G45" si="2">ROUND(E42*F42,2)</f>
        <v>0</v>
      </c>
    </row>
    <row r="43" spans="1:8" s="3" customFormat="1" ht="36" customHeight="1">
      <c r="A43" s="13" t="s">
        <v>133</v>
      </c>
      <c r="B43" s="21"/>
      <c r="C43" s="14" t="s">
        <v>32</v>
      </c>
      <c r="D43" s="15" t="s">
        <v>12</v>
      </c>
      <c r="E43" s="16">
        <v>552.30999999999995</v>
      </c>
      <c r="F43" s="29"/>
      <c r="G43" s="30">
        <f t="shared" si="2"/>
        <v>0</v>
      </c>
    </row>
    <row r="44" spans="1:8" s="3" customFormat="1" ht="36" customHeight="1">
      <c r="A44" s="13" t="s">
        <v>134</v>
      </c>
      <c r="B44" s="21"/>
      <c r="C44" s="14" t="s">
        <v>33</v>
      </c>
      <c r="D44" s="15" t="s">
        <v>12</v>
      </c>
      <c r="E44" s="16">
        <v>3.5</v>
      </c>
      <c r="F44" s="29"/>
      <c r="G44" s="30">
        <f t="shared" si="2"/>
        <v>0</v>
      </c>
    </row>
    <row r="45" spans="1:8" s="3" customFormat="1" ht="36" customHeight="1">
      <c r="A45" s="13" t="s">
        <v>135</v>
      </c>
      <c r="B45" s="21"/>
      <c r="C45" s="14" t="s">
        <v>34</v>
      </c>
      <c r="D45" s="15" t="s">
        <v>12</v>
      </c>
      <c r="E45" s="16">
        <v>1712.44</v>
      </c>
      <c r="F45" s="29"/>
      <c r="G45" s="30">
        <f t="shared" si="2"/>
        <v>0</v>
      </c>
    </row>
    <row r="46" spans="1:8" s="3" customFormat="1" ht="36" customHeight="1">
      <c r="A46" s="13"/>
      <c r="B46" s="21" t="s">
        <v>76</v>
      </c>
      <c r="C46" s="14" t="s">
        <v>77</v>
      </c>
      <c r="D46" s="15" t="s">
        <v>61</v>
      </c>
      <c r="E46" s="16" t="s">
        <v>61</v>
      </c>
      <c r="F46" s="29" t="s">
        <v>61</v>
      </c>
      <c r="G46" s="30" t="s">
        <v>61</v>
      </c>
    </row>
    <row r="47" spans="1:8" s="3" customFormat="1" ht="36" customHeight="1">
      <c r="A47" s="13" t="s">
        <v>136</v>
      </c>
      <c r="B47" s="21"/>
      <c r="C47" s="14" t="s">
        <v>35</v>
      </c>
      <c r="D47" s="15" t="s">
        <v>12</v>
      </c>
      <c r="E47" s="16">
        <v>2067.17</v>
      </c>
      <c r="F47" s="29"/>
      <c r="G47" s="30">
        <f>ROUND(E47*F47,2)</f>
        <v>0</v>
      </c>
    </row>
    <row r="48" spans="1:8" s="3" customFormat="1" ht="36" customHeight="1">
      <c r="A48" s="13" t="s">
        <v>137</v>
      </c>
      <c r="B48" s="21"/>
      <c r="C48" s="14" t="s">
        <v>36</v>
      </c>
      <c r="D48" s="15" t="s">
        <v>12</v>
      </c>
      <c r="E48" s="16">
        <v>420.37</v>
      </c>
      <c r="F48" s="29"/>
      <c r="G48" s="30">
        <f>ROUND(E48*F48,2)</f>
        <v>0</v>
      </c>
    </row>
    <row r="49" spans="1:7" s="3" customFormat="1" ht="36" customHeight="1">
      <c r="A49" s="13"/>
      <c r="B49" s="21" t="s">
        <v>78</v>
      </c>
      <c r="C49" s="14" t="s">
        <v>79</v>
      </c>
      <c r="D49" s="15" t="s">
        <v>61</v>
      </c>
      <c r="E49" s="16" t="s">
        <v>61</v>
      </c>
      <c r="F49" s="29" t="s">
        <v>61</v>
      </c>
      <c r="G49" s="30" t="s">
        <v>61</v>
      </c>
    </row>
    <row r="50" spans="1:7" s="3" customFormat="1" ht="36" customHeight="1">
      <c r="A50" s="13" t="s">
        <v>138</v>
      </c>
      <c r="B50" s="21"/>
      <c r="C50" s="14" t="s">
        <v>37</v>
      </c>
      <c r="D50" s="15" t="s">
        <v>12</v>
      </c>
      <c r="E50" s="16">
        <v>1492.27</v>
      </c>
      <c r="F50" s="29"/>
      <c r="G50" s="30">
        <f>ROUND(E50*F50,2)</f>
        <v>0</v>
      </c>
    </row>
    <row r="51" spans="1:7" s="3" customFormat="1" ht="36" customHeight="1">
      <c r="A51" s="34"/>
      <c r="B51" s="35" t="s">
        <v>80</v>
      </c>
      <c r="C51" s="36" t="s">
        <v>81</v>
      </c>
      <c r="D51" s="37" t="s">
        <v>61</v>
      </c>
      <c r="E51" s="38" t="s">
        <v>61</v>
      </c>
      <c r="F51" s="39" t="s">
        <v>61</v>
      </c>
      <c r="G51" s="40" t="s">
        <v>61</v>
      </c>
    </row>
    <row r="52" spans="1:7" s="3" customFormat="1" ht="36" customHeight="1">
      <c r="A52" s="13"/>
      <c r="B52" s="21" t="s">
        <v>82</v>
      </c>
      <c r="C52" s="14" t="s">
        <v>83</v>
      </c>
      <c r="D52" s="15" t="s">
        <v>61</v>
      </c>
      <c r="E52" s="16" t="s">
        <v>61</v>
      </c>
      <c r="F52" s="29" t="s">
        <v>61</v>
      </c>
      <c r="G52" s="30" t="s">
        <v>61</v>
      </c>
    </row>
    <row r="53" spans="1:7" s="3" customFormat="1" ht="36" customHeight="1">
      <c r="A53" s="13" t="s">
        <v>139</v>
      </c>
      <c r="B53" s="21"/>
      <c r="C53" s="14" t="s">
        <v>84</v>
      </c>
      <c r="D53" s="15" t="s">
        <v>12</v>
      </c>
      <c r="E53" s="16">
        <v>24.91</v>
      </c>
      <c r="F53" s="29"/>
      <c r="G53" s="30">
        <f>ROUND(E53*F53,2)</f>
        <v>0</v>
      </c>
    </row>
    <row r="54" spans="1:7" s="3" customFormat="1" ht="36" customHeight="1">
      <c r="A54" s="13"/>
      <c r="B54" s="22" t="s">
        <v>85</v>
      </c>
      <c r="C54" s="14" t="s">
        <v>86</v>
      </c>
      <c r="D54" s="15" t="s">
        <v>61</v>
      </c>
      <c r="E54" s="16" t="s">
        <v>61</v>
      </c>
      <c r="F54" s="29" t="s">
        <v>61</v>
      </c>
      <c r="G54" s="30" t="s">
        <v>61</v>
      </c>
    </row>
    <row r="55" spans="1:7" s="3" customFormat="1" ht="36" customHeight="1">
      <c r="A55" s="13" t="s">
        <v>140</v>
      </c>
      <c r="B55" s="21"/>
      <c r="C55" s="14" t="s">
        <v>38</v>
      </c>
      <c r="D55" s="15" t="s">
        <v>12</v>
      </c>
      <c r="E55" s="16">
        <v>552.30999999999995</v>
      </c>
      <c r="F55" s="29"/>
      <c r="G55" s="30">
        <f t="shared" ref="G55:G57" si="3">ROUND(E55*F55,2)</f>
        <v>0</v>
      </c>
    </row>
    <row r="56" spans="1:7" s="3" customFormat="1" ht="36" customHeight="1">
      <c r="A56" s="13" t="s">
        <v>141</v>
      </c>
      <c r="B56" s="21"/>
      <c r="C56" s="14" t="s">
        <v>39</v>
      </c>
      <c r="D56" s="15" t="s">
        <v>12</v>
      </c>
      <c r="E56" s="16">
        <v>1587.35</v>
      </c>
      <c r="F56" s="29"/>
      <c r="G56" s="30">
        <f t="shared" si="3"/>
        <v>0</v>
      </c>
    </row>
    <row r="57" spans="1:7" s="3" customFormat="1" ht="36" customHeight="1">
      <c r="A57" s="13" t="s">
        <v>142</v>
      </c>
      <c r="B57" s="21"/>
      <c r="C57" s="14" t="s">
        <v>40</v>
      </c>
      <c r="D57" s="15" t="s">
        <v>12</v>
      </c>
      <c r="E57" s="16">
        <v>552.30999999999995</v>
      </c>
      <c r="F57" s="29"/>
      <c r="G57" s="30">
        <f t="shared" si="3"/>
        <v>0</v>
      </c>
    </row>
    <row r="58" spans="1:7" s="3" customFormat="1" ht="36" customHeight="1">
      <c r="A58" s="13"/>
      <c r="B58" s="22" t="s">
        <v>87</v>
      </c>
      <c r="C58" s="14" t="s">
        <v>41</v>
      </c>
      <c r="D58" s="15" t="s">
        <v>61</v>
      </c>
      <c r="E58" s="16" t="s">
        <v>61</v>
      </c>
      <c r="F58" s="29" t="s">
        <v>61</v>
      </c>
      <c r="G58" s="30" t="s">
        <v>61</v>
      </c>
    </row>
    <row r="59" spans="1:7" s="3" customFormat="1" ht="36" customHeight="1">
      <c r="A59" s="13" t="s">
        <v>109</v>
      </c>
      <c r="B59" s="21"/>
      <c r="C59" s="14" t="s">
        <v>42</v>
      </c>
      <c r="D59" s="15" t="s">
        <v>12</v>
      </c>
      <c r="E59" s="16">
        <v>1492.27</v>
      </c>
      <c r="F59" s="29"/>
      <c r="G59" s="30">
        <f>ROUND(E59*F59,2)</f>
        <v>0</v>
      </c>
    </row>
    <row r="60" spans="1:7" s="3" customFormat="1" ht="36" customHeight="1">
      <c r="A60" s="13"/>
      <c r="B60" s="22" t="s">
        <v>88</v>
      </c>
      <c r="C60" s="14" t="s">
        <v>89</v>
      </c>
      <c r="D60" s="15" t="s">
        <v>61</v>
      </c>
      <c r="E60" s="16" t="s">
        <v>61</v>
      </c>
      <c r="F60" s="29" t="s">
        <v>61</v>
      </c>
      <c r="G60" s="30" t="s">
        <v>61</v>
      </c>
    </row>
    <row r="61" spans="1:7" s="3" customFormat="1" ht="36" customHeight="1">
      <c r="A61" s="13" t="s">
        <v>143</v>
      </c>
      <c r="B61" s="21"/>
      <c r="C61" s="14" t="s">
        <v>43</v>
      </c>
      <c r="D61" s="15" t="s">
        <v>12</v>
      </c>
      <c r="E61" s="16">
        <v>899.38</v>
      </c>
      <c r="F61" s="29"/>
      <c r="G61" s="30">
        <f>ROUND(E61*F61,2)</f>
        <v>0</v>
      </c>
    </row>
    <row r="62" spans="1:7" s="3" customFormat="1" ht="36" customHeight="1">
      <c r="A62" s="13" t="s">
        <v>144</v>
      </c>
      <c r="B62" s="21"/>
      <c r="C62" s="14" t="s">
        <v>44</v>
      </c>
      <c r="D62" s="15" t="s">
        <v>12</v>
      </c>
      <c r="E62" s="16">
        <v>60.55</v>
      </c>
      <c r="F62" s="29"/>
      <c r="G62" s="30">
        <f>ROUND(E62*F62,2)</f>
        <v>0</v>
      </c>
    </row>
    <row r="63" spans="1:7" s="3" customFormat="1" ht="36" customHeight="1">
      <c r="A63" s="34"/>
      <c r="B63" s="35" t="s">
        <v>90</v>
      </c>
      <c r="C63" s="36" t="s">
        <v>93</v>
      </c>
      <c r="D63" s="37" t="s">
        <v>61</v>
      </c>
      <c r="E63" s="38" t="s">
        <v>61</v>
      </c>
      <c r="F63" s="39" t="s">
        <v>61</v>
      </c>
      <c r="G63" s="40" t="s">
        <v>61</v>
      </c>
    </row>
    <row r="64" spans="1:7" s="3" customFormat="1" ht="36" customHeight="1">
      <c r="A64" s="13"/>
      <c r="B64" s="21" t="s">
        <v>94</v>
      </c>
      <c r="C64" s="14" t="s">
        <v>95</v>
      </c>
      <c r="D64" s="15" t="s">
        <v>61</v>
      </c>
      <c r="E64" s="16" t="s">
        <v>61</v>
      </c>
      <c r="F64" s="29" t="s">
        <v>61</v>
      </c>
      <c r="G64" s="30" t="s">
        <v>61</v>
      </c>
    </row>
    <row r="65" spans="1:7" s="23" customFormat="1" ht="36" customHeight="1">
      <c r="A65" s="13" t="s">
        <v>145</v>
      </c>
      <c r="B65" s="21"/>
      <c r="C65" s="14" t="s">
        <v>96</v>
      </c>
      <c r="D65" s="15" t="s">
        <v>12</v>
      </c>
      <c r="E65" s="16">
        <v>626.07000000000005</v>
      </c>
      <c r="F65" s="29"/>
      <c r="G65" s="30">
        <f>ROUND(E65*F65,2)</f>
        <v>0</v>
      </c>
    </row>
    <row r="66" spans="1:7" s="3" customFormat="1" ht="36" customHeight="1">
      <c r="A66" s="13" t="s">
        <v>146</v>
      </c>
      <c r="B66" s="21"/>
      <c r="C66" s="14" t="s">
        <v>45</v>
      </c>
      <c r="D66" s="15" t="s">
        <v>12</v>
      </c>
      <c r="E66" s="16">
        <v>305.5</v>
      </c>
      <c r="F66" s="29"/>
      <c r="G66" s="30">
        <f>ROUND(E66*F66,2)</f>
        <v>0</v>
      </c>
    </row>
    <row r="67" spans="1:7" s="3" customFormat="1" ht="36" customHeight="1">
      <c r="A67" s="34"/>
      <c r="B67" s="35" t="s">
        <v>91</v>
      </c>
      <c r="C67" s="36" t="s">
        <v>97</v>
      </c>
      <c r="D67" s="37" t="s">
        <v>61</v>
      </c>
      <c r="E67" s="38" t="s">
        <v>61</v>
      </c>
      <c r="F67" s="39" t="s">
        <v>61</v>
      </c>
      <c r="G67" s="40" t="s">
        <v>61</v>
      </c>
    </row>
    <row r="68" spans="1:7" s="3" customFormat="1" ht="36" customHeight="1">
      <c r="A68" s="13"/>
      <c r="B68" s="21" t="s">
        <v>92</v>
      </c>
      <c r="C68" s="14" t="s">
        <v>98</v>
      </c>
      <c r="D68" s="15" t="s">
        <v>61</v>
      </c>
      <c r="E68" s="16" t="s">
        <v>61</v>
      </c>
      <c r="F68" s="29" t="s">
        <v>61</v>
      </c>
      <c r="G68" s="30" t="s">
        <v>61</v>
      </c>
    </row>
    <row r="69" spans="1:7" s="3" customFormat="1" ht="36" customHeight="1">
      <c r="A69" s="13" t="s">
        <v>147</v>
      </c>
      <c r="B69" s="21"/>
      <c r="C69" s="14" t="s">
        <v>99</v>
      </c>
      <c r="D69" s="15" t="s">
        <v>19</v>
      </c>
      <c r="E69" s="16">
        <v>358.12</v>
      </c>
      <c r="F69" s="29"/>
      <c r="G69" s="30">
        <f t="shared" ref="G69:G71" si="4">ROUND(E69*F69,2)</f>
        <v>0</v>
      </c>
    </row>
    <row r="70" spans="1:7" s="3" customFormat="1" ht="36" customHeight="1">
      <c r="A70" s="13" t="s">
        <v>148</v>
      </c>
      <c r="B70" s="21"/>
      <c r="C70" s="14" t="s">
        <v>100</v>
      </c>
      <c r="D70" s="15" t="s">
        <v>19</v>
      </c>
      <c r="E70" s="16">
        <v>177.04</v>
      </c>
      <c r="F70" s="29"/>
      <c r="G70" s="30">
        <f t="shared" si="4"/>
        <v>0</v>
      </c>
    </row>
    <row r="71" spans="1:7" s="3" customFormat="1" ht="36" customHeight="1">
      <c r="A71" s="13" t="s">
        <v>149</v>
      </c>
      <c r="B71" s="22"/>
      <c r="C71" s="14" t="s">
        <v>101</v>
      </c>
      <c r="D71" s="15" t="s">
        <v>19</v>
      </c>
      <c r="E71" s="16">
        <v>30.32</v>
      </c>
      <c r="F71" s="29"/>
      <c r="G71" s="30">
        <f t="shared" si="4"/>
        <v>0</v>
      </c>
    </row>
    <row r="72" spans="1:7" s="3" customFormat="1" ht="36" customHeight="1">
      <c r="A72" s="13"/>
      <c r="B72" s="22" t="s">
        <v>102</v>
      </c>
      <c r="C72" s="14" t="s">
        <v>103</v>
      </c>
      <c r="D72" s="15" t="s">
        <v>61</v>
      </c>
      <c r="E72" s="16" t="s">
        <v>61</v>
      </c>
      <c r="F72" s="29" t="s">
        <v>61</v>
      </c>
      <c r="G72" s="30" t="s">
        <v>61</v>
      </c>
    </row>
    <row r="73" spans="1:7" s="3" customFormat="1" ht="36" customHeight="1" thickBot="1">
      <c r="A73" s="13" t="s">
        <v>150</v>
      </c>
      <c r="B73" s="21"/>
      <c r="C73" s="14" t="s">
        <v>46</v>
      </c>
      <c r="D73" s="15" t="s">
        <v>19</v>
      </c>
      <c r="E73" s="16">
        <v>531.84</v>
      </c>
      <c r="F73" s="29"/>
      <c r="G73" s="30">
        <f>ROUND(E73*F73,2)</f>
        <v>0</v>
      </c>
    </row>
    <row r="74" spans="1:7" s="3" customFormat="1" ht="36" customHeight="1" thickBot="1">
      <c r="A74" s="42"/>
      <c r="B74" s="44" t="s">
        <v>10</v>
      </c>
      <c r="C74" s="45"/>
      <c r="D74" s="46"/>
      <c r="E74" s="46"/>
      <c r="F74" s="47"/>
      <c r="G74" s="32">
        <f>SUBTOTAL(9,G6:G73)</f>
        <v>0</v>
      </c>
    </row>
    <row r="76" spans="1:7">
      <c r="C76" s="25"/>
      <c r="E76" s="6"/>
    </row>
  </sheetData>
  <mergeCells count="4">
    <mergeCell ref="B1:G1"/>
    <mergeCell ref="B2:G2"/>
    <mergeCell ref="B3:G3"/>
    <mergeCell ref="A4:G4"/>
  </mergeCells>
  <phoneticPr fontId="5" type="noConversion"/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9FE8E-DF84-4AC2-8AF9-9BE246DBAD3C}">
  <dimension ref="A1:H20"/>
  <sheetViews>
    <sheetView showZeros="0" topLeftCell="A4" workbookViewId="0">
      <selection activeCell="H15" sqref="H15"/>
    </sheetView>
  </sheetViews>
  <sheetFormatPr defaultRowHeight="15"/>
  <cols>
    <col min="1" max="1" width="11.140625" style="12" customWidth="1"/>
    <col min="2" max="2" width="11.5703125" style="4" customWidth="1"/>
    <col min="3" max="3" width="48.7109375" style="7" customWidth="1"/>
    <col min="4" max="4" width="9.140625" style="5"/>
    <col min="5" max="5" width="12.7109375" style="5" customWidth="1"/>
    <col min="6" max="7" width="12.7109375" style="33" customWidth="1"/>
  </cols>
  <sheetData>
    <row r="1" spans="1:8" ht="60" customHeight="1">
      <c r="A1" s="8" t="s">
        <v>0</v>
      </c>
      <c r="B1" s="153" t="s">
        <v>156</v>
      </c>
      <c r="C1" s="162"/>
      <c r="D1" s="162"/>
      <c r="E1" s="162"/>
      <c r="F1" s="162"/>
      <c r="G1" s="154"/>
    </row>
    <row r="2" spans="1:8" ht="104.45" customHeight="1">
      <c r="A2" s="9" t="s">
        <v>1</v>
      </c>
      <c r="B2" s="155" t="s">
        <v>154</v>
      </c>
      <c r="C2" s="163"/>
      <c r="D2" s="163"/>
      <c r="E2" s="163"/>
      <c r="F2" s="163"/>
      <c r="G2" s="156"/>
    </row>
    <row r="3" spans="1:8" ht="90" customHeight="1" thickBot="1">
      <c r="A3" s="10" t="s">
        <v>2</v>
      </c>
      <c r="B3" s="157" t="s">
        <v>155</v>
      </c>
      <c r="C3" s="164"/>
      <c r="D3" s="164"/>
      <c r="E3" s="164"/>
      <c r="F3" s="164"/>
      <c r="G3" s="165"/>
    </row>
    <row r="4" spans="1:8" ht="30" customHeight="1" thickBot="1">
      <c r="A4" s="159" t="s">
        <v>237</v>
      </c>
      <c r="B4" s="160"/>
      <c r="C4" s="160"/>
      <c r="D4" s="160"/>
      <c r="E4" s="160"/>
      <c r="F4" s="160"/>
      <c r="G4" s="161"/>
    </row>
    <row r="5" spans="1:8" ht="26.25" thickBot="1">
      <c r="A5" s="11" t="s">
        <v>3</v>
      </c>
      <c r="B5" s="1" t="s">
        <v>4</v>
      </c>
      <c r="C5" s="2" t="s">
        <v>5</v>
      </c>
      <c r="D5" s="1" t="s">
        <v>6</v>
      </c>
      <c r="E5" s="1" t="s">
        <v>7</v>
      </c>
      <c r="F5" s="27" t="s">
        <v>8</v>
      </c>
      <c r="G5" s="28" t="s">
        <v>9</v>
      </c>
    </row>
    <row r="6" spans="1:8" s="3" customFormat="1" ht="36" customHeight="1">
      <c r="A6" s="34"/>
      <c r="B6" s="35" t="s">
        <v>238</v>
      </c>
      <c r="C6" s="36" t="s">
        <v>239</v>
      </c>
      <c r="D6" s="37" t="s">
        <v>61</v>
      </c>
      <c r="E6" s="38" t="s">
        <v>61</v>
      </c>
      <c r="F6" s="39" t="s">
        <v>61</v>
      </c>
      <c r="G6" s="40" t="s">
        <v>61</v>
      </c>
    </row>
    <row r="7" spans="1:8" s="3" customFormat="1" ht="36" customHeight="1">
      <c r="A7" s="13"/>
      <c r="B7" s="21" t="s">
        <v>240</v>
      </c>
      <c r="C7" s="14" t="s">
        <v>242</v>
      </c>
      <c r="D7" s="15" t="s">
        <v>61</v>
      </c>
      <c r="E7" s="41" t="s">
        <v>61</v>
      </c>
      <c r="F7" s="29" t="s">
        <v>61</v>
      </c>
      <c r="G7" s="30" t="s">
        <v>61</v>
      </c>
    </row>
    <row r="8" spans="1:8" s="3" customFormat="1" ht="36" customHeight="1">
      <c r="A8" s="13" t="s">
        <v>105</v>
      </c>
      <c r="B8" s="21"/>
      <c r="C8" s="14" t="s">
        <v>243</v>
      </c>
      <c r="D8" s="15" t="s">
        <v>12</v>
      </c>
      <c r="E8" s="16">
        <v>22.08</v>
      </c>
      <c r="F8" s="29"/>
      <c r="G8" s="30"/>
      <c r="H8" s="43"/>
    </row>
    <row r="9" spans="1:8" s="3" customFormat="1" ht="36" customHeight="1">
      <c r="A9" s="13" t="s">
        <v>106</v>
      </c>
      <c r="B9" s="21"/>
      <c r="C9" s="14" t="s">
        <v>244</v>
      </c>
      <c r="D9" s="15" t="s">
        <v>12</v>
      </c>
      <c r="E9" s="16">
        <v>7.36</v>
      </c>
      <c r="F9" s="29"/>
      <c r="G9" s="30"/>
      <c r="H9" s="43"/>
    </row>
    <row r="10" spans="1:8" s="3" customFormat="1" ht="36" customHeight="1">
      <c r="A10" s="13" t="s">
        <v>107</v>
      </c>
      <c r="B10" s="21"/>
      <c r="C10" s="14" t="s">
        <v>245</v>
      </c>
      <c r="D10" s="15" t="s">
        <v>12</v>
      </c>
      <c r="E10" s="16">
        <v>45.29</v>
      </c>
      <c r="F10" s="29"/>
      <c r="G10" s="30"/>
      <c r="H10" s="43"/>
    </row>
    <row r="11" spans="1:8" s="3" customFormat="1" ht="36" customHeight="1">
      <c r="A11" s="13" t="s">
        <v>108</v>
      </c>
      <c r="B11" s="21"/>
      <c r="C11" s="14" t="s">
        <v>246</v>
      </c>
      <c r="D11" s="15" t="s">
        <v>12</v>
      </c>
      <c r="E11" s="16">
        <v>52.55</v>
      </c>
      <c r="F11" s="29"/>
      <c r="G11" s="30"/>
      <c r="H11" s="43"/>
    </row>
    <row r="12" spans="1:8" s="3" customFormat="1" ht="36" customHeight="1">
      <c r="A12" s="13"/>
      <c r="B12" s="21" t="s">
        <v>247</v>
      </c>
      <c r="C12" s="14" t="s">
        <v>241</v>
      </c>
      <c r="D12" s="15" t="s">
        <v>61</v>
      </c>
      <c r="E12" s="16" t="s">
        <v>61</v>
      </c>
      <c r="F12" s="29" t="s">
        <v>61</v>
      </c>
      <c r="G12" s="30" t="s">
        <v>61</v>
      </c>
      <c r="H12" s="43"/>
    </row>
    <row r="13" spans="1:8" s="3" customFormat="1" ht="36" customHeight="1">
      <c r="A13" s="13" t="s">
        <v>110</v>
      </c>
      <c r="B13" s="21"/>
      <c r="C13" s="14" t="s">
        <v>248</v>
      </c>
      <c r="D13" s="15" t="s">
        <v>22</v>
      </c>
      <c r="E13" s="16">
        <v>16</v>
      </c>
      <c r="F13" s="29"/>
      <c r="G13" s="30"/>
      <c r="H13" s="43"/>
    </row>
    <row r="14" spans="1:8" s="3" customFormat="1" ht="36" customHeight="1">
      <c r="A14" s="13" t="s">
        <v>112</v>
      </c>
      <c r="B14" s="21"/>
      <c r="C14" s="14" t="s">
        <v>249</v>
      </c>
      <c r="D14" s="15" t="s">
        <v>22</v>
      </c>
      <c r="E14" s="16">
        <v>3</v>
      </c>
      <c r="F14" s="29"/>
      <c r="G14" s="30"/>
      <c r="H14" s="43"/>
    </row>
    <row r="15" spans="1:8" s="3" customFormat="1" ht="36" customHeight="1">
      <c r="A15" s="13" t="s">
        <v>115</v>
      </c>
      <c r="B15" s="21"/>
      <c r="C15" s="14" t="s">
        <v>250</v>
      </c>
      <c r="D15" s="15" t="s">
        <v>22</v>
      </c>
      <c r="E15" s="16">
        <v>1</v>
      </c>
      <c r="F15" s="29"/>
      <c r="G15" s="30"/>
      <c r="H15" s="43"/>
    </row>
    <row r="16" spans="1:8" s="3" customFormat="1" ht="36" customHeight="1">
      <c r="A16" s="13" t="s">
        <v>111</v>
      </c>
      <c r="B16" s="21"/>
      <c r="C16" s="14" t="s">
        <v>251</v>
      </c>
      <c r="D16" s="15" t="s">
        <v>22</v>
      </c>
      <c r="E16" s="16">
        <v>2</v>
      </c>
      <c r="F16" s="29"/>
      <c r="G16" s="30"/>
      <c r="H16" s="43"/>
    </row>
    <row r="17" spans="1:8" s="3" customFormat="1" ht="36" customHeight="1" thickBot="1">
      <c r="A17" s="13" t="s">
        <v>114</v>
      </c>
      <c r="B17" s="21"/>
      <c r="C17" s="14" t="s">
        <v>252</v>
      </c>
      <c r="D17" s="15" t="s">
        <v>22</v>
      </c>
      <c r="E17" s="16">
        <v>12</v>
      </c>
      <c r="F17" s="29"/>
      <c r="G17" s="30"/>
      <c r="H17" s="43"/>
    </row>
    <row r="18" spans="1:8" s="3" customFormat="1" ht="36" customHeight="1" thickBot="1">
      <c r="A18" s="42"/>
      <c r="B18" s="44" t="s">
        <v>10</v>
      </c>
      <c r="C18" s="45"/>
      <c r="D18" s="46"/>
      <c r="E18" s="46"/>
      <c r="F18" s="47"/>
      <c r="G18" s="32">
        <f>SUBTOTAL(9,G6:G17)</f>
        <v>0</v>
      </c>
    </row>
    <row r="20" spans="1:8" s="33" customFormat="1">
      <c r="A20" s="12"/>
      <c r="B20" s="4"/>
      <c r="C20" s="25"/>
      <c r="D20" s="5"/>
      <c r="E20" s="6"/>
      <c r="H20"/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74AC4-73F2-4D98-8963-D1663237647C}">
  <dimension ref="A1:H19"/>
  <sheetViews>
    <sheetView showZeros="0" topLeftCell="A4" workbookViewId="0">
      <selection activeCell="G8" sqref="G8"/>
    </sheetView>
  </sheetViews>
  <sheetFormatPr defaultRowHeight="15"/>
  <cols>
    <col min="1" max="1" width="11.140625" style="12" customWidth="1"/>
    <col min="2" max="2" width="11.5703125" style="4" customWidth="1"/>
    <col min="3" max="3" width="48.7109375" style="7" customWidth="1"/>
    <col min="4" max="4" width="9.140625" style="5"/>
    <col min="5" max="5" width="12.7109375" style="5" customWidth="1"/>
    <col min="6" max="7" width="12.7109375" style="33" customWidth="1"/>
  </cols>
  <sheetData>
    <row r="1" spans="1:8" ht="60" customHeight="1">
      <c r="A1" s="8" t="s">
        <v>0</v>
      </c>
      <c r="B1" s="153" t="s">
        <v>156</v>
      </c>
      <c r="C1" s="162"/>
      <c r="D1" s="162"/>
      <c r="E1" s="162"/>
      <c r="F1" s="162"/>
      <c r="G1" s="154"/>
    </row>
    <row r="2" spans="1:8" ht="104.45" customHeight="1">
      <c r="A2" s="9" t="s">
        <v>1</v>
      </c>
      <c r="B2" s="155" t="s">
        <v>154</v>
      </c>
      <c r="C2" s="163"/>
      <c r="D2" s="163"/>
      <c r="E2" s="163"/>
      <c r="F2" s="163"/>
      <c r="G2" s="156"/>
    </row>
    <row r="3" spans="1:8" ht="90" customHeight="1" thickBot="1">
      <c r="A3" s="10" t="s">
        <v>2</v>
      </c>
      <c r="B3" s="157" t="s">
        <v>155</v>
      </c>
      <c r="C3" s="164"/>
      <c r="D3" s="164"/>
      <c r="E3" s="164"/>
      <c r="F3" s="164"/>
      <c r="G3" s="165"/>
    </row>
    <row r="4" spans="1:8" ht="30" customHeight="1" thickBot="1">
      <c r="A4" s="159" t="s">
        <v>172</v>
      </c>
      <c r="B4" s="160"/>
      <c r="C4" s="160"/>
      <c r="D4" s="160"/>
      <c r="E4" s="160"/>
      <c r="F4" s="160"/>
      <c r="G4" s="161"/>
    </row>
    <row r="5" spans="1:8" ht="26.25" thickBot="1">
      <c r="A5" s="11" t="s">
        <v>3</v>
      </c>
      <c r="B5" s="1" t="s">
        <v>4</v>
      </c>
      <c r="C5" s="2" t="s">
        <v>5</v>
      </c>
      <c r="D5" s="1" t="s">
        <v>6</v>
      </c>
      <c r="E5" s="1" t="s">
        <v>7</v>
      </c>
      <c r="F5" s="27" t="s">
        <v>8</v>
      </c>
      <c r="G5" s="28" t="s">
        <v>9</v>
      </c>
    </row>
    <row r="6" spans="1:8" s="3" customFormat="1" ht="36" customHeight="1">
      <c r="A6" s="34"/>
      <c r="B6" s="35" t="s">
        <v>158</v>
      </c>
      <c r="C6" s="36" t="s">
        <v>159</v>
      </c>
      <c r="D6" s="37" t="s">
        <v>61</v>
      </c>
      <c r="E6" s="38" t="s">
        <v>61</v>
      </c>
      <c r="F6" s="39" t="s">
        <v>61</v>
      </c>
      <c r="G6" s="40" t="s">
        <v>61</v>
      </c>
    </row>
    <row r="7" spans="1:8" s="3" customFormat="1" ht="36" customHeight="1">
      <c r="A7" s="13"/>
      <c r="B7" s="21" t="s">
        <v>161</v>
      </c>
      <c r="C7" s="14" t="s">
        <v>160</v>
      </c>
      <c r="D7" s="15" t="s">
        <v>61</v>
      </c>
      <c r="E7" s="41" t="s">
        <v>61</v>
      </c>
      <c r="F7" s="29" t="s">
        <v>61</v>
      </c>
      <c r="G7" s="30" t="s">
        <v>61</v>
      </c>
    </row>
    <row r="8" spans="1:8" s="3" customFormat="1" ht="36" customHeight="1">
      <c r="A8" s="13" t="s">
        <v>105</v>
      </c>
      <c r="B8" s="21"/>
      <c r="C8" s="14" t="s">
        <v>170</v>
      </c>
      <c r="D8" s="15" t="s">
        <v>26</v>
      </c>
      <c r="E8" s="16">
        <v>259.63</v>
      </c>
      <c r="F8" s="29"/>
      <c r="G8" s="30">
        <f t="shared" ref="G8:G16" si="0">ROUND(E8*F8,2)</f>
        <v>0</v>
      </c>
      <c r="H8" s="43"/>
    </row>
    <row r="9" spans="1:8" s="3" customFormat="1" ht="36" customHeight="1">
      <c r="A9" s="13" t="s">
        <v>106</v>
      </c>
      <c r="B9" s="21"/>
      <c r="C9" s="14" t="s">
        <v>162</v>
      </c>
      <c r="D9" s="15" t="s">
        <v>26</v>
      </c>
      <c r="E9" s="16">
        <v>22.89</v>
      </c>
      <c r="F9" s="29"/>
      <c r="G9" s="30">
        <f t="shared" si="0"/>
        <v>0</v>
      </c>
      <c r="H9" s="43"/>
    </row>
    <row r="10" spans="1:8" s="3" customFormat="1" ht="36" customHeight="1">
      <c r="A10" s="13" t="s">
        <v>107</v>
      </c>
      <c r="B10" s="21"/>
      <c r="C10" s="14" t="s">
        <v>163</v>
      </c>
      <c r="D10" s="15" t="s">
        <v>19</v>
      </c>
      <c r="E10" s="16">
        <v>121.65</v>
      </c>
      <c r="F10" s="29"/>
      <c r="G10" s="30">
        <f t="shared" si="0"/>
        <v>0</v>
      </c>
      <c r="H10" s="43"/>
    </row>
    <row r="11" spans="1:8" s="3" customFormat="1" ht="36" customHeight="1">
      <c r="A11" s="13" t="s">
        <v>108</v>
      </c>
      <c r="B11" s="21"/>
      <c r="C11" s="14" t="s">
        <v>164</v>
      </c>
      <c r="D11" s="15" t="s">
        <v>165</v>
      </c>
      <c r="E11" s="16">
        <v>12</v>
      </c>
      <c r="F11" s="29"/>
      <c r="G11" s="30">
        <f t="shared" si="0"/>
        <v>0</v>
      </c>
      <c r="H11" s="43"/>
    </row>
    <row r="12" spans="1:8" s="3" customFormat="1" ht="36" customHeight="1">
      <c r="A12" s="13" t="s">
        <v>110</v>
      </c>
      <c r="B12" s="21"/>
      <c r="C12" s="14" t="s">
        <v>166</v>
      </c>
      <c r="D12" s="15" t="s">
        <v>165</v>
      </c>
      <c r="E12" s="16">
        <v>3</v>
      </c>
      <c r="F12" s="29"/>
      <c r="G12" s="30">
        <f t="shared" si="0"/>
        <v>0</v>
      </c>
      <c r="H12" s="43"/>
    </row>
    <row r="13" spans="1:8" s="3" customFormat="1" ht="36" customHeight="1">
      <c r="A13" s="13" t="s">
        <v>112</v>
      </c>
      <c r="B13" s="21"/>
      <c r="C13" s="14" t="s">
        <v>167</v>
      </c>
      <c r="D13" s="15" t="s">
        <v>165</v>
      </c>
      <c r="E13" s="16">
        <v>2</v>
      </c>
      <c r="F13" s="29"/>
      <c r="G13" s="30">
        <f t="shared" si="0"/>
        <v>0</v>
      </c>
      <c r="H13" s="43"/>
    </row>
    <row r="14" spans="1:8" s="3" customFormat="1" ht="36" customHeight="1">
      <c r="A14" s="13" t="s">
        <v>115</v>
      </c>
      <c r="B14" s="21"/>
      <c r="C14" s="14" t="s">
        <v>171</v>
      </c>
      <c r="D14" s="15" t="s">
        <v>165</v>
      </c>
      <c r="E14" s="16">
        <v>8</v>
      </c>
      <c r="F14" s="29"/>
      <c r="G14" s="30">
        <f t="shared" si="0"/>
        <v>0</v>
      </c>
      <c r="H14" s="43"/>
    </row>
    <row r="15" spans="1:8" s="3" customFormat="1" ht="36" customHeight="1">
      <c r="A15" s="13" t="s">
        <v>111</v>
      </c>
      <c r="B15" s="21"/>
      <c r="C15" s="14" t="s">
        <v>168</v>
      </c>
      <c r="D15" s="15" t="s">
        <v>26</v>
      </c>
      <c r="E15" s="16">
        <v>53.39</v>
      </c>
      <c r="F15" s="29"/>
      <c r="G15" s="30">
        <f t="shared" si="0"/>
        <v>0</v>
      </c>
      <c r="H15" s="43"/>
    </row>
    <row r="16" spans="1:8" s="3" customFormat="1" ht="36" customHeight="1" thickBot="1">
      <c r="A16" s="13" t="s">
        <v>114</v>
      </c>
      <c r="B16" s="21"/>
      <c r="C16" s="14" t="s">
        <v>169</v>
      </c>
      <c r="D16" s="15" t="s">
        <v>26</v>
      </c>
      <c r="E16" s="16">
        <v>170.33</v>
      </c>
      <c r="F16" s="29"/>
      <c r="G16" s="30">
        <f t="shared" si="0"/>
        <v>0</v>
      </c>
      <c r="H16" s="43"/>
    </row>
    <row r="17" spans="1:7" s="3" customFormat="1" ht="36" customHeight="1" thickBot="1">
      <c r="A17" s="42"/>
      <c r="B17" s="44" t="s">
        <v>10</v>
      </c>
      <c r="C17" s="45"/>
      <c r="D17" s="46"/>
      <c r="E17" s="46"/>
      <c r="F17" s="47"/>
      <c r="G17" s="32">
        <f>SUBTOTAL(9,G6:G16)</f>
        <v>0</v>
      </c>
    </row>
    <row r="19" spans="1:7">
      <c r="C19" s="25"/>
      <c r="E19" s="6"/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49306-8934-4D19-87D1-14585334C3F8}">
  <dimension ref="A1:W20"/>
  <sheetViews>
    <sheetView workbookViewId="0">
      <pane xSplit="2" ySplit="1" topLeftCell="C2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defaultRowHeight="10.5"/>
  <cols>
    <col min="1" max="1" width="11" style="59" customWidth="1"/>
    <col min="2" max="2" width="11.140625" style="59" customWidth="1"/>
    <col min="3" max="11" width="12.140625" style="71" customWidth="1"/>
    <col min="12" max="12" width="12.140625" style="72" customWidth="1"/>
    <col min="13" max="15" width="12.140625" style="71" customWidth="1"/>
    <col min="16" max="16" width="13.140625" style="71" customWidth="1"/>
    <col min="17" max="20" width="12.140625" style="71" customWidth="1"/>
    <col min="21" max="21" width="12.140625" style="59" customWidth="1"/>
    <col min="22" max="22" width="11.42578125" style="59" hidden="1" customWidth="1"/>
    <col min="23" max="23" width="0" style="59" hidden="1" customWidth="1"/>
    <col min="24" max="16384" width="9.140625" style="59"/>
  </cols>
  <sheetData>
    <row r="1" spans="1:23" s="51" customFormat="1" ht="32.25" thickBot="1">
      <c r="A1" s="166" t="s">
        <v>173</v>
      </c>
      <c r="B1" s="167"/>
      <c r="C1" s="48" t="s">
        <v>174</v>
      </c>
      <c r="D1" s="48" t="s">
        <v>175</v>
      </c>
      <c r="E1" s="48" t="s">
        <v>176</v>
      </c>
      <c r="F1" s="48" t="s">
        <v>174</v>
      </c>
      <c r="G1" s="48" t="s">
        <v>175</v>
      </c>
      <c r="H1" s="48" t="s">
        <v>177</v>
      </c>
      <c r="I1" s="48" t="s">
        <v>178</v>
      </c>
      <c r="J1" s="48" t="s">
        <v>179</v>
      </c>
      <c r="K1" s="48" t="s">
        <v>180</v>
      </c>
      <c r="L1" s="49" t="s">
        <v>181</v>
      </c>
      <c r="M1" s="48" t="s">
        <v>182</v>
      </c>
      <c r="N1" s="48" t="s">
        <v>183</v>
      </c>
      <c r="O1" s="48" t="s">
        <v>184</v>
      </c>
      <c r="P1" s="48" t="s">
        <v>185</v>
      </c>
      <c r="Q1" s="48" t="s">
        <v>186</v>
      </c>
      <c r="R1" s="48" t="s">
        <v>187</v>
      </c>
      <c r="S1" s="48" t="s">
        <v>188</v>
      </c>
      <c r="T1" s="48" t="s">
        <v>189</v>
      </c>
      <c r="U1" s="50" t="s">
        <v>190</v>
      </c>
      <c r="V1" s="51" t="s">
        <v>191</v>
      </c>
      <c r="W1" s="51" t="s">
        <v>192</v>
      </c>
    </row>
    <row r="2" spans="1:23">
      <c r="A2" s="52" t="s">
        <v>193</v>
      </c>
      <c r="B2" s="53" t="s">
        <v>194</v>
      </c>
      <c r="C2" s="54">
        <v>1.1000000000000001</v>
      </c>
      <c r="D2" s="54">
        <v>1</v>
      </c>
      <c r="E2" s="54">
        <v>0.3</v>
      </c>
      <c r="F2" s="54">
        <v>2.11</v>
      </c>
      <c r="G2" s="54">
        <v>1.21</v>
      </c>
      <c r="H2" s="54">
        <v>1.1000000000000001</v>
      </c>
      <c r="I2" s="54">
        <v>0.7</v>
      </c>
      <c r="J2" s="54">
        <v>0.9</v>
      </c>
      <c r="K2" s="54">
        <v>13.7</v>
      </c>
      <c r="L2" s="55">
        <v>250</v>
      </c>
      <c r="M2" s="54">
        <v>12.85</v>
      </c>
      <c r="N2" s="54">
        <v>8.1</v>
      </c>
      <c r="O2" s="54">
        <v>13.45</v>
      </c>
      <c r="P2" s="54">
        <v>0</v>
      </c>
      <c r="Q2" s="54">
        <v>12.11</v>
      </c>
      <c r="R2" s="54">
        <v>30</v>
      </c>
      <c r="S2" s="54">
        <v>5.63</v>
      </c>
      <c r="T2" s="54">
        <v>4.5000000000001705E-3</v>
      </c>
      <c r="U2" s="56">
        <v>200</v>
      </c>
      <c r="V2" s="57"/>
      <c r="W2" s="58"/>
    </row>
    <row r="3" spans="1:23">
      <c r="A3" s="60" t="s">
        <v>195</v>
      </c>
      <c r="B3" s="61" t="s">
        <v>196</v>
      </c>
      <c r="C3" s="62">
        <v>1.1000000000000001</v>
      </c>
      <c r="D3" s="62">
        <v>1.0900000000000001</v>
      </c>
      <c r="E3" s="62">
        <v>0.21</v>
      </c>
      <c r="F3" s="62">
        <v>2.11</v>
      </c>
      <c r="G3" s="62">
        <v>1.21</v>
      </c>
      <c r="H3" s="62">
        <v>1.1000000000000001</v>
      </c>
      <c r="I3" s="62">
        <v>0.7</v>
      </c>
      <c r="J3" s="62">
        <v>0.9</v>
      </c>
      <c r="K3" s="62">
        <v>8.1</v>
      </c>
      <c r="L3" s="63">
        <v>250</v>
      </c>
      <c r="M3" s="64">
        <v>7.25</v>
      </c>
      <c r="N3" s="62">
        <v>4.57</v>
      </c>
      <c r="O3" s="62">
        <v>7.85</v>
      </c>
      <c r="P3" s="62">
        <v>0</v>
      </c>
      <c r="Q3" s="62">
        <v>7.07</v>
      </c>
      <c r="R3" s="62">
        <v>30</v>
      </c>
      <c r="S3" s="62">
        <v>3.29</v>
      </c>
      <c r="T3" s="62">
        <v>2.5000000000003908E-3</v>
      </c>
      <c r="U3" s="65">
        <v>200</v>
      </c>
      <c r="V3" s="57"/>
      <c r="W3" s="58"/>
    </row>
    <row r="4" spans="1:23">
      <c r="A4" s="60" t="s">
        <v>197</v>
      </c>
      <c r="B4" s="61" t="s">
        <v>198</v>
      </c>
      <c r="C4" s="62">
        <v>1</v>
      </c>
      <c r="D4" s="62">
        <v>1</v>
      </c>
      <c r="E4" s="62">
        <v>0.2</v>
      </c>
      <c r="F4" s="62">
        <v>2.11</v>
      </c>
      <c r="G4" s="62">
        <v>1.1399999999999999</v>
      </c>
      <c r="H4" s="62">
        <v>1.17</v>
      </c>
      <c r="I4" s="62">
        <v>0.7</v>
      </c>
      <c r="J4" s="62">
        <v>0.9</v>
      </c>
      <c r="K4" s="62">
        <v>13.7</v>
      </c>
      <c r="L4" s="63">
        <v>250</v>
      </c>
      <c r="M4" s="62">
        <v>12.85</v>
      </c>
      <c r="N4" s="62">
        <v>8.1</v>
      </c>
      <c r="O4" s="62">
        <v>13.45</v>
      </c>
      <c r="P4" s="62">
        <v>0</v>
      </c>
      <c r="Q4" s="62">
        <v>12.11</v>
      </c>
      <c r="R4" s="62">
        <v>30</v>
      </c>
      <c r="S4" s="62">
        <v>5.63</v>
      </c>
      <c r="T4" s="62">
        <v>4.5000000000001705E-3</v>
      </c>
      <c r="U4" s="65">
        <v>200</v>
      </c>
      <c r="V4" s="57"/>
      <c r="W4" s="58"/>
    </row>
    <row r="5" spans="1:23">
      <c r="A5" s="60" t="s">
        <v>199</v>
      </c>
      <c r="B5" s="61" t="s">
        <v>198</v>
      </c>
      <c r="C5" s="62">
        <v>1</v>
      </c>
      <c r="D5" s="62">
        <v>1.01</v>
      </c>
      <c r="E5" s="62">
        <v>0.19</v>
      </c>
      <c r="F5" s="62">
        <v>2.11</v>
      </c>
      <c r="G5" s="62">
        <v>1.1399999999999999</v>
      </c>
      <c r="H5" s="62">
        <v>1.17</v>
      </c>
      <c r="I5" s="62">
        <v>0.7</v>
      </c>
      <c r="J5" s="62">
        <v>0.9</v>
      </c>
      <c r="K5" s="62">
        <v>8.1</v>
      </c>
      <c r="L5" s="63">
        <v>250</v>
      </c>
      <c r="M5" s="62">
        <v>7.25</v>
      </c>
      <c r="N5" s="62">
        <v>4.57</v>
      </c>
      <c r="O5" s="62">
        <v>7.85</v>
      </c>
      <c r="P5" s="62">
        <v>0</v>
      </c>
      <c r="Q5" s="62">
        <v>7.07</v>
      </c>
      <c r="R5" s="62">
        <v>30</v>
      </c>
      <c r="S5" s="62">
        <v>3.29</v>
      </c>
      <c r="T5" s="62">
        <v>2.5000000000003908E-3</v>
      </c>
      <c r="U5" s="65">
        <v>200</v>
      </c>
      <c r="V5" s="57"/>
      <c r="W5" s="58"/>
    </row>
    <row r="6" spans="1:23">
      <c r="A6" s="60" t="s">
        <v>200</v>
      </c>
      <c r="B6" s="61" t="s">
        <v>201</v>
      </c>
      <c r="C6" s="62">
        <v>1</v>
      </c>
      <c r="D6" s="62">
        <v>1.06</v>
      </c>
      <c r="E6" s="62">
        <v>0.14000000000000001</v>
      </c>
      <c r="F6" s="62">
        <v>2.2000000000000002</v>
      </c>
      <c r="G6" s="62">
        <v>1.27</v>
      </c>
      <c r="H6" s="62">
        <v>1.1299999999999999</v>
      </c>
      <c r="I6" s="62">
        <v>0.7</v>
      </c>
      <c r="J6" s="62">
        <v>0.9</v>
      </c>
      <c r="K6" s="62">
        <v>14</v>
      </c>
      <c r="L6" s="63">
        <v>250</v>
      </c>
      <c r="M6" s="62">
        <v>13.15</v>
      </c>
      <c r="N6" s="62">
        <v>8.2799999999999994</v>
      </c>
      <c r="O6" s="62">
        <v>13.75</v>
      </c>
      <c r="P6" s="62">
        <v>0</v>
      </c>
      <c r="Q6" s="62">
        <v>12.38</v>
      </c>
      <c r="R6" s="62">
        <v>30</v>
      </c>
      <c r="S6" s="62">
        <v>5.76</v>
      </c>
      <c r="T6" s="62">
        <v>-4.5000000000001705E-3</v>
      </c>
      <c r="U6" s="65">
        <v>200</v>
      </c>
      <c r="V6" s="57"/>
      <c r="W6" s="58"/>
    </row>
    <row r="7" spans="1:23">
      <c r="A7" s="60" t="s">
        <v>202</v>
      </c>
      <c r="B7" s="61" t="s">
        <v>203</v>
      </c>
      <c r="C7" s="62">
        <v>1</v>
      </c>
      <c r="D7" s="62">
        <v>1.1399999999999999</v>
      </c>
      <c r="E7" s="62">
        <v>0.06</v>
      </c>
      <c r="F7" s="62">
        <v>2.2000000000000002</v>
      </c>
      <c r="G7" s="62">
        <v>1.27</v>
      </c>
      <c r="H7" s="62">
        <v>1.1299999999999999</v>
      </c>
      <c r="I7" s="62">
        <v>0.7</v>
      </c>
      <c r="J7" s="62">
        <v>0.9</v>
      </c>
      <c r="K7" s="62">
        <v>8.5</v>
      </c>
      <c r="L7" s="63">
        <v>250</v>
      </c>
      <c r="M7" s="62">
        <v>7.65</v>
      </c>
      <c r="N7" s="62">
        <v>4.82</v>
      </c>
      <c r="O7" s="62">
        <v>8.25</v>
      </c>
      <c r="P7" s="62">
        <v>0</v>
      </c>
      <c r="Q7" s="62">
        <v>7.43</v>
      </c>
      <c r="R7" s="62">
        <v>30</v>
      </c>
      <c r="S7" s="62">
        <v>3.45</v>
      </c>
      <c r="T7" s="62">
        <v>4.9999999999972289E-4</v>
      </c>
      <c r="U7" s="65">
        <v>200</v>
      </c>
      <c r="V7" s="57"/>
    </row>
    <row r="8" spans="1:23">
      <c r="A8" s="60" t="s">
        <v>204</v>
      </c>
      <c r="B8" s="61" t="s">
        <v>205</v>
      </c>
      <c r="C8" s="62">
        <v>2.15</v>
      </c>
      <c r="D8" s="62">
        <v>1.7</v>
      </c>
      <c r="E8" s="62">
        <v>1.01</v>
      </c>
      <c r="F8" s="62">
        <v>2.15</v>
      </c>
      <c r="G8" s="62">
        <v>2.2000000000000002</v>
      </c>
      <c r="H8" s="62">
        <v>1.22</v>
      </c>
      <c r="I8" s="62">
        <v>1.1200000000000001</v>
      </c>
      <c r="J8" s="62">
        <v>1</v>
      </c>
      <c r="K8" s="62">
        <v>13.7</v>
      </c>
      <c r="L8" s="63">
        <v>250</v>
      </c>
      <c r="M8" s="62">
        <v>12.85</v>
      </c>
      <c r="N8" s="62">
        <v>14.39</v>
      </c>
      <c r="O8" s="62">
        <v>13.45</v>
      </c>
      <c r="P8" s="62">
        <v>28.78</v>
      </c>
      <c r="Q8" s="62">
        <v>13.45</v>
      </c>
      <c r="R8" s="62">
        <v>30</v>
      </c>
      <c r="S8" s="62">
        <v>6.3</v>
      </c>
      <c r="T8" s="62">
        <v>5.3950000000000014</v>
      </c>
      <c r="U8" s="65">
        <v>200</v>
      </c>
      <c r="V8" s="57"/>
    </row>
    <row r="9" spans="1:23">
      <c r="A9" s="60" t="s">
        <v>206</v>
      </c>
      <c r="B9" s="61" t="s">
        <v>207</v>
      </c>
      <c r="C9" s="62">
        <v>1.7</v>
      </c>
      <c r="D9" s="62">
        <v>1.1000000000000001</v>
      </c>
      <c r="E9" s="62">
        <v>0.8</v>
      </c>
      <c r="F9" s="62">
        <v>2.2000000000000002</v>
      </c>
      <c r="G9" s="62">
        <v>1.22</v>
      </c>
      <c r="H9" s="62">
        <v>1.18</v>
      </c>
      <c r="I9" s="62">
        <v>0.99</v>
      </c>
      <c r="J9" s="62">
        <v>0.9</v>
      </c>
      <c r="K9" s="62">
        <v>8</v>
      </c>
      <c r="L9" s="63">
        <v>250</v>
      </c>
      <c r="M9" s="62">
        <v>7.15</v>
      </c>
      <c r="N9" s="62">
        <v>6.37</v>
      </c>
      <c r="O9" s="62">
        <v>7.75</v>
      </c>
      <c r="P9" s="62">
        <v>0</v>
      </c>
      <c r="Q9" s="62">
        <v>6.98</v>
      </c>
      <c r="R9" s="62">
        <v>30</v>
      </c>
      <c r="S9" s="62">
        <v>3.24</v>
      </c>
      <c r="T9" s="62">
        <v>1.8654999999999999</v>
      </c>
      <c r="U9" s="65">
        <v>200</v>
      </c>
      <c r="V9" s="57"/>
    </row>
    <row r="10" spans="1:23" hidden="1">
      <c r="A10" s="60"/>
      <c r="B10" s="61" t="s">
        <v>208</v>
      </c>
      <c r="C10" s="62"/>
      <c r="D10" s="62"/>
      <c r="E10" s="62"/>
      <c r="F10" s="62">
        <v>1.4</v>
      </c>
      <c r="G10" s="62">
        <v>0.7</v>
      </c>
      <c r="H10" s="62"/>
      <c r="I10" s="62"/>
      <c r="J10" s="62"/>
      <c r="K10" s="62"/>
      <c r="L10" s="63"/>
      <c r="M10" s="62"/>
      <c r="N10" s="62"/>
      <c r="O10" s="62"/>
      <c r="P10" s="62"/>
      <c r="Q10" s="62"/>
      <c r="R10" s="62"/>
      <c r="S10" s="62"/>
      <c r="T10" s="62"/>
      <c r="U10" s="65"/>
      <c r="V10" s="57"/>
    </row>
    <row r="11" spans="1:23">
      <c r="A11" s="60" t="s">
        <v>208</v>
      </c>
      <c r="B11" s="61" t="s">
        <v>209</v>
      </c>
      <c r="C11" s="62">
        <v>1.4</v>
      </c>
      <c r="D11" s="62">
        <v>0.7</v>
      </c>
      <c r="E11" s="62">
        <v>0.9</v>
      </c>
      <c r="F11" s="62">
        <v>2.13</v>
      </c>
      <c r="G11" s="62">
        <v>0.95</v>
      </c>
      <c r="H11" s="62">
        <v>1.38</v>
      </c>
      <c r="I11" s="62">
        <v>1.1399999999999999</v>
      </c>
      <c r="J11" s="62">
        <v>1</v>
      </c>
      <c r="K11" s="62">
        <v>5.9</v>
      </c>
      <c r="L11" s="63">
        <v>1250</v>
      </c>
      <c r="M11" s="62">
        <v>3.45</v>
      </c>
      <c r="N11" s="62">
        <v>3.93</v>
      </c>
      <c r="O11" s="62">
        <v>4.6500000000000004</v>
      </c>
      <c r="P11" s="62">
        <v>7.87</v>
      </c>
      <c r="Q11" s="62">
        <v>4.6500000000000004</v>
      </c>
      <c r="R11" s="62">
        <v>30</v>
      </c>
      <c r="S11" s="62">
        <v>2.1800000000000002</v>
      </c>
      <c r="T11" s="62">
        <v>1.5150000000000001</v>
      </c>
      <c r="U11" s="65">
        <v>200</v>
      </c>
      <c r="V11" s="57"/>
    </row>
    <row r="12" spans="1:23">
      <c r="A12" s="60" t="s">
        <v>209</v>
      </c>
      <c r="B12" s="61" t="s">
        <v>210</v>
      </c>
      <c r="C12" s="62">
        <v>2.13</v>
      </c>
      <c r="D12" s="62">
        <v>0.95</v>
      </c>
      <c r="E12" s="62">
        <v>1.38</v>
      </c>
      <c r="F12" s="62">
        <v>2.2999999999999998</v>
      </c>
      <c r="G12" s="62">
        <v>1.04</v>
      </c>
      <c r="H12" s="62">
        <v>1.46</v>
      </c>
      <c r="I12" s="62">
        <v>1.42</v>
      </c>
      <c r="J12" s="62">
        <v>1</v>
      </c>
      <c r="K12" s="62">
        <v>8.5</v>
      </c>
      <c r="L12" s="63">
        <v>750</v>
      </c>
      <c r="M12" s="62">
        <v>6.55</v>
      </c>
      <c r="N12" s="62">
        <v>9.3000000000000007</v>
      </c>
      <c r="O12" s="62">
        <v>7.75</v>
      </c>
      <c r="P12" s="62">
        <v>18.600000000000001</v>
      </c>
      <c r="Q12" s="62">
        <v>7.75</v>
      </c>
      <c r="R12" s="62">
        <v>30</v>
      </c>
      <c r="S12" s="62">
        <v>3.63</v>
      </c>
      <c r="T12" s="62">
        <v>4.7150000000000007</v>
      </c>
      <c r="U12" s="65">
        <v>200</v>
      </c>
      <c r="V12" s="57"/>
    </row>
    <row r="13" spans="1:23">
      <c r="A13" s="60" t="s">
        <v>209</v>
      </c>
      <c r="B13" s="61" t="s">
        <v>211</v>
      </c>
      <c r="C13" s="62">
        <v>2.13</v>
      </c>
      <c r="D13" s="62">
        <v>1.1499999999999999</v>
      </c>
      <c r="E13" s="62">
        <v>1.18</v>
      </c>
      <c r="F13" s="62">
        <v>2.2999999999999998</v>
      </c>
      <c r="G13" s="62">
        <v>1.18</v>
      </c>
      <c r="H13" s="62">
        <v>1.32</v>
      </c>
      <c r="I13" s="62">
        <v>1.25</v>
      </c>
      <c r="J13" s="62">
        <v>1</v>
      </c>
      <c r="K13" s="62">
        <v>3.4</v>
      </c>
      <c r="L13" s="63">
        <v>750</v>
      </c>
      <c r="M13" s="62">
        <v>1.45</v>
      </c>
      <c r="N13" s="62">
        <v>1.81</v>
      </c>
      <c r="O13" s="62">
        <v>2.65</v>
      </c>
      <c r="P13" s="62">
        <v>3.63</v>
      </c>
      <c r="Q13" s="62">
        <v>2.65</v>
      </c>
      <c r="R13" s="62">
        <v>30</v>
      </c>
      <c r="S13" s="62">
        <v>1.24</v>
      </c>
      <c r="T13" s="62">
        <v>0.79500000000000015</v>
      </c>
      <c r="U13" s="65">
        <v>200</v>
      </c>
      <c r="V13" s="57"/>
    </row>
    <row r="14" spans="1:23" hidden="1">
      <c r="A14" s="60"/>
      <c r="B14" s="61" t="s">
        <v>212</v>
      </c>
      <c r="C14" s="62"/>
      <c r="D14" s="62"/>
      <c r="E14" s="62"/>
      <c r="F14" s="62">
        <v>2.2999999999999998</v>
      </c>
      <c r="G14" s="62">
        <v>1.1399999999999999</v>
      </c>
      <c r="H14" s="62"/>
      <c r="I14" s="62"/>
      <c r="J14" s="62"/>
      <c r="K14" s="62"/>
      <c r="L14" s="63"/>
      <c r="M14" s="62"/>
      <c r="N14" s="62"/>
      <c r="O14" s="62"/>
      <c r="P14" s="62"/>
      <c r="Q14" s="62"/>
      <c r="R14" s="62"/>
      <c r="S14" s="62"/>
      <c r="T14" s="62"/>
      <c r="U14" s="65"/>
      <c r="V14" s="57"/>
    </row>
    <row r="15" spans="1:23">
      <c r="A15" s="60" t="s">
        <v>212</v>
      </c>
      <c r="B15" s="61" t="s">
        <v>213</v>
      </c>
      <c r="C15" s="62">
        <v>2.2999999999999998</v>
      </c>
      <c r="D15" s="62">
        <v>1.1399999999999999</v>
      </c>
      <c r="E15" s="62">
        <v>1.36</v>
      </c>
      <c r="F15" s="62">
        <v>2.2999999999999998</v>
      </c>
      <c r="G15" s="62">
        <v>1.1499999999999999</v>
      </c>
      <c r="H15" s="62">
        <v>1.35</v>
      </c>
      <c r="I15" s="62">
        <v>1.36</v>
      </c>
      <c r="J15" s="62">
        <v>1</v>
      </c>
      <c r="K15" s="62">
        <v>2.1</v>
      </c>
      <c r="L15" s="63">
        <v>1250</v>
      </c>
      <c r="M15" s="62">
        <v>-0.34999999999999987</v>
      </c>
      <c r="N15" s="62">
        <v>0</v>
      </c>
      <c r="O15" s="62">
        <v>0.85000000000000009</v>
      </c>
      <c r="P15" s="62">
        <v>0</v>
      </c>
      <c r="Q15" s="62">
        <v>0.85</v>
      </c>
      <c r="R15" s="62">
        <v>30</v>
      </c>
      <c r="S15" s="62">
        <v>0.4</v>
      </c>
      <c r="T15" s="62">
        <v>0.24499999999999988</v>
      </c>
      <c r="U15" s="65">
        <v>200</v>
      </c>
      <c r="V15" s="57"/>
    </row>
    <row r="16" spans="1:23">
      <c r="A16" s="60" t="s">
        <v>213</v>
      </c>
      <c r="B16" s="61" t="s">
        <v>214</v>
      </c>
      <c r="C16" s="62">
        <v>2.2999999999999998</v>
      </c>
      <c r="D16" s="62">
        <v>1.1499999999999999</v>
      </c>
      <c r="E16" s="62">
        <v>1.35</v>
      </c>
      <c r="F16" s="62">
        <v>2.27</v>
      </c>
      <c r="G16" s="62">
        <v>1.29</v>
      </c>
      <c r="H16" s="62">
        <v>1.18</v>
      </c>
      <c r="I16" s="62">
        <v>1.27</v>
      </c>
      <c r="J16" s="62">
        <v>1</v>
      </c>
      <c r="K16" s="62">
        <v>13.5</v>
      </c>
      <c r="L16" s="63">
        <v>750</v>
      </c>
      <c r="M16" s="62">
        <v>11.55</v>
      </c>
      <c r="N16" s="62">
        <v>14.67</v>
      </c>
      <c r="O16" s="62">
        <v>12.75</v>
      </c>
      <c r="P16" s="62">
        <v>29.34</v>
      </c>
      <c r="Q16" s="62">
        <v>12.75</v>
      </c>
      <c r="R16" s="62">
        <v>30</v>
      </c>
      <c r="S16" s="62">
        <v>5.97</v>
      </c>
      <c r="T16" s="62">
        <v>6.5849999999999991</v>
      </c>
      <c r="U16" s="65">
        <v>200</v>
      </c>
      <c r="V16" s="57"/>
    </row>
    <row r="17" spans="1:22">
      <c r="A17" s="60" t="s">
        <v>212</v>
      </c>
      <c r="B17" s="61" t="s">
        <v>215</v>
      </c>
      <c r="C17" s="62">
        <v>2.2999999999999998</v>
      </c>
      <c r="D17" s="62">
        <v>1.1399999999999999</v>
      </c>
      <c r="E17" s="62">
        <v>1.36</v>
      </c>
      <c r="F17" s="62">
        <v>2.29</v>
      </c>
      <c r="G17" s="62">
        <v>1.1499999999999999</v>
      </c>
      <c r="H17" s="62">
        <v>1.34</v>
      </c>
      <c r="I17" s="62">
        <v>1.35</v>
      </c>
      <c r="J17" s="62">
        <v>1</v>
      </c>
      <c r="K17" s="62">
        <v>2.1</v>
      </c>
      <c r="L17" s="63">
        <v>1250</v>
      </c>
      <c r="M17" s="62">
        <v>-0.34999999999999987</v>
      </c>
      <c r="N17" s="62">
        <v>0</v>
      </c>
      <c r="O17" s="62">
        <v>0.85000000000000009</v>
      </c>
      <c r="P17" s="62">
        <v>0</v>
      </c>
      <c r="Q17" s="62">
        <v>0.85</v>
      </c>
      <c r="R17" s="62">
        <v>30</v>
      </c>
      <c r="S17" s="62">
        <v>0.4</v>
      </c>
      <c r="T17" s="62">
        <v>0.24499999999999988</v>
      </c>
      <c r="U17" s="65">
        <v>200</v>
      </c>
      <c r="V17" s="57"/>
    </row>
    <row r="18" spans="1:22" ht="11.25" thickBot="1">
      <c r="A18" s="66" t="s">
        <v>215</v>
      </c>
      <c r="B18" s="67" t="s">
        <v>216</v>
      </c>
      <c r="C18" s="68">
        <v>2.29</v>
      </c>
      <c r="D18" s="68">
        <v>1.1499999999999999</v>
      </c>
      <c r="E18" s="68">
        <v>1.34</v>
      </c>
      <c r="F18" s="68">
        <v>2.27</v>
      </c>
      <c r="G18" s="68">
        <v>1.24</v>
      </c>
      <c r="H18" s="68">
        <v>1.23</v>
      </c>
      <c r="I18" s="68">
        <v>1.29</v>
      </c>
      <c r="J18" s="68">
        <v>1</v>
      </c>
      <c r="K18" s="68">
        <v>7.1</v>
      </c>
      <c r="L18" s="69">
        <v>750</v>
      </c>
      <c r="M18" s="68">
        <v>5.1499999999999995</v>
      </c>
      <c r="N18" s="68">
        <v>6.64</v>
      </c>
      <c r="O18" s="68">
        <v>6.35</v>
      </c>
      <c r="P18" s="68">
        <v>13.29</v>
      </c>
      <c r="Q18" s="68">
        <v>6.35</v>
      </c>
      <c r="R18" s="68">
        <v>30</v>
      </c>
      <c r="S18" s="68">
        <v>2.98</v>
      </c>
      <c r="T18" s="68">
        <v>3.0350000000000001</v>
      </c>
      <c r="U18" s="70">
        <v>200</v>
      </c>
      <c r="V18" s="57"/>
    </row>
    <row r="19" spans="1:22">
      <c r="N19" s="73">
        <v>95.55</v>
      </c>
      <c r="O19" s="73">
        <v>121.64999999999999</v>
      </c>
      <c r="P19" s="73">
        <v>101.50999999999999</v>
      </c>
      <c r="Q19" s="73">
        <v>114.45</v>
      </c>
      <c r="R19" s="74"/>
      <c r="S19" s="73">
        <v>53.39</v>
      </c>
      <c r="T19" s="73">
        <v>24.405500000000004</v>
      </c>
    </row>
    <row r="20" spans="1:22">
      <c r="U20" s="71"/>
    </row>
  </sheetData>
  <autoFilter ref="U1:U24" xr:uid="{00000000-0009-0000-0000-000000000000}"/>
  <mergeCells count="1">
    <mergeCell ref="A1:B1"/>
  </mergeCells>
  <printOptions horizontalCentered="1"/>
  <pageMargins left="0.70866141732283472" right="0.70866141732283472" top="1.3385826771653544" bottom="0.74803149606299213" header="0.9055118110236221" footer="0.31496062992125984"/>
  <pageSetup paperSize="8" scale="70" orientation="landscape" r:id="rId1"/>
  <headerFooter alignWithMargins="0">
    <oddHeader>&amp;C&amp;"Czcionka tekstu podstawowego,Pogrubiony"&amp;12Kanalizacja deszczowa - wykopy liniowe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730F3-411A-4E40-B12B-CAC89ACF56B2}">
  <dimension ref="A1:J24"/>
  <sheetViews>
    <sheetView zoomScale="70" zoomScaleNormal="70" workbookViewId="0">
      <selection activeCell="A5" sqref="A5"/>
    </sheetView>
  </sheetViews>
  <sheetFormatPr defaultRowHeight="12.75"/>
  <cols>
    <col min="1" max="1" width="14.42578125" style="93" customWidth="1"/>
    <col min="2" max="3" width="14.42578125" style="94" customWidth="1"/>
    <col min="4" max="4" width="12" style="95" customWidth="1"/>
    <col min="5" max="10" width="14.42578125" style="94" customWidth="1"/>
    <col min="11" max="16384" width="9.140625" style="84"/>
  </cols>
  <sheetData>
    <row r="1" spans="1:10" s="79" customFormat="1" ht="47.25" customHeight="1" thickBot="1">
      <c r="A1" s="75" t="s">
        <v>217</v>
      </c>
      <c r="B1" s="76" t="s">
        <v>174</v>
      </c>
      <c r="C1" s="76" t="s">
        <v>218</v>
      </c>
      <c r="D1" s="77" t="s">
        <v>219</v>
      </c>
      <c r="E1" s="76" t="s">
        <v>220</v>
      </c>
      <c r="F1" s="76" t="s">
        <v>221</v>
      </c>
      <c r="G1" s="76" t="s">
        <v>222</v>
      </c>
      <c r="H1" s="76" t="s">
        <v>223</v>
      </c>
      <c r="I1" s="76" t="s">
        <v>224</v>
      </c>
      <c r="J1" s="78" t="s">
        <v>225</v>
      </c>
    </row>
    <row r="2" spans="1:10">
      <c r="A2" s="80" t="s">
        <v>194</v>
      </c>
      <c r="B2" s="81">
        <v>2.11</v>
      </c>
      <c r="C2" s="81">
        <v>0.71</v>
      </c>
      <c r="D2" s="82">
        <v>500</v>
      </c>
      <c r="E2" s="81">
        <v>1.9</v>
      </c>
      <c r="F2" s="81">
        <v>1.9</v>
      </c>
      <c r="G2" s="81">
        <v>1.9</v>
      </c>
      <c r="H2" s="81">
        <v>14.44</v>
      </c>
      <c r="I2" s="81">
        <v>6.86</v>
      </c>
      <c r="J2" s="83">
        <v>6.49</v>
      </c>
    </row>
    <row r="3" spans="1:10">
      <c r="A3" s="85" t="s">
        <v>196</v>
      </c>
      <c r="B3" s="86">
        <v>2.11</v>
      </c>
      <c r="C3" s="86">
        <v>0.71</v>
      </c>
      <c r="D3" s="87">
        <v>500</v>
      </c>
      <c r="E3" s="86">
        <v>1.9</v>
      </c>
      <c r="F3" s="86">
        <v>1.9</v>
      </c>
      <c r="G3" s="86">
        <v>1.9</v>
      </c>
      <c r="H3" s="86">
        <v>14.44</v>
      </c>
      <c r="I3" s="86">
        <v>6.86</v>
      </c>
      <c r="J3" s="88">
        <v>6.49</v>
      </c>
    </row>
    <row r="4" spans="1:10">
      <c r="A4" s="85" t="s">
        <v>198</v>
      </c>
      <c r="B4" s="86">
        <v>2.11</v>
      </c>
      <c r="C4" s="86">
        <v>0.64</v>
      </c>
      <c r="D4" s="87">
        <v>500</v>
      </c>
      <c r="E4" s="86">
        <v>1.9</v>
      </c>
      <c r="F4" s="86">
        <v>1.9</v>
      </c>
      <c r="G4" s="86">
        <v>1.97</v>
      </c>
      <c r="H4" s="86">
        <v>14.97</v>
      </c>
      <c r="I4" s="86">
        <v>7.11</v>
      </c>
      <c r="J4" s="88">
        <v>6.72</v>
      </c>
    </row>
    <row r="5" spans="1:10">
      <c r="A5" s="85" t="s">
        <v>198</v>
      </c>
      <c r="B5" s="86">
        <v>2.11</v>
      </c>
      <c r="C5" s="86">
        <v>0.64</v>
      </c>
      <c r="D5" s="87">
        <v>500</v>
      </c>
      <c r="E5" s="86">
        <v>1.9</v>
      </c>
      <c r="F5" s="86">
        <v>1.9</v>
      </c>
      <c r="G5" s="86">
        <v>1.97</v>
      </c>
      <c r="H5" s="86">
        <v>14.97</v>
      </c>
      <c r="I5" s="86">
        <v>7.11</v>
      </c>
      <c r="J5" s="88">
        <v>6.72</v>
      </c>
    </row>
    <row r="6" spans="1:10">
      <c r="A6" s="85" t="s">
        <v>201</v>
      </c>
      <c r="B6" s="86">
        <v>2.2000000000000002</v>
      </c>
      <c r="C6" s="86">
        <v>0.77</v>
      </c>
      <c r="D6" s="87">
        <v>500</v>
      </c>
      <c r="E6" s="86">
        <v>1.9</v>
      </c>
      <c r="F6" s="86">
        <v>1.9</v>
      </c>
      <c r="G6" s="86">
        <v>1.93</v>
      </c>
      <c r="H6" s="86">
        <v>14.67</v>
      </c>
      <c r="I6" s="86">
        <v>6.97</v>
      </c>
      <c r="J6" s="88">
        <v>6.59</v>
      </c>
    </row>
    <row r="7" spans="1:10">
      <c r="A7" s="85" t="s">
        <v>203</v>
      </c>
      <c r="B7" s="86">
        <v>2.2000000000000002</v>
      </c>
      <c r="C7" s="86">
        <v>0.77</v>
      </c>
      <c r="D7" s="87">
        <v>500</v>
      </c>
      <c r="E7" s="86">
        <v>1.9</v>
      </c>
      <c r="F7" s="86">
        <v>1.9</v>
      </c>
      <c r="G7" s="86">
        <v>1.93</v>
      </c>
      <c r="H7" s="86">
        <v>14.67</v>
      </c>
      <c r="I7" s="86">
        <v>6.97</v>
      </c>
      <c r="J7" s="88">
        <v>6.59</v>
      </c>
    </row>
    <row r="8" spans="1:10">
      <c r="A8" s="85" t="s">
        <v>205</v>
      </c>
      <c r="B8" s="86">
        <v>2.15</v>
      </c>
      <c r="C8" s="86">
        <v>0.72</v>
      </c>
      <c r="D8" s="87">
        <v>500</v>
      </c>
      <c r="E8" s="86">
        <v>1.9</v>
      </c>
      <c r="F8" s="86">
        <v>1.9</v>
      </c>
      <c r="G8" s="86">
        <v>1.93</v>
      </c>
      <c r="H8" s="86">
        <v>14.67</v>
      </c>
      <c r="I8" s="86">
        <v>6.97</v>
      </c>
      <c r="J8" s="88">
        <v>6.59</v>
      </c>
    </row>
    <row r="9" spans="1:10">
      <c r="A9" s="85" t="s">
        <v>207</v>
      </c>
      <c r="B9" s="86">
        <v>2.2000000000000002</v>
      </c>
      <c r="C9" s="86">
        <v>0.72</v>
      </c>
      <c r="D9" s="87">
        <v>500</v>
      </c>
      <c r="E9" s="86">
        <v>1.9</v>
      </c>
      <c r="F9" s="86">
        <v>1.9</v>
      </c>
      <c r="G9" s="86">
        <v>1.98</v>
      </c>
      <c r="H9" s="86">
        <v>15.05</v>
      </c>
      <c r="I9" s="86">
        <v>7.15</v>
      </c>
      <c r="J9" s="88">
        <v>6.76</v>
      </c>
    </row>
    <row r="10" spans="1:10">
      <c r="A10" s="85" t="s">
        <v>208</v>
      </c>
      <c r="B10" s="86">
        <v>1.4</v>
      </c>
      <c r="C10" s="86">
        <v>0.3</v>
      </c>
      <c r="D10" s="87">
        <v>1500</v>
      </c>
      <c r="E10" s="86">
        <v>2.9</v>
      </c>
      <c r="F10" s="86">
        <v>2.9</v>
      </c>
      <c r="G10" s="86">
        <v>2.1</v>
      </c>
      <c r="H10" s="86">
        <v>24.36</v>
      </c>
      <c r="I10" s="86">
        <v>17.66</v>
      </c>
      <c r="J10" s="88">
        <v>13.95</v>
      </c>
    </row>
    <row r="11" spans="1:10">
      <c r="A11" s="85" t="s">
        <v>209</v>
      </c>
      <c r="B11" s="86">
        <v>2.13</v>
      </c>
      <c r="C11" s="86">
        <v>0.45</v>
      </c>
      <c r="D11" s="87">
        <v>1000</v>
      </c>
      <c r="E11" s="86">
        <v>2.4</v>
      </c>
      <c r="F11" s="86">
        <v>2.4</v>
      </c>
      <c r="G11" s="86">
        <v>2.1800000000000002</v>
      </c>
      <c r="H11" s="86">
        <v>20.93</v>
      </c>
      <c r="I11" s="86">
        <v>12.56</v>
      </c>
      <c r="J11" s="88">
        <v>10.85</v>
      </c>
    </row>
    <row r="12" spans="1:10">
      <c r="A12" s="85" t="s">
        <v>210</v>
      </c>
      <c r="B12" s="86">
        <v>2.2999999999999998</v>
      </c>
      <c r="C12" s="86">
        <v>0.54</v>
      </c>
      <c r="D12" s="87">
        <v>500</v>
      </c>
      <c r="E12" s="86">
        <v>1.9</v>
      </c>
      <c r="F12" s="86">
        <v>1.9</v>
      </c>
      <c r="G12" s="86">
        <v>2.2599999999999998</v>
      </c>
      <c r="H12" s="86">
        <v>17.18</v>
      </c>
      <c r="I12" s="86">
        <v>8.16</v>
      </c>
      <c r="J12" s="88">
        <v>7.72</v>
      </c>
    </row>
    <row r="13" spans="1:10">
      <c r="A13" s="85" t="s">
        <v>211</v>
      </c>
      <c r="B13" s="86">
        <v>2.2999999999999998</v>
      </c>
      <c r="C13" s="86">
        <v>0.45</v>
      </c>
      <c r="D13" s="87">
        <v>500</v>
      </c>
      <c r="E13" s="86">
        <v>1.9</v>
      </c>
      <c r="F13" s="86">
        <v>1.9</v>
      </c>
      <c r="G13" s="86">
        <v>2.35</v>
      </c>
      <c r="H13" s="86">
        <v>17.86</v>
      </c>
      <c r="I13" s="86">
        <v>8.48</v>
      </c>
      <c r="J13" s="88">
        <v>8.02</v>
      </c>
    </row>
    <row r="14" spans="1:10">
      <c r="A14" s="85" t="s">
        <v>212</v>
      </c>
      <c r="B14" s="86">
        <v>2.2999999999999998</v>
      </c>
      <c r="C14" s="86">
        <v>0.68</v>
      </c>
      <c r="D14" s="87">
        <v>1500</v>
      </c>
      <c r="E14" s="86">
        <v>2.9</v>
      </c>
      <c r="F14" s="86">
        <v>2.9</v>
      </c>
      <c r="G14" s="86">
        <v>2.62</v>
      </c>
      <c r="H14" s="86">
        <v>30.39</v>
      </c>
      <c r="I14" s="86">
        <v>22.03</v>
      </c>
      <c r="J14" s="88">
        <v>17.399999999999999</v>
      </c>
    </row>
    <row r="15" spans="1:10">
      <c r="A15" s="85" t="s">
        <v>213</v>
      </c>
      <c r="B15" s="86">
        <v>2.2999999999999998</v>
      </c>
      <c r="C15" s="86">
        <v>0.65</v>
      </c>
      <c r="D15" s="87">
        <v>1000</v>
      </c>
      <c r="E15" s="86">
        <v>2.4</v>
      </c>
      <c r="F15" s="86">
        <v>2.4</v>
      </c>
      <c r="G15" s="86">
        <v>2.15</v>
      </c>
      <c r="H15" s="86">
        <v>20.64</v>
      </c>
      <c r="I15" s="86">
        <v>12.38</v>
      </c>
      <c r="J15" s="88">
        <v>10.69</v>
      </c>
    </row>
    <row r="16" spans="1:10">
      <c r="A16" s="85" t="s">
        <v>214</v>
      </c>
      <c r="B16" s="86">
        <v>2.27</v>
      </c>
      <c r="C16" s="86">
        <v>0.79</v>
      </c>
      <c r="D16" s="87">
        <v>500</v>
      </c>
      <c r="E16" s="86">
        <v>1.9</v>
      </c>
      <c r="F16" s="86">
        <v>1.9</v>
      </c>
      <c r="G16" s="86">
        <v>1.98</v>
      </c>
      <c r="H16" s="86">
        <v>15.05</v>
      </c>
      <c r="I16" s="86">
        <v>7.15</v>
      </c>
      <c r="J16" s="88">
        <v>6.76</v>
      </c>
    </row>
    <row r="17" spans="1:10">
      <c r="A17" s="85" t="s">
        <v>215</v>
      </c>
      <c r="B17" s="86">
        <v>2.29</v>
      </c>
      <c r="C17" s="86">
        <v>0.65</v>
      </c>
      <c r="D17" s="87">
        <v>1000</v>
      </c>
      <c r="E17" s="86">
        <v>2.4</v>
      </c>
      <c r="F17" s="86">
        <v>2.4</v>
      </c>
      <c r="G17" s="86">
        <v>2.14</v>
      </c>
      <c r="H17" s="86">
        <v>20.54</v>
      </c>
      <c r="I17" s="86">
        <v>12.33</v>
      </c>
      <c r="J17" s="88">
        <v>10.65</v>
      </c>
    </row>
    <row r="18" spans="1:10" ht="13.5" thickBot="1">
      <c r="A18" s="89" t="s">
        <v>216</v>
      </c>
      <c r="B18" s="90">
        <v>2.27</v>
      </c>
      <c r="C18" s="90">
        <v>0.74</v>
      </c>
      <c r="D18" s="91">
        <v>500</v>
      </c>
      <c r="E18" s="90">
        <v>1.9</v>
      </c>
      <c r="F18" s="90">
        <v>1.9</v>
      </c>
      <c r="G18" s="90">
        <v>2.0299999999999998</v>
      </c>
      <c r="H18" s="90">
        <v>15.43</v>
      </c>
      <c r="I18" s="90">
        <v>7.33</v>
      </c>
      <c r="J18" s="92">
        <v>6.93</v>
      </c>
    </row>
    <row r="19" spans="1:10" ht="13.5" thickBot="1">
      <c r="H19" s="96">
        <v>300.26000000000005</v>
      </c>
      <c r="I19" s="97">
        <v>164.08000000000004</v>
      </c>
      <c r="J19" s="98">
        <v>145.91999999999999</v>
      </c>
    </row>
    <row r="22" spans="1:10">
      <c r="G22" s="84"/>
      <c r="H22" s="84"/>
      <c r="I22" s="84"/>
      <c r="J22" s="84"/>
    </row>
    <row r="23" spans="1:10">
      <c r="G23" s="84"/>
      <c r="H23" s="84"/>
      <c r="I23" s="84"/>
      <c r="J23" s="84"/>
    </row>
    <row r="24" spans="1:10">
      <c r="G24" s="99"/>
      <c r="H24" s="99"/>
      <c r="I24" s="99"/>
      <c r="J24" s="99"/>
    </row>
  </sheetData>
  <printOptions horizontalCentered="1"/>
  <pageMargins left="0.70866141732283472" right="0.70866141732283472" top="0.86614173228346458" bottom="0.55118110236220474" header="0.55118110236220474" footer="0.31496062992125984"/>
  <pageSetup paperSize="9" scale="85" orientation="landscape" r:id="rId1"/>
  <headerFooter>
    <oddHeader>&amp;C&amp;"Czcionka tekstu podstawowego,Pogrubiony"Kanalizacja deszczowa - wykopy obiektowe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50C1B-7ED8-4F03-B773-ABC438A8C0FA}">
  <dimension ref="A1:G22"/>
  <sheetViews>
    <sheetView showZeros="0" topLeftCell="A16" workbookViewId="0">
      <selection activeCell="G9" sqref="G9"/>
    </sheetView>
  </sheetViews>
  <sheetFormatPr defaultRowHeight="15"/>
  <cols>
    <col min="1" max="1" width="11.140625" style="12" customWidth="1"/>
    <col min="2" max="2" width="11.5703125" style="4" customWidth="1"/>
    <col min="3" max="3" width="48.7109375" style="7" customWidth="1"/>
    <col min="4" max="4" width="9.140625" style="5"/>
    <col min="5" max="5" width="12.7109375" style="5" customWidth="1"/>
    <col min="6" max="7" width="12.7109375" style="33" customWidth="1"/>
  </cols>
  <sheetData>
    <row r="1" spans="1:7" ht="60" customHeight="1">
      <c r="A1" s="105" t="s">
        <v>0</v>
      </c>
      <c r="B1" s="153" t="s">
        <v>156</v>
      </c>
      <c r="C1" s="162"/>
      <c r="D1" s="162"/>
      <c r="E1" s="162"/>
      <c r="F1" s="162"/>
      <c r="G1" s="154"/>
    </row>
    <row r="2" spans="1:7" ht="104.45" customHeight="1">
      <c r="A2" s="106" t="s">
        <v>1</v>
      </c>
      <c r="B2" s="155" t="s">
        <v>154</v>
      </c>
      <c r="C2" s="163"/>
      <c r="D2" s="163"/>
      <c r="E2" s="163"/>
      <c r="F2" s="163"/>
      <c r="G2" s="156"/>
    </row>
    <row r="3" spans="1:7" ht="90" customHeight="1" thickBot="1">
      <c r="A3" s="107" t="s">
        <v>2</v>
      </c>
      <c r="B3" s="157" t="s">
        <v>155</v>
      </c>
      <c r="C3" s="164"/>
      <c r="D3" s="164"/>
      <c r="E3" s="164"/>
      <c r="F3" s="164"/>
      <c r="G3" s="165"/>
    </row>
    <row r="4" spans="1:7" ht="30" customHeight="1" thickBot="1">
      <c r="A4" s="159" t="s">
        <v>316</v>
      </c>
      <c r="B4" s="160"/>
      <c r="C4" s="160"/>
      <c r="D4" s="160"/>
      <c r="E4" s="160"/>
      <c r="F4" s="160"/>
      <c r="G4" s="161"/>
    </row>
    <row r="5" spans="1:7" ht="26.25" thickBot="1">
      <c r="A5" s="108" t="s">
        <v>3</v>
      </c>
      <c r="B5" s="109" t="s">
        <v>4</v>
      </c>
      <c r="C5" s="110" t="s">
        <v>5</v>
      </c>
      <c r="D5" s="109" t="s">
        <v>6</v>
      </c>
      <c r="E5" s="109" t="s">
        <v>7</v>
      </c>
      <c r="F5" s="111" t="s">
        <v>8</v>
      </c>
      <c r="G5" s="112" t="s">
        <v>9</v>
      </c>
    </row>
    <row r="6" spans="1:7" s="3" customFormat="1" ht="36" customHeight="1">
      <c r="A6" s="128"/>
      <c r="B6" s="129"/>
      <c r="C6" s="130" t="s">
        <v>304</v>
      </c>
      <c r="D6" s="129" t="s">
        <v>61</v>
      </c>
      <c r="E6" s="129" t="s">
        <v>61</v>
      </c>
      <c r="F6" s="129" t="s">
        <v>61</v>
      </c>
      <c r="G6" s="131" t="s">
        <v>61</v>
      </c>
    </row>
    <row r="7" spans="1:7" s="3" customFormat="1" ht="36" customHeight="1">
      <c r="A7" s="132">
        <v>1</v>
      </c>
      <c r="B7" s="124" t="s">
        <v>260</v>
      </c>
      <c r="C7" s="117" t="s">
        <v>305</v>
      </c>
      <c r="D7" s="124" t="s">
        <v>19</v>
      </c>
      <c r="E7" s="125">
        <v>35</v>
      </c>
      <c r="F7" s="125"/>
      <c r="G7" s="133">
        <f t="shared" ref="G7:G21" si="0">ROUND(E7*F7,2)</f>
        <v>0</v>
      </c>
    </row>
    <row r="8" spans="1:7" s="3" customFormat="1" ht="36" customHeight="1">
      <c r="A8" s="132">
        <v>2</v>
      </c>
      <c r="B8" s="124" t="s">
        <v>260</v>
      </c>
      <c r="C8" s="117" t="s">
        <v>269</v>
      </c>
      <c r="D8" s="124" t="s">
        <v>19</v>
      </c>
      <c r="E8" s="125">
        <v>434</v>
      </c>
      <c r="F8" s="125"/>
      <c r="G8" s="133">
        <f t="shared" si="0"/>
        <v>0</v>
      </c>
    </row>
    <row r="9" spans="1:7" s="3" customFormat="1" ht="36" customHeight="1">
      <c r="A9" s="132">
        <v>3</v>
      </c>
      <c r="B9" s="124" t="s">
        <v>260</v>
      </c>
      <c r="C9" s="117" t="s">
        <v>270</v>
      </c>
      <c r="D9" s="124" t="s">
        <v>19</v>
      </c>
      <c r="E9" s="125">
        <v>434</v>
      </c>
      <c r="F9" s="125"/>
      <c r="G9" s="133">
        <f t="shared" si="0"/>
        <v>0</v>
      </c>
    </row>
    <row r="10" spans="1:7" s="3" customFormat="1" ht="36" customHeight="1">
      <c r="A10" s="132">
        <v>4</v>
      </c>
      <c r="B10" s="124" t="s">
        <v>260</v>
      </c>
      <c r="C10" s="117" t="s">
        <v>306</v>
      </c>
      <c r="D10" s="124" t="s">
        <v>19</v>
      </c>
      <c r="E10" s="125">
        <v>23.5</v>
      </c>
      <c r="F10" s="125"/>
      <c r="G10" s="133">
        <f t="shared" si="0"/>
        <v>0</v>
      </c>
    </row>
    <row r="11" spans="1:7" s="3" customFormat="1" ht="36" customHeight="1">
      <c r="A11" s="132">
        <v>5</v>
      </c>
      <c r="B11" s="124" t="s">
        <v>260</v>
      </c>
      <c r="C11" s="117" t="s">
        <v>307</v>
      </c>
      <c r="D11" s="124" t="s">
        <v>19</v>
      </c>
      <c r="E11" s="125">
        <v>23.5</v>
      </c>
      <c r="F11" s="125"/>
      <c r="G11" s="133">
        <f t="shared" si="0"/>
        <v>0</v>
      </c>
    </row>
    <row r="12" spans="1:7" s="3" customFormat="1" ht="36" customHeight="1">
      <c r="A12" s="132">
        <v>6</v>
      </c>
      <c r="B12" s="124" t="s">
        <v>260</v>
      </c>
      <c r="C12" s="117" t="s">
        <v>276</v>
      </c>
      <c r="D12" s="124" t="s">
        <v>19</v>
      </c>
      <c r="E12" s="125">
        <v>64</v>
      </c>
      <c r="F12" s="125"/>
      <c r="G12" s="133">
        <f t="shared" si="0"/>
        <v>0</v>
      </c>
    </row>
    <row r="13" spans="1:7" s="3" customFormat="1" ht="36" customHeight="1">
      <c r="A13" s="132">
        <v>7</v>
      </c>
      <c r="B13" s="124" t="s">
        <v>260</v>
      </c>
      <c r="C13" s="117" t="s">
        <v>308</v>
      </c>
      <c r="D13" s="124" t="s">
        <v>19</v>
      </c>
      <c r="E13" s="125">
        <v>36.5</v>
      </c>
      <c r="F13" s="125"/>
      <c r="G13" s="133">
        <f t="shared" si="0"/>
        <v>0</v>
      </c>
    </row>
    <row r="14" spans="1:7" s="3" customFormat="1" ht="36" customHeight="1">
      <c r="A14" s="132">
        <v>8</v>
      </c>
      <c r="B14" s="124" t="s">
        <v>260</v>
      </c>
      <c r="C14" s="117" t="s">
        <v>309</v>
      </c>
      <c r="D14" s="124" t="s">
        <v>19</v>
      </c>
      <c r="E14" s="125">
        <v>70</v>
      </c>
      <c r="F14" s="125"/>
      <c r="G14" s="133">
        <f t="shared" si="0"/>
        <v>0</v>
      </c>
    </row>
    <row r="15" spans="1:7" s="3" customFormat="1" ht="36" customHeight="1">
      <c r="A15" s="132">
        <v>9</v>
      </c>
      <c r="B15" s="124" t="s">
        <v>260</v>
      </c>
      <c r="C15" s="117" t="s">
        <v>310</v>
      </c>
      <c r="D15" s="124" t="s">
        <v>19</v>
      </c>
      <c r="E15" s="125">
        <v>10.5</v>
      </c>
      <c r="F15" s="125"/>
      <c r="G15" s="133">
        <f t="shared" si="0"/>
        <v>0</v>
      </c>
    </row>
    <row r="16" spans="1:7" s="3" customFormat="1" ht="36" customHeight="1">
      <c r="A16" s="132">
        <v>10</v>
      </c>
      <c r="B16" s="124" t="s">
        <v>260</v>
      </c>
      <c r="C16" s="117" t="s">
        <v>311</v>
      </c>
      <c r="D16" s="124" t="s">
        <v>19</v>
      </c>
      <c r="E16" s="125">
        <v>94.5</v>
      </c>
      <c r="F16" s="125"/>
      <c r="G16" s="133">
        <f t="shared" si="0"/>
        <v>0</v>
      </c>
    </row>
    <row r="17" spans="1:7" s="3" customFormat="1" ht="36" customHeight="1">
      <c r="A17" s="132">
        <v>11</v>
      </c>
      <c r="B17" s="124" t="s">
        <v>260</v>
      </c>
      <c r="C17" s="117" t="s">
        <v>312</v>
      </c>
      <c r="D17" s="124" t="s">
        <v>19</v>
      </c>
      <c r="E17" s="125">
        <v>96</v>
      </c>
      <c r="F17" s="125"/>
      <c r="G17" s="133">
        <f t="shared" si="0"/>
        <v>0</v>
      </c>
    </row>
    <row r="18" spans="1:7" s="3" customFormat="1" ht="36" customHeight="1">
      <c r="A18" s="132">
        <v>12</v>
      </c>
      <c r="B18" s="124" t="s">
        <v>260</v>
      </c>
      <c r="C18" s="117" t="s">
        <v>313</v>
      </c>
      <c r="D18" s="124" t="s">
        <v>19</v>
      </c>
      <c r="E18" s="125">
        <v>39</v>
      </c>
      <c r="F18" s="125"/>
      <c r="G18" s="133">
        <f t="shared" si="0"/>
        <v>0</v>
      </c>
    </row>
    <row r="19" spans="1:7" s="3" customFormat="1" ht="36" customHeight="1">
      <c r="A19" s="132">
        <v>13</v>
      </c>
      <c r="B19" s="124" t="s">
        <v>260</v>
      </c>
      <c r="C19" s="117" t="s">
        <v>314</v>
      </c>
      <c r="D19" s="124" t="s">
        <v>22</v>
      </c>
      <c r="E19" s="125">
        <v>2</v>
      </c>
      <c r="F19" s="125"/>
      <c r="G19" s="133">
        <f t="shared" si="0"/>
        <v>0</v>
      </c>
    </row>
    <row r="20" spans="1:7" s="3" customFormat="1" ht="36" customHeight="1">
      <c r="A20" s="132">
        <v>14</v>
      </c>
      <c r="B20" s="124" t="s">
        <v>260</v>
      </c>
      <c r="C20" s="117" t="s">
        <v>315</v>
      </c>
      <c r="D20" s="124" t="s">
        <v>291</v>
      </c>
      <c r="E20" s="125">
        <v>2</v>
      </c>
      <c r="F20" s="125"/>
      <c r="G20" s="133">
        <f t="shared" si="0"/>
        <v>0</v>
      </c>
    </row>
    <row r="21" spans="1:7" s="3" customFormat="1" ht="36" customHeight="1" thickBot="1">
      <c r="A21" s="134">
        <v>15</v>
      </c>
      <c r="B21" s="135" t="s">
        <v>260</v>
      </c>
      <c r="C21" s="136" t="s">
        <v>290</v>
      </c>
      <c r="D21" s="135" t="s">
        <v>291</v>
      </c>
      <c r="E21" s="137">
        <v>8</v>
      </c>
      <c r="F21" s="137"/>
      <c r="G21" s="138">
        <f t="shared" si="0"/>
        <v>0</v>
      </c>
    </row>
    <row r="22" spans="1:7" s="3" customFormat="1" ht="36" customHeight="1" thickBot="1">
      <c r="A22" s="122"/>
      <c r="B22" s="44" t="s">
        <v>10</v>
      </c>
      <c r="C22" s="45"/>
      <c r="D22" s="46"/>
      <c r="E22" s="46"/>
      <c r="F22" s="126"/>
      <c r="G22" s="127">
        <f>SUBTOTAL(9,G6:G21)</f>
        <v>0</v>
      </c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DB27F-FB88-4B09-A332-80C8FC57F293}">
  <dimension ref="A1:H47"/>
  <sheetViews>
    <sheetView showZeros="0" topLeftCell="A39" workbookViewId="0">
      <selection activeCell="A46" sqref="A6:G46"/>
    </sheetView>
  </sheetViews>
  <sheetFormatPr defaultRowHeight="15"/>
  <cols>
    <col min="1" max="1" width="11.140625" style="12" customWidth="1"/>
    <col min="2" max="2" width="11.5703125" style="4" customWidth="1"/>
    <col min="3" max="3" width="48.7109375" style="7" customWidth="1"/>
    <col min="4" max="4" width="9.140625" style="5"/>
    <col min="5" max="5" width="12.7109375" style="5" customWidth="1"/>
    <col min="6" max="7" width="12.7109375" style="33" customWidth="1"/>
  </cols>
  <sheetData>
    <row r="1" spans="1:7" ht="60" customHeight="1">
      <c r="A1" s="105" t="s">
        <v>0</v>
      </c>
      <c r="B1" s="153" t="s">
        <v>156</v>
      </c>
      <c r="C1" s="162"/>
      <c r="D1" s="162"/>
      <c r="E1" s="162"/>
      <c r="F1" s="162"/>
      <c r="G1" s="154"/>
    </row>
    <row r="2" spans="1:7" ht="104.45" customHeight="1">
      <c r="A2" s="106" t="s">
        <v>1</v>
      </c>
      <c r="B2" s="155" t="s">
        <v>154</v>
      </c>
      <c r="C2" s="163"/>
      <c r="D2" s="163"/>
      <c r="E2" s="163"/>
      <c r="F2" s="163"/>
      <c r="G2" s="156"/>
    </row>
    <row r="3" spans="1:7" ht="90" customHeight="1" thickBot="1">
      <c r="A3" s="107" t="s">
        <v>2</v>
      </c>
      <c r="B3" s="157" t="s">
        <v>155</v>
      </c>
      <c r="C3" s="164"/>
      <c r="D3" s="164"/>
      <c r="E3" s="164"/>
      <c r="F3" s="164"/>
      <c r="G3" s="165"/>
    </row>
    <row r="4" spans="1:7" ht="30" customHeight="1" thickBot="1">
      <c r="A4" s="159" t="s">
        <v>303</v>
      </c>
      <c r="B4" s="160"/>
      <c r="C4" s="160"/>
      <c r="D4" s="160"/>
      <c r="E4" s="160"/>
      <c r="F4" s="160"/>
      <c r="G4" s="161"/>
    </row>
    <row r="5" spans="1:7" ht="26.25" thickBot="1">
      <c r="A5" s="108" t="s">
        <v>3</v>
      </c>
      <c r="B5" s="109" t="s">
        <v>4</v>
      </c>
      <c r="C5" s="110" t="s">
        <v>5</v>
      </c>
      <c r="D5" s="109" t="s">
        <v>6</v>
      </c>
      <c r="E5" s="109" t="s">
        <v>7</v>
      </c>
      <c r="F5" s="111" t="s">
        <v>8</v>
      </c>
      <c r="G5" s="112" t="s">
        <v>9</v>
      </c>
    </row>
    <row r="6" spans="1:7" s="3" customFormat="1" ht="36" customHeight="1">
      <c r="A6" s="139"/>
      <c r="B6" s="140"/>
      <c r="C6" s="130" t="s">
        <v>259</v>
      </c>
      <c r="D6" s="140" t="s">
        <v>61</v>
      </c>
      <c r="E6" s="141" t="s">
        <v>61</v>
      </c>
      <c r="F6" s="141" t="s">
        <v>61</v>
      </c>
      <c r="G6" s="142" t="s">
        <v>61</v>
      </c>
    </row>
    <row r="7" spans="1:7" s="3" customFormat="1" ht="36" customHeight="1">
      <c r="A7" s="143">
        <v>1</v>
      </c>
      <c r="B7" s="116" t="s">
        <v>260</v>
      </c>
      <c r="C7" s="117" t="s">
        <v>261</v>
      </c>
      <c r="D7" s="116" t="s">
        <v>19</v>
      </c>
      <c r="E7" s="118">
        <v>210</v>
      </c>
      <c r="F7" s="118"/>
      <c r="G7" s="144">
        <f>ROUND(E7*F7,2)</f>
        <v>0</v>
      </c>
    </row>
    <row r="8" spans="1:7" s="3" customFormat="1" ht="36" customHeight="1">
      <c r="A8" s="143">
        <v>2</v>
      </c>
      <c r="B8" s="116" t="s">
        <v>260</v>
      </c>
      <c r="C8" s="117" t="s">
        <v>262</v>
      </c>
      <c r="D8" s="116" t="s">
        <v>19</v>
      </c>
      <c r="E8" s="118">
        <v>210</v>
      </c>
      <c r="F8" s="118"/>
      <c r="G8" s="144">
        <f t="shared" ref="G8:G46" si="0">ROUND(E8*F8,2)</f>
        <v>0</v>
      </c>
    </row>
    <row r="9" spans="1:7" s="3" customFormat="1" ht="36" customHeight="1">
      <c r="A9" s="143">
        <v>3</v>
      </c>
      <c r="B9" s="116" t="s">
        <v>260</v>
      </c>
      <c r="C9" s="117" t="s">
        <v>263</v>
      </c>
      <c r="D9" s="116" t="s">
        <v>19</v>
      </c>
      <c r="E9" s="118">
        <v>250</v>
      </c>
      <c r="F9" s="118"/>
      <c r="G9" s="144">
        <f t="shared" si="0"/>
        <v>0</v>
      </c>
    </row>
    <row r="10" spans="1:7" s="3" customFormat="1" ht="36" customHeight="1">
      <c r="A10" s="143">
        <v>4</v>
      </c>
      <c r="B10" s="116" t="s">
        <v>260</v>
      </c>
      <c r="C10" s="117" t="s">
        <v>264</v>
      </c>
      <c r="D10" s="116" t="s">
        <v>22</v>
      </c>
      <c r="E10" s="118">
        <v>7</v>
      </c>
      <c r="F10" s="118"/>
      <c r="G10" s="144">
        <f t="shared" si="0"/>
        <v>0</v>
      </c>
    </row>
    <row r="11" spans="1:7" s="3" customFormat="1" ht="36" customHeight="1">
      <c r="A11" s="143">
        <v>5</v>
      </c>
      <c r="B11" s="116" t="s">
        <v>260</v>
      </c>
      <c r="C11" s="117" t="s">
        <v>265</v>
      </c>
      <c r="D11" s="116" t="s">
        <v>26</v>
      </c>
      <c r="E11" s="118">
        <v>7</v>
      </c>
      <c r="F11" s="118"/>
      <c r="G11" s="144">
        <f t="shared" si="0"/>
        <v>0</v>
      </c>
    </row>
    <row r="12" spans="1:7" s="3" customFormat="1" ht="36" customHeight="1">
      <c r="A12" s="143">
        <v>6</v>
      </c>
      <c r="B12" s="116" t="s">
        <v>260</v>
      </c>
      <c r="C12" s="117" t="s">
        <v>266</v>
      </c>
      <c r="D12" s="116" t="s">
        <v>22</v>
      </c>
      <c r="E12" s="118">
        <v>7</v>
      </c>
      <c r="F12" s="118"/>
      <c r="G12" s="144">
        <f t="shared" si="0"/>
        <v>0</v>
      </c>
    </row>
    <row r="13" spans="1:7" s="3" customFormat="1" ht="36" customHeight="1">
      <c r="A13" s="143">
        <v>7</v>
      </c>
      <c r="B13" s="116" t="s">
        <v>260</v>
      </c>
      <c r="C13" s="117" t="s">
        <v>267</v>
      </c>
      <c r="D13" s="116" t="s">
        <v>22</v>
      </c>
      <c r="E13" s="118">
        <v>1</v>
      </c>
      <c r="F13" s="118"/>
      <c r="G13" s="144">
        <f t="shared" si="0"/>
        <v>0</v>
      </c>
    </row>
    <row r="14" spans="1:7" s="3" customFormat="1" ht="36" customHeight="1">
      <c r="A14" s="145"/>
      <c r="B14" s="119"/>
      <c r="C14" s="120" t="s">
        <v>268</v>
      </c>
      <c r="D14" s="119" t="s">
        <v>61</v>
      </c>
      <c r="E14" s="121" t="s">
        <v>61</v>
      </c>
      <c r="F14" s="121" t="s">
        <v>61</v>
      </c>
      <c r="G14" s="146" t="s">
        <v>61</v>
      </c>
    </row>
    <row r="15" spans="1:7" s="3" customFormat="1" ht="36" customHeight="1">
      <c r="A15" s="143">
        <v>8</v>
      </c>
      <c r="B15" s="116" t="s">
        <v>260</v>
      </c>
      <c r="C15" s="117" t="s">
        <v>269</v>
      </c>
      <c r="D15" s="116" t="s">
        <v>19</v>
      </c>
      <c r="E15" s="118">
        <v>10</v>
      </c>
      <c r="F15" s="118"/>
      <c r="G15" s="144">
        <f t="shared" si="0"/>
        <v>0</v>
      </c>
    </row>
    <row r="16" spans="1:7" s="3" customFormat="1" ht="36" customHeight="1">
      <c r="A16" s="143">
        <v>9</v>
      </c>
      <c r="B16" s="116" t="s">
        <v>260</v>
      </c>
      <c r="C16" s="117" t="s">
        <v>270</v>
      </c>
      <c r="D16" s="116" t="s">
        <v>19</v>
      </c>
      <c r="E16" s="118">
        <v>10</v>
      </c>
      <c r="F16" s="118"/>
      <c r="G16" s="144">
        <f t="shared" si="0"/>
        <v>0</v>
      </c>
    </row>
    <row r="17" spans="1:7" s="3" customFormat="1" ht="36" customHeight="1">
      <c r="A17" s="143">
        <v>10</v>
      </c>
      <c r="B17" s="116" t="s">
        <v>260</v>
      </c>
      <c r="C17" s="117" t="s">
        <v>271</v>
      </c>
      <c r="D17" s="116" t="s">
        <v>19</v>
      </c>
      <c r="E17" s="118">
        <v>225</v>
      </c>
      <c r="F17" s="118"/>
      <c r="G17" s="144">
        <f t="shared" si="0"/>
        <v>0</v>
      </c>
    </row>
    <row r="18" spans="1:7" s="3" customFormat="1" ht="36" customHeight="1">
      <c r="A18" s="143">
        <v>11</v>
      </c>
      <c r="B18" s="116" t="s">
        <v>260</v>
      </c>
      <c r="C18" s="117" t="s">
        <v>272</v>
      </c>
      <c r="D18" s="116" t="s">
        <v>19</v>
      </c>
      <c r="E18" s="118">
        <v>225</v>
      </c>
      <c r="F18" s="118"/>
      <c r="G18" s="144">
        <f t="shared" si="0"/>
        <v>0</v>
      </c>
    </row>
    <row r="19" spans="1:7" s="3" customFormat="1" ht="36" customHeight="1">
      <c r="A19" s="143">
        <v>12</v>
      </c>
      <c r="B19" s="116" t="s">
        <v>260</v>
      </c>
      <c r="C19" s="117" t="s">
        <v>273</v>
      </c>
      <c r="D19" s="116" t="s">
        <v>26</v>
      </c>
      <c r="E19" s="118">
        <v>9</v>
      </c>
      <c r="F19" s="118"/>
      <c r="G19" s="144">
        <f t="shared" si="0"/>
        <v>0</v>
      </c>
    </row>
    <row r="20" spans="1:7" s="3" customFormat="1" ht="36" customHeight="1">
      <c r="A20" s="147"/>
      <c r="B20" s="113"/>
      <c r="C20" s="114" t="s">
        <v>274</v>
      </c>
      <c r="D20" s="113" t="s">
        <v>61</v>
      </c>
      <c r="E20" s="115" t="s">
        <v>61</v>
      </c>
      <c r="F20" s="115" t="s">
        <v>61</v>
      </c>
      <c r="G20" s="148" t="s">
        <v>61</v>
      </c>
    </row>
    <row r="21" spans="1:7" s="3" customFormat="1" ht="36" customHeight="1">
      <c r="A21" s="143">
        <v>13</v>
      </c>
      <c r="B21" s="116" t="s">
        <v>260</v>
      </c>
      <c r="C21" s="117" t="s">
        <v>275</v>
      </c>
      <c r="D21" s="116" t="s">
        <v>19</v>
      </c>
      <c r="E21" s="118">
        <v>110</v>
      </c>
      <c r="F21" s="118"/>
      <c r="G21" s="144">
        <f t="shared" si="0"/>
        <v>0</v>
      </c>
    </row>
    <row r="22" spans="1:7" s="3" customFormat="1" ht="36" customHeight="1">
      <c r="A22" s="143">
        <v>14</v>
      </c>
      <c r="B22" s="116" t="s">
        <v>260</v>
      </c>
      <c r="C22" s="117" t="s">
        <v>275</v>
      </c>
      <c r="D22" s="116" t="s">
        <v>19</v>
      </c>
      <c r="E22" s="118">
        <v>16</v>
      </c>
      <c r="F22" s="118"/>
      <c r="G22" s="144">
        <f t="shared" si="0"/>
        <v>0</v>
      </c>
    </row>
    <row r="23" spans="1:7" s="3" customFormat="1" ht="36" customHeight="1">
      <c r="A23" s="143">
        <v>15</v>
      </c>
      <c r="B23" s="116" t="s">
        <v>260</v>
      </c>
      <c r="C23" s="117" t="s">
        <v>276</v>
      </c>
      <c r="D23" s="116" t="s">
        <v>19</v>
      </c>
      <c r="E23" s="118">
        <v>330</v>
      </c>
      <c r="F23" s="118"/>
      <c r="G23" s="144">
        <f t="shared" si="0"/>
        <v>0</v>
      </c>
    </row>
    <row r="24" spans="1:7" s="3" customFormat="1" ht="36" customHeight="1">
      <c r="A24" s="143">
        <v>16</v>
      </c>
      <c r="B24" s="116" t="s">
        <v>260</v>
      </c>
      <c r="C24" s="117" t="s">
        <v>277</v>
      </c>
      <c r="D24" s="116" t="s">
        <v>19</v>
      </c>
      <c r="E24" s="118">
        <v>220</v>
      </c>
      <c r="F24" s="118"/>
      <c r="G24" s="144">
        <f t="shared" si="0"/>
        <v>0</v>
      </c>
    </row>
    <row r="25" spans="1:7" s="3" customFormat="1" ht="36" customHeight="1">
      <c r="A25" s="143">
        <v>17</v>
      </c>
      <c r="B25" s="116" t="s">
        <v>260</v>
      </c>
      <c r="C25" s="117" t="s">
        <v>278</v>
      </c>
      <c r="D25" s="116" t="s">
        <v>19</v>
      </c>
      <c r="E25" s="118">
        <v>70</v>
      </c>
      <c r="F25" s="118"/>
      <c r="G25" s="144">
        <f t="shared" si="0"/>
        <v>0</v>
      </c>
    </row>
    <row r="26" spans="1:7" s="3" customFormat="1" ht="36" customHeight="1">
      <c r="A26" s="143">
        <v>18</v>
      </c>
      <c r="B26" s="116" t="s">
        <v>260</v>
      </c>
      <c r="C26" s="117" t="s">
        <v>279</v>
      </c>
      <c r="D26" s="116" t="s">
        <v>19</v>
      </c>
      <c r="E26" s="118">
        <v>220</v>
      </c>
      <c r="F26" s="118"/>
      <c r="G26" s="144">
        <f t="shared" si="0"/>
        <v>0</v>
      </c>
    </row>
    <row r="27" spans="1:7" s="3" customFormat="1" ht="36" customHeight="1">
      <c r="A27" s="143">
        <v>19</v>
      </c>
      <c r="B27" s="116" t="s">
        <v>260</v>
      </c>
      <c r="C27" s="117" t="s">
        <v>280</v>
      </c>
      <c r="D27" s="116" t="s">
        <v>22</v>
      </c>
      <c r="E27" s="118">
        <v>3</v>
      </c>
      <c r="F27" s="118"/>
      <c r="G27" s="144">
        <f t="shared" si="0"/>
        <v>0</v>
      </c>
    </row>
    <row r="28" spans="1:7" s="3" customFormat="1" ht="36" customHeight="1">
      <c r="A28" s="143">
        <v>20</v>
      </c>
      <c r="B28" s="116" t="s">
        <v>260</v>
      </c>
      <c r="C28" s="117" t="s">
        <v>281</v>
      </c>
      <c r="D28" s="116" t="s">
        <v>19</v>
      </c>
      <c r="E28" s="118">
        <v>290</v>
      </c>
      <c r="F28" s="118"/>
      <c r="G28" s="144">
        <f t="shared" si="0"/>
        <v>0</v>
      </c>
    </row>
    <row r="29" spans="1:7" s="3" customFormat="1" ht="36" customHeight="1">
      <c r="A29" s="143">
        <v>21</v>
      </c>
      <c r="B29" s="116" t="s">
        <v>260</v>
      </c>
      <c r="C29" s="117" t="s">
        <v>282</v>
      </c>
      <c r="D29" s="116" t="s">
        <v>22</v>
      </c>
      <c r="E29" s="118">
        <v>9</v>
      </c>
      <c r="F29" s="118"/>
      <c r="G29" s="144">
        <f t="shared" si="0"/>
        <v>0</v>
      </c>
    </row>
    <row r="30" spans="1:7" s="3" customFormat="1" ht="36" customHeight="1">
      <c r="A30" s="143">
        <v>22</v>
      </c>
      <c r="B30" s="116" t="s">
        <v>260</v>
      </c>
      <c r="C30" s="117" t="s">
        <v>283</v>
      </c>
      <c r="D30" s="116" t="s">
        <v>22</v>
      </c>
      <c r="E30" s="118">
        <v>9</v>
      </c>
      <c r="F30" s="118"/>
      <c r="G30" s="144">
        <f t="shared" si="0"/>
        <v>0</v>
      </c>
    </row>
    <row r="31" spans="1:7" s="3" customFormat="1" ht="36" customHeight="1">
      <c r="A31" s="143">
        <v>23</v>
      </c>
      <c r="B31" s="116" t="s">
        <v>260</v>
      </c>
      <c r="C31" s="117" t="s">
        <v>284</v>
      </c>
      <c r="D31" s="116" t="s">
        <v>22</v>
      </c>
      <c r="E31" s="118">
        <v>20</v>
      </c>
      <c r="F31" s="118"/>
      <c r="G31" s="144">
        <f t="shared" si="0"/>
        <v>0</v>
      </c>
    </row>
    <row r="32" spans="1:7" s="3" customFormat="1" ht="36" customHeight="1">
      <c r="A32" s="143">
        <v>24</v>
      </c>
      <c r="B32" s="116" t="s">
        <v>260</v>
      </c>
      <c r="C32" s="117" t="s">
        <v>285</v>
      </c>
      <c r="D32" s="116" t="s">
        <v>22</v>
      </c>
      <c r="E32" s="118">
        <v>1</v>
      </c>
      <c r="F32" s="118"/>
      <c r="G32" s="144">
        <f t="shared" si="0"/>
        <v>0</v>
      </c>
    </row>
    <row r="33" spans="1:8" s="3" customFormat="1" ht="36" customHeight="1">
      <c r="A33" s="143">
        <v>25</v>
      </c>
      <c r="B33" s="116" t="s">
        <v>260</v>
      </c>
      <c r="C33" s="117" t="s">
        <v>286</v>
      </c>
      <c r="D33" s="116" t="s">
        <v>22</v>
      </c>
      <c r="E33" s="118">
        <v>9</v>
      </c>
      <c r="F33" s="118"/>
      <c r="G33" s="144">
        <f t="shared" si="0"/>
        <v>0</v>
      </c>
    </row>
    <row r="34" spans="1:8" s="3" customFormat="1" ht="36" customHeight="1">
      <c r="A34" s="143">
        <v>26</v>
      </c>
      <c r="B34" s="116" t="s">
        <v>260</v>
      </c>
      <c r="C34" s="117" t="s">
        <v>287</v>
      </c>
      <c r="D34" s="116" t="s">
        <v>288</v>
      </c>
      <c r="E34" s="118">
        <v>1</v>
      </c>
      <c r="F34" s="118"/>
      <c r="G34" s="144">
        <f t="shared" si="0"/>
        <v>0</v>
      </c>
      <c r="H34" s="26"/>
    </row>
    <row r="35" spans="1:8" s="3" customFormat="1" ht="36" customHeight="1">
      <c r="A35" s="143">
        <v>27</v>
      </c>
      <c r="B35" s="116" t="s">
        <v>260</v>
      </c>
      <c r="C35" s="117" t="s">
        <v>289</v>
      </c>
      <c r="D35" s="116" t="s">
        <v>288</v>
      </c>
      <c r="E35" s="118">
        <v>2</v>
      </c>
      <c r="F35" s="118"/>
      <c r="G35" s="144">
        <f t="shared" si="0"/>
        <v>0</v>
      </c>
    </row>
    <row r="36" spans="1:8" s="3" customFormat="1" ht="36" customHeight="1">
      <c r="A36" s="143">
        <v>28</v>
      </c>
      <c r="B36" s="116" t="s">
        <v>260</v>
      </c>
      <c r="C36" s="117" t="s">
        <v>290</v>
      </c>
      <c r="D36" s="116" t="s">
        <v>291</v>
      </c>
      <c r="E36" s="118">
        <v>13</v>
      </c>
      <c r="F36" s="118"/>
      <c r="G36" s="144">
        <f t="shared" si="0"/>
        <v>0</v>
      </c>
    </row>
    <row r="37" spans="1:8" s="3" customFormat="1" ht="36" customHeight="1">
      <c r="A37" s="147"/>
      <c r="B37" s="113"/>
      <c r="C37" s="114" t="s">
        <v>292</v>
      </c>
      <c r="D37" s="113" t="s">
        <v>61</v>
      </c>
      <c r="E37" s="115" t="s">
        <v>61</v>
      </c>
      <c r="F37" s="115" t="s">
        <v>61</v>
      </c>
      <c r="G37" s="148" t="s">
        <v>61</v>
      </c>
    </row>
    <row r="38" spans="1:8" s="3" customFormat="1" ht="36" customHeight="1">
      <c r="A38" s="143">
        <v>29</v>
      </c>
      <c r="B38" s="116" t="s">
        <v>260</v>
      </c>
      <c r="C38" s="117" t="s">
        <v>293</v>
      </c>
      <c r="D38" s="116" t="s">
        <v>22</v>
      </c>
      <c r="E38" s="118">
        <v>9</v>
      </c>
      <c r="F38" s="118"/>
      <c r="G38" s="144">
        <f t="shared" si="0"/>
        <v>0</v>
      </c>
    </row>
    <row r="39" spans="1:8" s="3" customFormat="1" ht="36" customHeight="1">
      <c r="A39" s="143">
        <v>30</v>
      </c>
      <c r="B39" s="116" t="s">
        <v>260</v>
      </c>
      <c r="C39" s="117" t="s">
        <v>294</v>
      </c>
      <c r="D39" s="116" t="s">
        <v>22</v>
      </c>
      <c r="E39" s="118">
        <v>8</v>
      </c>
      <c r="F39" s="118"/>
      <c r="G39" s="144">
        <f t="shared" si="0"/>
        <v>0</v>
      </c>
    </row>
    <row r="40" spans="1:8" s="3" customFormat="1" ht="36" customHeight="1">
      <c r="A40" s="143">
        <v>31</v>
      </c>
      <c r="B40" s="116" t="s">
        <v>260</v>
      </c>
      <c r="C40" s="117" t="s">
        <v>295</v>
      </c>
      <c r="D40" s="116" t="s">
        <v>22</v>
      </c>
      <c r="E40" s="118">
        <v>1</v>
      </c>
      <c r="F40" s="118"/>
      <c r="G40" s="144">
        <f t="shared" si="0"/>
        <v>0</v>
      </c>
    </row>
    <row r="41" spans="1:8" s="3" customFormat="1" ht="36" customHeight="1">
      <c r="A41" s="143">
        <v>32</v>
      </c>
      <c r="B41" s="116" t="s">
        <v>260</v>
      </c>
      <c r="C41" s="117" t="s">
        <v>296</v>
      </c>
      <c r="D41" s="116" t="s">
        <v>19</v>
      </c>
      <c r="E41" s="118">
        <v>81</v>
      </c>
      <c r="F41" s="118"/>
      <c r="G41" s="144">
        <f t="shared" si="0"/>
        <v>0</v>
      </c>
    </row>
    <row r="42" spans="1:8" s="3" customFormat="1" ht="36" customHeight="1">
      <c r="A42" s="143">
        <v>33</v>
      </c>
      <c r="B42" s="116" t="s">
        <v>260</v>
      </c>
      <c r="C42" s="117" t="s">
        <v>297</v>
      </c>
      <c r="D42" s="116" t="s">
        <v>22</v>
      </c>
      <c r="E42" s="118">
        <v>9</v>
      </c>
      <c r="F42" s="118"/>
      <c r="G42" s="144">
        <f t="shared" si="0"/>
        <v>0</v>
      </c>
    </row>
    <row r="43" spans="1:8" s="3" customFormat="1" ht="36" customHeight="1">
      <c r="A43" s="143">
        <v>34</v>
      </c>
      <c r="B43" s="116" t="s">
        <v>260</v>
      </c>
      <c r="C43" s="117" t="s">
        <v>298</v>
      </c>
      <c r="D43" s="116" t="s">
        <v>288</v>
      </c>
      <c r="E43" s="118">
        <v>1</v>
      </c>
      <c r="F43" s="118"/>
      <c r="G43" s="144">
        <f t="shared" si="0"/>
        <v>0</v>
      </c>
    </row>
    <row r="44" spans="1:8" s="3" customFormat="1" ht="36" customHeight="1">
      <c r="A44" s="143">
        <v>35</v>
      </c>
      <c r="B44" s="116" t="s">
        <v>260</v>
      </c>
      <c r="C44" s="117" t="s">
        <v>299</v>
      </c>
      <c r="D44" s="116" t="s">
        <v>288</v>
      </c>
      <c r="E44" s="118">
        <v>1</v>
      </c>
      <c r="F44" s="118"/>
      <c r="G44" s="144">
        <f t="shared" si="0"/>
        <v>0</v>
      </c>
    </row>
    <row r="45" spans="1:8" s="3" customFormat="1" ht="36" customHeight="1">
      <c r="A45" s="143">
        <v>36</v>
      </c>
      <c r="B45" s="116" t="s">
        <v>260</v>
      </c>
      <c r="C45" s="117" t="s">
        <v>300</v>
      </c>
      <c r="D45" s="116" t="s">
        <v>301</v>
      </c>
      <c r="E45" s="118">
        <v>1</v>
      </c>
      <c r="F45" s="118"/>
      <c r="G45" s="144">
        <f t="shared" si="0"/>
        <v>0</v>
      </c>
    </row>
    <row r="46" spans="1:8" s="3" customFormat="1" ht="36.6" customHeight="1" thickBot="1">
      <c r="A46" s="149">
        <v>37</v>
      </c>
      <c r="B46" s="150" t="s">
        <v>260</v>
      </c>
      <c r="C46" s="136" t="s">
        <v>302</v>
      </c>
      <c r="D46" s="150" t="s">
        <v>301</v>
      </c>
      <c r="E46" s="151">
        <v>1</v>
      </c>
      <c r="F46" s="151"/>
      <c r="G46" s="152">
        <f t="shared" si="0"/>
        <v>0</v>
      </c>
    </row>
    <row r="47" spans="1:8" s="3" customFormat="1" ht="36" customHeight="1" thickBot="1">
      <c r="A47" s="122"/>
      <c r="B47" s="44" t="s">
        <v>10</v>
      </c>
      <c r="C47" s="45"/>
      <c r="D47" s="46"/>
      <c r="E47" s="46"/>
      <c r="F47" s="123"/>
      <c r="G47" s="32">
        <f>SUBTOTAL(9,G6:G46)</f>
        <v>0</v>
      </c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71EE7-4851-4110-9E9E-286598A137CA}">
  <dimension ref="A1:H17"/>
  <sheetViews>
    <sheetView showZeros="0" topLeftCell="A4" workbookViewId="0">
      <selection activeCell="G9" sqref="G9:G14"/>
    </sheetView>
  </sheetViews>
  <sheetFormatPr defaultRowHeight="15"/>
  <cols>
    <col min="1" max="1" width="11.140625" style="12" customWidth="1"/>
    <col min="2" max="2" width="11.5703125" style="4" customWidth="1"/>
    <col min="3" max="3" width="48.7109375" style="7" customWidth="1"/>
    <col min="4" max="4" width="9.140625" style="5"/>
    <col min="5" max="5" width="12.7109375" style="5" customWidth="1"/>
    <col min="6" max="7" width="12.7109375" style="33" customWidth="1"/>
  </cols>
  <sheetData>
    <row r="1" spans="1:8" ht="60" customHeight="1">
      <c r="A1" s="8" t="s">
        <v>0</v>
      </c>
      <c r="B1" s="153" t="s">
        <v>156</v>
      </c>
      <c r="C1" s="162"/>
      <c r="D1" s="162"/>
      <c r="E1" s="162"/>
      <c r="F1" s="162"/>
      <c r="G1" s="154"/>
    </row>
    <row r="2" spans="1:8" ht="104.45" customHeight="1">
      <c r="A2" s="9" t="s">
        <v>1</v>
      </c>
      <c r="B2" s="155" t="s">
        <v>154</v>
      </c>
      <c r="C2" s="163"/>
      <c r="D2" s="163"/>
      <c r="E2" s="163"/>
      <c r="F2" s="163"/>
      <c r="G2" s="156"/>
    </row>
    <row r="3" spans="1:8" ht="90" customHeight="1" thickBot="1">
      <c r="A3" s="10" t="s">
        <v>2</v>
      </c>
      <c r="B3" s="157" t="s">
        <v>155</v>
      </c>
      <c r="C3" s="164"/>
      <c r="D3" s="164"/>
      <c r="E3" s="164"/>
      <c r="F3" s="164"/>
      <c r="G3" s="165"/>
    </row>
    <row r="4" spans="1:8" ht="30" customHeight="1" thickBot="1">
      <c r="A4" s="159" t="s">
        <v>237</v>
      </c>
      <c r="B4" s="160"/>
      <c r="C4" s="160"/>
      <c r="D4" s="160"/>
      <c r="E4" s="160"/>
      <c r="F4" s="160"/>
      <c r="G4" s="161"/>
    </row>
    <row r="5" spans="1:8" ht="26.25" thickBot="1">
      <c r="A5" s="11" t="s">
        <v>3</v>
      </c>
      <c r="B5" s="1" t="s">
        <v>4</v>
      </c>
      <c r="C5" s="2" t="s">
        <v>5</v>
      </c>
      <c r="D5" s="1" t="s">
        <v>6</v>
      </c>
      <c r="E5" s="1" t="s">
        <v>7</v>
      </c>
      <c r="F5" s="27" t="s">
        <v>8</v>
      </c>
      <c r="G5" s="28" t="s">
        <v>9</v>
      </c>
    </row>
    <row r="6" spans="1:8" s="3" customFormat="1" ht="36" customHeight="1">
      <c r="A6" s="34"/>
      <c r="B6" s="35" t="s">
        <v>151</v>
      </c>
      <c r="C6" s="36" t="s">
        <v>152</v>
      </c>
      <c r="D6" s="37" t="s">
        <v>61</v>
      </c>
      <c r="E6" s="38" t="s">
        <v>61</v>
      </c>
      <c r="F6" s="39" t="s">
        <v>61</v>
      </c>
      <c r="G6" s="40" t="s">
        <v>61</v>
      </c>
    </row>
    <row r="7" spans="1:8" s="3" customFormat="1" ht="36" customHeight="1">
      <c r="A7" s="13"/>
      <c r="B7" s="21" t="s">
        <v>226</v>
      </c>
      <c r="C7" s="14" t="s">
        <v>227</v>
      </c>
      <c r="D7" s="15" t="s">
        <v>61</v>
      </c>
      <c r="E7" s="41" t="s">
        <v>61</v>
      </c>
      <c r="F7" s="29" t="s">
        <v>61</v>
      </c>
      <c r="G7" s="30" t="s">
        <v>61</v>
      </c>
    </row>
    <row r="8" spans="1:8" s="3" customFormat="1" ht="36" customHeight="1">
      <c r="A8" s="13" t="s">
        <v>105</v>
      </c>
      <c r="B8" s="21"/>
      <c r="C8" s="14" t="s">
        <v>228</v>
      </c>
      <c r="D8" s="15" t="s">
        <v>229</v>
      </c>
      <c r="E8" s="16">
        <v>8</v>
      </c>
      <c r="F8" s="29"/>
      <c r="G8" s="30">
        <f>ROUND(E8*F8,2)</f>
        <v>0</v>
      </c>
      <c r="H8" s="43"/>
    </row>
    <row r="9" spans="1:8" s="3" customFormat="1" ht="36" customHeight="1">
      <c r="A9" s="13" t="s">
        <v>106</v>
      </c>
      <c r="B9" s="21"/>
      <c r="C9" s="14" t="s">
        <v>230</v>
      </c>
      <c r="D9" s="15" t="s">
        <v>229</v>
      </c>
      <c r="E9" s="16">
        <v>9</v>
      </c>
      <c r="F9" s="29"/>
      <c r="G9" s="30">
        <f t="shared" ref="G9:G14" si="0">ROUND(E9*F9,2)</f>
        <v>0</v>
      </c>
      <c r="H9" s="43"/>
    </row>
    <row r="10" spans="1:8" s="3" customFormat="1" ht="36" customHeight="1">
      <c r="A10" s="13" t="s">
        <v>107</v>
      </c>
      <c r="B10" s="21"/>
      <c r="C10" s="14" t="s">
        <v>232</v>
      </c>
      <c r="D10" s="15" t="s">
        <v>229</v>
      </c>
      <c r="E10" s="16">
        <v>11</v>
      </c>
      <c r="F10" s="29"/>
      <c r="G10" s="30">
        <f t="shared" si="0"/>
        <v>0</v>
      </c>
      <c r="H10" s="43"/>
    </row>
    <row r="11" spans="1:8" s="3" customFormat="1" ht="36" customHeight="1">
      <c r="A11" s="13" t="s">
        <v>108</v>
      </c>
      <c r="B11" s="21"/>
      <c r="C11" s="14" t="s">
        <v>233</v>
      </c>
      <c r="D11" s="15" t="s">
        <v>229</v>
      </c>
      <c r="E11" s="16">
        <v>8</v>
      </c>
      <c r="F11" s="29"/>
      <c r="G11" s="30">
        <f t="shared" si="0"/>
        <v>0</v>
      </c>
      <c r="H11" s="43"/>
    </row>
    <row r="12" spans="1:8" s="3" customFormat="1" ht="36" customHeight="1">
      <c r="A12" s="13" t="s">
        <v>110</v>
      </c>
      <c r="B12" s="21"/>
      <c r="C12" s="14" t="s">
        <v>234</v>
      </c>
      <c r="D12" s="15" t="s">
        <v>229</v>
      </c>
      <c r="E12" s="16">
        <v>4</v>
      </c>
      <c r="F12" s="29"/>
      <c r="G12" s="30">
        <f t="shared" si="0"/>
        <v>0</v>
      </c>
      <c r="H12" s="43"/>
    </row>
    <row r="13" spans="1:8" s="3" customFormat="1" ht="36" customHeight="1">
      <c r="A13" s="13" t="s">
        <v>112</v>
      </c>
      <c r="B13" s="21"/>
      <c r="C13" s="14" t="s">
        <v>235</v>
      </c>
      <c r="D13" s="15" t="s">
        <v>229</v>
      </c>
      <c r="E13" s="16">
        <v>2</v>
      </c>
      <c r="F13" s="29"/>
      <c r="G13" s="30">
        <f t="shared" si="0"/>
        <v>0</v>
      </c>
      <c r="H13" s="43"/>
    </row>
    <row r="14" spans="1:8" s="3" customFormat="1" ht="36" customHeight="1" thickBot="1">
      <c r="A14" s="13" t="s">
        <v>115</v>
      </c>
      <c r="B14" s="21"/>
      <c r="C14" s="14" t="s">
        <v>236</v>
      </c>
      <c r="D14" s="15" t="s">
        <v>231</v>
      </c>
      <c r="E14" s="100">
        <v>3.2000000000000002E-3</v>
      </c>
      <c r="F14" s="29"/>
      <c r="G14" s="30">
        <f t="shared" si="0"/>
        <v>0</v>
      </c>
      <c r="H14" s="43"/>
    </row>
    <row r="15" spans="1:8" s="3" customFormat="1" ht="36" customHeight="1" thickBot="1">
      <c r="A15" s="42"/>
      <c r="B15" s="44" t="s">
        <v>10</v>
      </c>
      <c r="C15" s="45"/>
      <c r="D15" s="46"/>
      <c r="E15" s="46"/>
      <c r="F15" s="47"/>
      <c r="G15" s="32">
        <f>SUBTOTAL(9,G6:G14)</f>
        <v>0</v>
      </c>
    </row>
    <row r="17" spans="3:5">
      <c r="C17" s="25"/>
      <c r="E17" s="6"/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10</vt:i4>
      </vt:variant>
    </vt:vector>
  </HeadingPairs>
  <TitlesOfParts>
    <vt:vector size="20" baseType="lpstr">
      <vt:lpstr>ZZK</vt:lpstr>
      <vt:lpstr>Roboty drogowe</vt:lpstr>
      <vt:lpstr>DOR</vt:lpstr>
      <vt:lpstr>Kanalizacja deszczowa</vt:lpstr>
      <vt:lpstr>KD - wykopy liniowe</vt:lpstr>
      <vt:lpstr>KD - wykopy obiektowe</vt:lpstr>
      <vt:lpstr>Energetyka</vt:lpstr>
      <vt:lpstr>Oświetlenie</vt:lpstr>
      <vt:lpstr>Zieleń</vt:lpstr>
      <vt:lpstr>KT</vt:lpstr>
      <vt:lpstr>DOR!Tytuły_wydruku</vt:lpstr>
      <vt:lpstr>Energetyka!Tytuły_wydruku</vt:lpstr>
      <vt:lpstr>'Kanalizacja deszczowa'!Tytuły_wydruku</vt:lpstr>
      <vt:lpstr>'KD - wykopy liniowe'!Tytuły_wydruku</vt:lpstr>
      <vt:lpstr>'KD - wykopy obiektowe'!Tytuły_wydruku</vt:lpstr>
      <vt:lpstr>KT!Tytuły_wydruku</vt:lpstr>
      <vt:lpstr>Oświetlenie!Tytuły_wydruku</vt:lpstr>
      <vt:lpstr>'Roboty drogowe'!Tytuły_wydruku</vt:lpstr>
      <vt:lpstr>Zieleń!Tytuły_wydruku</vt:lpstr>
      <vt:lpstr>ZZK!Tytuły_wydruku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LMadetko</dc:creator>
  <cp:lastModifiedBy>DChmielik</cp:lastModifiedBy>
  <dcterms:created xsi:type="dcterms:W3CDTF">2021-04-06T05:12:35Z</dcterms:created>
  <dcterms:modified xsi:type="dcterms:W3CDTF">2021-08-06T12:37:32Z</dcterms:modified>
</cp:coreProperties>
</file>