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Formularz" sheetId="1" r:id="rId1"/>
  </sheets>
  <definedNames>
    <definedName name="_xlnm.Print_Titles" localSheetId="0">'Formularz'!$2:$3</definedName>
  </definedNames>
  <calcPr fullCalcOnLoad="1"/>
</workbook>
</file>

<file path=xl/sharedStrings.xml><?xml version="1.0" encoding="utf-8"?>
<sst xmlns="http://schemas.openxmlformats.org/spreadsheetml/2006/main" count="82" uniqueCount="62">
  <si>
    <t>FORMULARZ OFERTOWY</t>
  </si>
  <si>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</si>
  <si>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</si>
  <si>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</si>
  <si>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</si>
  <si>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</si>
  <si>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</si>
  <si>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</si>
  <si>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</si>
  <si>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</si>
  <si>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</si>
  <si>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</si>
  <si>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</si>
  <si>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</si>
  <si>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</si>
  <si>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</si>
  <si>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</si>
  <si>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Remont drogi Skawica Szkoła</t>
  </si>
  <si>
    <t>1.1</t>
  </si>
  <si>
    <t>Nawierzchnia asfaltowa km 0+092.5-0+200 (107,5mb x2,75m).</t>
  </si>
  <si>
    <t>U</t>
  </si>
  <si>
    <t>KNR 2-31 1402-05</t>
  </si>
  <si>
    <t>Mechaniczne ścinanie poboczy o grub. 10 cm</t>
  </si>
  <si>
    <t>m2</t>
  </si>
  <si>
    <t>2</t>
  </si>
  <si>
    <t>KNR 2-31 0114-07</t>
  </si>
  <si>
    <t>Podbudowa z kruszywa łamanego - warstwa górna o grubości po zagęszczeniu 8 cm</t>
  </si>
  <si>
    <t>3</t>
  </si>
  <si>
    <t>KNR 2-31 1004-07</t>
  </si>
  <si>
    <t>Skropienie nawierzchni drogowej asfaltem</t>
  </si>
  <si>
    <t>4</t>
  </si>
  <si>
    <t>KNR 2-31 0310-01</t>
  </si>
  <si>
    <t>Nawierzchnia z mieszanek mineralno-bitumicznych grysowych - warstwa wiążąca asfaltowa - grubość po zagęszczeniu 4 cm</t>
  </si>
  <si>
    <t>5</t>
  </si>
  <si>
    <t>KNR 2-31 0310-05</t>
  </si>
  <si>
    <t>Nawierzchnia z mieszanek mineralno-bitumicznych grysowych - warstwa ścieralna asfaltowa - grubość po zagęszczeniu 3 cm</t>
  </si>
  <si>
    <t>6</t>
  </si>
  <si>
    <t>KNNR 6 1305-01</t>
  </si>
  <si>
    <t>Regulacja pionowa studzienek dla urządzeń podziemnych przy objętości betonu w jednym miejscu do 0.1 m3</t>
  </si>
  <si>
    <t>m3</t>
  </si>
  <si>
    <t>7</t>
  </si>
  <si>
    <t>KNR 2-31 0204-05</t>
  </si>
  <si>
    <t>Nawierzchnia z tłucznia kamiennego - warstwa górna z tłucznia - grubość po zagęszczeniu 7 cm</t>
  </si>
  <si>
    <t>1.2</t>
  </si>
  <si>
    <t>Remont odwodnienia drogi</t>
  </si>
  <si>
    <t>8</t>
  </si>
  <si>
    <t>KNR 2-31 1404-01</t>
  </si>
  <si>
    <t>Oczyszczenie przepustów o śr. 0.4 m z namułu</t>
  </si>
  <si>
    <t>m</t>
  </si>
  <si>
    <t>9</t>
  </si>
  <si>
    <t>KNR 2-01 0217-02</t>
  </si>
  <si>
    <t>Wykopy oraz przekopy wykonywane koparkami podsiębiernymi 0.15 m3 na odkład w gruncie kat. III</t>
  </si>
  <si>
    <t>10</t>
  </si>
  <si>
    <t>KNR 2-31 0605-03 analogia</t>
  </si>
  <si>
    <t>Remont ścianki czołowej dla rur o śr. 40 cm</t>
  </si>
  <si>
    <t>ściank.</t>
  </si>
  <si>
    <t>11</t>
  </si>
  <si>
    <t>KNR 2-31 0606-02</t>
  </si>
  <si>
    <t>Ścieki z prefabrykatów betonowych o grubości 20 cm na podsypce piaskowej</t>
  </si>
  <si>
    <t>Razem netto</t>
  </si>
  <si>
    <t>Vat 23%</t>
  </si>
  <si>
    <t>Razem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</si>
</sst>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B2">
      <selection activeCell="A1" sqref="A1"/>
    </sheetView>
  </sheetViews>
  <sheetFormatPr defaultColWidth="9.140625" defaultRowHeight="12.75"/>
  <cols>
    <col min="1" max="1" width="8.8515625" style="1" hidden="1" customWidth="1"/>
    <col min="2" max="2" width="7.00390625" style="1" customWidth="1"/>
    <col min="3" max="3" width="10.00390625" style="1" customWidth="1"/>
    <col min="4" max="4" width="31.140625" style="1" customWidth="1"/>
    <col min="5" max="5" width="5.421875" style="1" customWidth="1"/>
    <col min="6" max="6" width="7.00390625" style="1" customWidth="1"/>
    <col min="7" max="7" width="11.00390625" style="1" customWidth="1"/>
    <col min="8" max="8" width="13.8515625" style="1" customWidth="1"/>
  </cols>
  <sheetData>
    <row r="1" spans="2:8" s="1" customFormat="1" ht="12.75" hidden="1"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</row>
    <row r="2" spans="2:8" ht="18">
      <c r="B2" s="2" t="s">
        <v>0</v>
      </c>
      <c r="C2" s="2"/>
      <c r="D2" s="2"/>
      <c r="E2" s="2"/>
      <c r="F2" s="2"/>
      <c r="G2" s="2"/>
      <c r="H2" s="2"/>
    </row>
    <row r="3" spans="2:8" ht="25.5">
      <c r="B3" s="3" t="s">
        <v>2</v>
      </c>
      <c r="C3" s="3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</row>
    <row r="4" spans="1:8" s="5" customFormat="1" ht="10.5">
      <c r="A4" s="5" t="s">
        <v>15</v>
      </c>
      <c r="B4" s="6" t="s">
        <v>16</v>
      </c>
      <c r="C4" s="8" t="s">
        <v>17</v>
      </c>
      <c r="D4" s="9"/>
      <c r="E4" s="9"/>
      <c r="F4" s="9"/>
      <c r="G4" s="9"/>
      <c r="H4" s="7"/>
    </row>
    <row r="5" spans="1:8" s="5" customFormat="1" ht="10.5">
      <c r="A5" s="5" t="s">
        <v>15</v>
      </c>
      <c r="B5" s="6" t="s">
        <v>18</v>
      </c>
      <c r="C5" s="8" t="s">
        <v>19</v>
      </c>
      <c r="D5" s="9"/>
      <c r="E5" s="9"/>
      <c r="F5" s="9"/>
      <c r="G5" s="9"/>
      <c r="H5" s="7"/>
    </row>
    <row r="6" spans="1:8" s="10" customFormat="1" ht="21.75">
      <c r="A6" s="10" t="s">
        <v>20</v>
      </c>
      <c r="B6" s="11" t="s">
        <v>16</v>
      </c>
      <c r="C6" s="11" t="s">
        <v>21</v>
      </c>
      <c r="D6" s="12" t="s">
        <v>22</v>
      </c>
      <c r="E6" s="11" t="s">
        <v>23</v>
      </c>
      <c r="F6" s="13">
        <v>82.4</v>
      </c>
      <c r="G6" s="13">
        <v>0</v>
      </c>
      <c r="H6" s="13">
        <f aca="true" t="shared" si="0" ref="H6:H12">ROUND(F6*G6,2)</f>
        <v>0</v>
      </c>
    </row>
    <row r="7" spans="1:8" s="10" customFormat="1" ht="32.25">
      <c r="A7" s="10" t="s">
        <v>20</v>
      </c>
      <c r="B7" s="11" t="s">
        <v>24</v>
      </c>
      <c r="C7" s="11" t="s">
        <v>25</v>
      </c>
      <c r="D7" s="12" t="s">
        <v>26</v>
      </c>
      <c r="E7" s="11" t="s">
        <v>23</v>
      </c>
      <c r="F7" s="13">
        <v>317.125</v>
      </c>
      <c r="G7" s="13">
        <v>0</v>
      </c>
      <c r="H7" s="13">
        <f t="shared" si="0"/>
        <v>0</v>
      </c>
    </row>
    <row r="8" spans="1:8" s="10" customFormat="1" ht="21.75">
      <c r="A8" s="10" t="s">
        <v>20</v>
      </c>
      <c r="B8" s="11" t="s">
        <v>27</v>
      </c>
      <c r="C8" s="11" t="s">
        <v>28</v>
      </c>
      <c r="D8" s="12" t="s">
        <v>29</v>
      </c>
      <c r="E8" s="11" t="s">
        <v>23</v>
      </c>
      <c r="F8" s="13">
        <v>311.75</v>
      </c>
      <c r="G8" s="13">
        <v>0</v>
      </c>
      <c r="H8" s="13">
        <f t="shared" si="0"/>
        <v>0</v>
      </c>
    </row>
    <row r="9" spans="1:8" s="10" customFormat="1" ht="32.25">
      <c r="A9" s="10" t="s">
        <v>20</v>
      </c>
      <c r="B9" s="11" t="s">
        <v>30</v>
      </c>
      <c r="C9" s="11" t="s">
        <v>31</v>
      </c>
      <c r="D9" s="12" t="s">
        <v>32</v>
      </c>
      <c r="E9" s="11" t="s">
        <v>23</v>
      </c>
      <c r="F9" s="13">
        <v>306.375</v>
      </c>
      <c r="G9" s="13">
        <v>0</v>
      </c>
      <c r="H9" s="13">
        <f t="shared" si="0"/>
        <v>0</v>
      </c>
    </row>
    <row r="10" spans="1:8" s="10" customFormat="1" ht="43.5">
      <c r="A10" s="10" t="s">
        <v>20</v>
      </c>
      <c r="B10" s="11" t="s">
        <v>33</v>
      </c>
      <c r="C10" s="11" t="s">
        <v>34</v>
      </c>
      <c r="D10" s="12" t="s">
        <v>35</v>
      </c>
      <c r="E10" s="11" t="s">
        <v>23</v>
      </c>
      <c r="F10" s="13">
        <v>295.625</v>
      </c>
      <c r="G10" s="13">
        <v>0</v>
      </c>
      <c r="H10" s="13">
        <f t="shared" si="0"/>
        <v>0</v>
      </c>
    </row>
    <row r="11" spans="1:8" s="10" customFormat="1" ht="32.25">
      <c r="A11" s="10" t="s">
        <v>20</v>
      </c>
      <c r="B11" s="11" t="s">
        <v>36</v>
      </c>
      <c r="C11" s="11" t="s">
        <v>37</v>
      </c>
      <c r="D11" s="12" t="s">
        <v>38</v>
      </c>
      <c r="E11" s="11" t="s">
        <v>39</v>
      </c>
      <c r="F11" s="13">
        <v>0.162</v>
      </c>
      <c r="G11" s="13">
        <v>0</v>
      </c>
      <c r="H11" s="13">
        <f t="shared" si="0"/>
        <v>0</v>
      </c>
    </row>
    <row r="12" spans="1:8" s="10" customFormat="1" ht="32.25">
      <c r="A12" s="10" t="s">
        <v>20</v>
      </c>
      <c r="B12" s="11" t="s">
        <v>40</v>
      </c>
      <c r="C12" s="11" t="s">
        <v>41</v>
      </c>
      <c r="D12" s="12" t="s">
        <v>42</v>
      </c>
      <c r="E12" s="11" t="s">
        <v>23</v>
      </c>
      <c r="F12" s="13">
        <v>86</v>
      </c>
      <c r="G12" s="13">
        <v>0</v>
      </c>
      <c r="H12" s="13">
        <f t="shared" si="0"/>
        <v>0</v>
      </c>
    </row>
    <row r="13" spans="2:8" s="5" customFormat="1" ht="10.5">
      <c r="B13" s="15" t="str">
        <f>CONCATENATE("Razem - ",C5)</f>
        <v>Razem - Nawierzchnia asfaltowa km 0+092.5-0+200 (107,5mb x2,75m).</v>
      </c>
      <c r="C13" s="14"/>
      <c r="D13" s="14"/>
      <c r="E13" s="14"/>
      <c r="F13" s="14"/>
      <c r="G13" s="14"/>
      <c r="H13" s="16">
        <f>SUM(H6:H12)</f>
        <v>0</v>
      </c>
    </row>
    <row r="14" spans="1:8" s="5" customFormat="1" ht="10.5">
      <c r="A14" s="5" t="s">
        <v>15</v>
      </c>
      <c r="B14" s="6" t="s">
        <v>43</v>
      </c>
      <c r="C14" s="8" t="s">
        <v>44</v>
      </c>
      <c r="D14" s="9"/>
      <c r="E14" s="9"/>
      <c r="F14" s="9"/>
      <c r="G14" s="9"/>
      <c r="H14" s="7"/>
    </row>
    <row r="15" spans="1:8" s="10" customFormat="1" ht="21.75">
      <c r="A15" s="10" t="s">
        <v>20</v>
      </c>
      <c r="B15" s="11" t="s">
        <v>45</v>
      </c>
      <c r="C15" s="11" t="s">
        <v>46</v>
      </c>
      <c r="D15" s="12" t="s">
        <v>47</v>
      </c>
      <c r="E15" s="11" t="s">
        <v>48</v>
      </c>
      <c r="F15" s="13">
        <v>2</v>
      </c>
      <c r="G15" s="13">
        <v>0</v>
      </c>
      <c r="H15" s="13">
        <f>ROUND(F15*G15,2)</f>
        <v>0</v>
      </c>
    </row>
    <row r="16" spans="1:8" s="10" customFormat="1" ht="32.25">
      <c r="A16" s="10" t="s">
        <v>20</v>
      </c>
      <c r="B16" s="11" t="s">
        <v>49</v>
      </c>
      <c r="C16" s="11" t="s">
        <v>50</v>
      </c>
      <c r="D16" s="12" t="s">
        <v>51</v>
      </c>
      <c r="E16" s="11" t="s">
        <v>39</v>
      </c>
      <c r="F16" s="13">
        <v>8.96</v>
      </c>
      <c r="G16" s="13">
        <v>0</v>
      </c>
      <c r="H16" s="13">
        <f>ROUND(F16*G16,2)</f>
        <v>0</v>
      </c>
    </row>
    <row r="17" spans="1:8" s="10" customFormat="1" ht="32.25">
      <c r="A17" s="10" t="s">
        <v>20</v>
      </c>
      <c r="B17" s="11" t="s">
        <v>52</v>
      </c>
      <c r="C17" s="11" t="s">
        <v>53</v>
      </c>
      <c r="D17" s="12" t="s">
        <v>54</v>
      </c>
      <c r="E17" s="11" t="s">
        <v>55</v>
      </c>
      <c r="F17" s="13">
        <v>1</v>
      </c>
      <c r="G17" s="13">
        <v>0</v>
      </c>
      <c r="H17" s="13">
        <f>ROUND(F17*G17,2)</f>
        <v>0</v>
      </c>
    </row>
    <row r="18" spans="1:8" s="10" customFormat="1" ht="21.75">
      <c r="A18" s="10" t="s">
        <v>20</v>
      </c>
      <c r="B18" s="11" t="s">
        <v>56</v>
      </c>
      <c r="C18" s="11" t="s">
        <v>57</v>
      </c>
      <c r="D18" s="12" t="s">
        <v>58</v>
      </c>
      <c r="E18" s="11" t="s">
        <v>48</v>
      </c>
      <c r="F18" s="13">
        <v>5</v>
      </c>
      <c r="G18" s="13">
        <v>0</v>
      </c>
      <c r="H18" s="13">
        <f>ROUND(F18*G18,2)</f>
        <v>0</v>
      </c>
    </row>
    <row r="19" spans="2:8" s="5" customFormat="1" ht="10.5">
      <c r="B19" s="15" t="str">
        <f>CONCATENATE("Razem - ",C14)</f>
        <v>Razem - Remont odwodnienia drogi</v>
      </c>
      <c r="C19" s="14"/>
      <c r="D19" s="14"/>
      <c r="E19" s="14"/>
      <c r="F19" s="14"/>
      <c r="G19" s="14"/>
      <c r="H19" s="16">
        <f>SUM(H15:H18)</f>
        <v>0</v>
      </c>
    </row>
    <row r="20" spans="2:8" s="5" customFormat="1" ht="10.5">
      <c r="B20" s="15" t="str">
        <f>CONCATENATE("Razem - ",C4)</f>
        <v>Razem - Remont drogi Skawica Szkoła</v>
      </c>
      <c r="C20" s="14"/>
      <c r="D20" s="14"/>
      <c r="E20" s="14"/>
      <c r="F20" s="14"/>
      <c r="G20" s="14"/>
      <c r="H20" s="16">
        <f>SUM(H6:H12,H15:H18)</f>
        <v>0</v>
      </c>
    </row>
    <row r="21" spans="6:8" s="17" customFormat="1" ht="13.5">
      <c r="F21" s="19" t="s">
        <v>59</v>
      </c>
      <c r="G21" s="19"/>
      <c r="H21" s="18">
        <f>SUM(H6:H12,H15:H18)</f>
        <v>0</v>
      </c>
    </row>
    <row r="22" spans="6:8" s="17" customFormat="1" ht="13.5">
      <c r="F22" s="19" t="s">
        <v>60</v>
      </c>
      <c r="G22" s="19"/>
      <c r="H22" s="18">
        <f>H21*0.23</f>
        <v>0</v>
      </c>
    </row>
    <row r="23" spans="6:8" s="17" customFormat="1" ht="13.5">
      <c r="F23" s="19" t="s">
        <v>61</v>
      </c>
      <c r="G23" s="19"/>
      <c r="H23" s="18">
        <f>H21+H22</f>
        <v>0</v>
      </c>
    </row>
  </sheetData>
  <sheetProtection/>
  <mergeCells count="10">
    <mergeCell ref="B20:G20"/>
    <mergeCell ref="F21:G21"/>
    <mergeCell ref="F22:G22"/>
    <mergeCell ref="F23:G23"/>
    <mergeCell ref="B2:H2"/>
    <mergeCell ref="C4:G4"/>
    <mergeCell ref="C5:G5"/>
    <mergeCell ref="B13:G13"/>
    <mergeCell ref="C14:G14"/>
    <mergeCell ref="B19:G19"/>
  </mergeCells>
  <printOptions/>
  <pageMargins left="0.8" right="0.8" top="1" bottom="1" header="0.5" footer="0.5"/>
  <pageSetup horizontalDpi="600" verticalDpi="600" orientation="portrait" paperSize="9" r:id="rId1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Kurek</dc:creator>
  <cp:keywords/>
  <dc:description/>
  <cp:lastModifiedBy>Adam Kurek</cp:lastModifiedBy>
  <cp:lastPrinted>2021-07-13T09:33:31Z</cp:lastPrinted>
  <dcterms:created xsi:type="dcterms:W3CDTF">2021-07-13T09:34:02Z</dcterms:created>
  <dcterms:modified xsi:type="dcterms:W3CDTF">2021-07-13T09:34:02Z</dcterms:modified>
  <cp:category/>
  <cp:version/>
  <cp:contentType/>
  <cp:contentStatus/>
</cp:coreProperties>
</file>