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8" activeTab="3"/>
  </bookViews>
  <sheets>
    <sheet name="INFORMACJE OGÓLNE" sheetId="1" r:id="rId1"/>
    <sheet name="formularz oferty" sheetId="2" r:id="rId2"/>
    <sheet name="część (1)" sheetId="3" r:id="rId3"/>
    <sheet name="część (2)" sheetId="4" r:id="rId4"/>
  </sheets>
  <definedNames>
    <definedName name="_xlnm.Print_Area" localSheetId="2">'część (1)'!$A$1:$O$16</definedName>
    <definedName name="_xlnm.Print_Area" localSheetId="3">'część (2)'!$A$1:$O$16</definedName>
    <definedName name="_xlnm.Print_Area" localSheetId="1">'formularz oferty'!$A$1:$G$48</definedName>
  </definedNames>
  <calcPr fullCalcOnLoad="1"/>
</workbook>
</file>

<file path=xl/sharedStrings.xml><?xml version="1.0" encoding="utf-8"?>
<sst xmlns="http://schemas.openxmlformats.org/spreadsheetml/2006/main" count="107" uniqueCount="90">
  <si>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</si>
  <si>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</si>
  <si>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</si>
  <si>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</si>
  <si>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</si>
  <si>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</si>
  <si>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</si>
  <si>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</si>
  <si>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</si>
  <si>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</si>
  <si>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</si>
  <si>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</si>
  <si>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</si>
  <si>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</si>
  <si>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</si>
  <si>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</si>
  <si>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</si>
  <si>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</si>
  <si>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</si>
  <si>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</si>
  <si>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</si>
  <si>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</si>
  <si>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</si>
  <si>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</si>
  <si>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</si>
  <si>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</si>
  <si>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</si>
  <si>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</si>
  <si>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</si>
  <si>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</si>
  <si>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</si>
  <si>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</si>
  <si>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</si>
  <si>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</si>
  <si>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</si>
  <si>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</si>
  <si>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</si>
  <si>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</si>
  <si>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</si>
  <si>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</si>
  <si>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</si>
  <si>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</si>
  <si>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</si>
  <si>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</si>
  <si>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</si>
  <si>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</si>
  <si>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</si>
  <si>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</si>
  <si>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</si>
  <si>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</si>
  <si>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</si>
  <si>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</si>
  <si>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</si>
  <si>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</si>
  <si>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</si>
  <si>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</si>
  <si>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</si>
  <si>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</si>
  <si>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</si>
  <si>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</si>
  <si>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>Numer GTIN</t>
  </si>
  <si>
    <t>Oświadczamy, że zamówienie będziemy wykonywać do czasu wyczerpania kwoty wynagrodzenia umownego, nie dłużej jednak niż przez 18 miesięcy od dnia zawarcia umowy.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</si>
  <si>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</si>
  <si>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</si>
  <si>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</si>
  <si>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</si>
  <si>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:</t>
    </r>
  </si>
  <si>
    <r>
      <rPr>
        <i/>
        <vertAlign val="superscript"/>
        <sz val="9"/>
        <color indexed="8"/>
        <rFont val="Garamond"/>
        <family val="1"/>
      </rPr>
      <t>&amp;</t>
    </r>
    <r>
      <rPr>
        <i/>
        <sz val="9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</si>
  <si>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9"/>
        <color indexed="8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</si>
  <si>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Garamond"/>
        <family val="1"/>
      </rPr>
      <t>w tym duże przedsiębiorstwo</t>
    </r>
    <r>
      <rPr>
        <sz val="11"/>
        <color indexed="8"/>
        <rFont val="Garamond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</si>
  <si>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9"/>
        <color indexed="8"/>
        <rFont val="Garamond"/>
        <family val="1"/>
      </rPr>
      <t>*Jeżeli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</si>
  <si>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</si>
  <si>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pozycji</t>
    </r>
  </si>
  <si>
    <r>
      <rPr>
        <vertAlign val="superscript"/>
        <sz val="11"/>
        <color indexed="8"/>
        <rFont val="Garamond"/>
        <family val="1"/>
      </rPr>
      <t>&amp;</t>
    </r>
    <r>
      <rPr>
        <sz val="11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</si>
  <si>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t>Dostawa radiofarmaceutyków.</t>
  </si>
  <si>
    <r>
      <t xml:space="preserve">Oświadczamy, że oferowane przez nas produkty lecznicze </t>
    </r>
    <r>
      <rPr>
        <sz val="11"/>
        <color indexed="8"/>
        <rFont val="Garamond"/>
        <family val="1"/>
      </rPr>
      <t xml:space="preserve">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 
</t>
    </r>
  </si>
  <si>
    <t xml:space="preserve">Nazwa handlowa:
Dawka: 
Postać / Opakowanie:
                                                    </t>
  </si>
  <si>
    <t xml:space="preserve"> Gozetotyd</t>
  </si>
  <si>
    <t>25 mcg</t>
  </si>
  <si>
    <t>fiolek</t>
  </si>
  <si>
    <t>DFP.271.150.2023.BM</t>
  </si>
  <si>
    <t xml:space="preserve">1 GBq/1ml na dzień i godzinę odniesienia; aktywność 4000 MBq (8 dawek), </t>
  </si>
  <si>
    <t>Fiolka wielodawkowa</t>
  </si>
  <si>
    <t>Aktywność</t>
  </si>
  <si>
    <r>
      <t>Radiofarmaceutyk 18F-Choline -atestowana aktywność</t>
    </r>
    <r>
      <rPr>
        <b/>
        <sz val="11"/>
        <rFont val="Garamond"/>
        <family val="1"/>
      </rPr>
      <t xml:space="preserve"> 4000 MBq (8 dawek)</t>
    </r>
    <r>
      <rPr>
        <sz val="11"/>
        <rFont val="Garamond"/>
        <family val="1"/>
      </rPr>
      <t xml:space="preserve"> w zakresie 7:30-10, dostawa nie później niż 1 godzina przed datą atestacji.</t>
    </r>
  </si>
  <si>
    <t>sztuk</t>
  </si>
  <si>
    <r>
      <t xml:space="preserve">Warunki i wymagania dotyczące przedmiotu zamówienia:
</t>
    </r>
    <r>
      <rPr>
        <sz val="11"/>
        <rFont val="Garamond"/>
        <family val="1"/>
      </rPr>
      <t>1. Grupa farmakoterapeutyczna: Radiofarmaceutyki diagnostyczne, inne radiofarmaceutyki stosowane w diagnostyce nowotworowej, kod ATC: V09IX14
2. Okres ważności: 14 godzin od chwili kalibracji (15 minut po czasie wytworzenia)
3. Miejsce dostawy : Zakład Medycyny Nuklearnej Szpitala Uniwersyteckiego w Krakowie.</t>
    </r>
  </si>
  <si>
    <t>Zestaw do sporządzania preparatu radiofarmaceutycznego.  Fiolka/i z liofilizowanym proszkiem (proszek do sporządzania roztworu do wstrzykiwań dożylnych) Zestaw do znakowania gozeotydu izotopem galu 68.</t>
  </si>
  <si>
    <t>Odbioru produktów dokona Kierownik Zakładu Medycyny Nuklearnej lub osoba przez niego pisemnie upoważniona. Odbiór produktów polega na zbadaniu zgodności dostawy pod względem ilościowym na podstawie zamówienia i drogowego listu przewozowego. Wykonawca zobowiązany będzie, zgodnie z obowiązującymi przepisami ADR, do wystawienia Drogowego dokumentu przewozowego i Instrukcji pisemnej dla kierowcy. Za treść tych dokumentów odpowiedzialność ponosi Wykonawca</t>
  </si>
  <si>
    <r>
      <t xml:space="preserve">Warunki i wymagania dotyczące przedmiotu zamówienia:
</t>
    </r>
    <r>
      <rPr>
        <sz val="11"/>
        <rFont val="Garamond"/>
        <family val="1"/>
      </rPr>
      <t>1. Grupa farmakoterapeutyczna: Radiofarmaceutyki diagnostyczne, inne radiofarmaceutyki stosowane w diagnostyce nowotworowej, kod ATC: V09IX14
2. Okres ważności: min. 4 miesiące.
3. Miejsce dostawy : Apteka Szpitalna</t>
    </r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</si>
</sst>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_-* #,##0_-;\-* #,##0_-;_-* &quot;-&quot;??_-;_-@_-"/>
    <numFmt numFmtId="188" formatCode="[$-415]General"/>
    <numFmt numFmtId="189" formatCode="&quot; &quot;#,##0.00&quot;      &quot;;&quot;-&quot;#,##0.00&quot;      &quot;;&quot; -&quot;#&quot;      &quot;;@&quot; &quot;"/>
    <numFmt numFmtId="190" formatCode="&quot; &quot;0&quot;      &quot;;&quot;-&quot;0&quot;      &quot;;&quot; -&quot;#&quot;      &quot;;@&quot; &quot;"/>
    <numFmt numFmtId="191" formatCode="[$-415]dddd\,\ d\ mmmm\ yyyy"/>
    <numFmt numFmtId="192" formatCode="#,##0.0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1"/>
      <color indexed="8"/>
      <name val="Garamond"/>
      <family val="1"/>
    </font>
    <font>
      <b/>
      <sz val="11"/>
      <color indexed="8"/>
      <name val="Garamond"/>
      <family val="1"/>
    </font>
    <font>
      <i/>
      <vertAlign val="superscript"/>
      <sz val="9"/>
      <color indexed="8"/>
      <name val="Garamond"/>
      <family val="1"/>
    </font>
    <font>
      <i/>
      <sz val="9"/>
      <color indexed="8"/>
      <name val="Garamond"/>
      <family val="1"/>
    </font>
    <font>
      <i/>
      <sz val="11"/>
      <color indexed="8"/>
      <name val="Garamond"/>
      <family val="1"/>
    </font>
    <font>
      <sz val="11"/>
      <color indexed="8"/>
      <name val="Garamond"/>
      <family val="1"/>
    </font>
    <font>
      <vertAlign val="superscript"/>
      <sz val="11"/>
      <color indexed="8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10"/>
      <name val="Garamond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1"/>
      <color rgb="FFFF0000"/>
      <name val="Garamond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9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89" fontId="43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88" fontId="50" fillId="0" borderId="0" applyBorder="0" applyProtection="0">
      <alignment/>
    </xf>
    <xf numFmtId="0" fontId="3" fillId="0" borderId="0">
      <alignment/>
      <protection/>
    </xf>
    <xf numFmtId="0" fontId="51" fillId="0" borderId="0" applyNumberFormat="0" applyBorder="0" applyProtection="0">
      <alignment/>
    </xf>
    <xf numFmtId="0" fontId="3" fillId="0" borderId="0">
      <alignment/>
      <protection/>
    </xf>
    <xf numFmtId="0" fontId="51" fillId="0" borderId="0" applyNumberFormat="0" applyBorder="0" applyProtection="0">
      <alignment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3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60" fillId="0" borderId="0" xfId="0" applyFont="1" applyFill="1" applyBorder="1" applyAlignment="1" applyProtection="1">
      <alignment horizontal="center" vertical="top"/>
      <protection locked="0"/>
    </xf>
    <xf numFmtId="3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33" borderId="12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3" fontId="60" fillId="33" borderId="12" xfId="0" applyNumberFormat="1" applyFont="1" applyFill="1" applyBorder="1" applyAlignment="1" applyProtection="1">
      <alignment horizontal="left" vertical="top" wrapText="1"/>
      <protection locked="0"/>
    </xf>
    <xf numFmtId="0" fontId="59" fillId="0" borderId="12" xfId="0" applyFont="1" applyFill="1" applyBorder="1" applyAlignment="1" applyProtection="1">
      <alignment horizontal="left" vertical="top" wrapText="1"/>
      <protection locked="0"/>
    </xf>
    <xf numFmtId="44" fontId="59" fillId="0" borderId="12" xfId="79" applyNumberFormat="1" applyFont="1" applyFill="1" applyBorder="1" applyAlignment="1" applyProtection="1">
      <alignment horizontal="left" vertical="top" wrapText="1"/>
      <protection locked="0"/>
    </xf>
    <xf numFmtId="44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9" fillId="0" borderId="0" xfId="0" applyNumberFormat="1" applyFont="1" applyFill="1" applyBorder="1" applyAlignment="1" applyProtection="1">
      <alignment horizontal="right" vertical="top" wrapText="1"/>
      <protection locked="0"/>
    </xf>
    <xf numFmtId="0" fontId="6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49" fontId="59" fillId="0" borderId="0" xfId="0" applyNumberFormat="1" applyFont="1" applyFill="1" applyBorder="1" applyAlignment="1" applyProtection="1">
      <alignment horizontal="left" vertical="top" wrapText="1"/>
      <protection locked="0"/>
    </xf>
    <xf numFmtId="49" fontId="59" fillId="0" borderId="0" xfId="0" applyNumberFormat="1" applyFont="1" applyFill="1" applyAlignment="1" applyProtection="1">
      <alignment horizontal="left" vertical="top" wrapText="1"/>
      <protection locked="0"/>
    </xf>
    <xf numFmtId="49" fontId="59" fillId="0" borderId="12" xfId="0" applyNumberFormat="1" applyFont="1" applyFill="1" applyBorder="1" applyAlignment="1" applyProtection="1">
      <alignment horizontal="left" vertical="top" wrapText="1"/>
      <protection locked="0"/>
    </xf>
    <xf numFmtId="49" fontId="59" fillId="0" borderId="13" xfId="0" applyNumberFormat="1" applyFont="1" applyFill="1" applyBorder="1" applyAlignment="1" applyProtection="1">
      <alignment horizontal="left" vertical="top" wrapText="1"/>
      <protection locked="0"/>
    </xf>
    <xf numFmtId="3" fontId="59" fillId="0" borderId="12" xfId="0" applyNumberFormat="1" applyFont="1" applyFill="1" applyBorder="1" applyAlignment="1" applyProtection="1">
      <alignment horizontal="right" vertical="top" wrapText="1"/>
      <protection locked="0"/>
    </xf>
    <xf numFmtId="49" fontId="60" fillId="0" borderId="12" xfId="0" applyNumberFormat="1" applyFont="1" applyFill="1" applyBorder="1" applyAlignment="1" applyProtection="1">
      <alignment horizontal="left" vertical="top" wrapText="1"/>
      <protection locked="0"/>
    </xf>
    <xf numFmtId="3" fontId="60" fillId="0" borderId="12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60" fillId="0" borderId="13" xfId="0" applyFont="1" applyFill="1" applyBorder="1" applyAlignment="1" applyProtection="1">
      <alignment horizontal="left" vertical="top" wrapText="1"/>
      <protection locked="0"/>
    </xf>
    <xf numFmtId="0" fontId="60" fillId="0" borderId="12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/>
      <protection locked="0"/>
    </xf>
    <xf numFmtId="3" fontId="59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right" vertical="top"/>
      <protection locked="0"/>
    </xf>
    <xf numFmtId="9" fontId="59" fillId="0" borderId="0" xfId="0" applyNumberFormat="1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/>
      <protection locked="0"/>
    </xf>
    <xf numFmtId="170" fontId="59" fillId="0" borderId="0" xfId="0" applyNumberFormat="1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Alignment="1" applyProtection="1">
      <alignment horizontal="left" vertical="top"/>
      <protection locked="0"/>
    </xf>
    <xf numFmtId="3" fontId="60" fillId="0" borderId="0" xfId="0" applyNumberFormat="1" applyFont="1" applyFill="1" applyAlignment="1" applyProtection="1">
      <alignment horizontal="left" vertical="top" wrapText="1"/>
      <protection locked="0"/>
    </xf>
    <xf numFmtId="3" fontId="60" fillId="0" borderId="0" xfId="0" applyNumberFormat="1" applyFont="1" applyFill="1" applyAlignment="1" applyProtection="1">
      <alignment horizontal="right" vertical="top" wrapText="1"/>
      <protection locked="0"/>
    </xf>
    <xf numFmtId="3" fontId="59" fillId="0" borderId="0" xfId="0" applyNumberFormat="1" applyFont="1" applyFill="1" applyAlignment="1" applyProtection="1">
      <alignment horizontal="right" vertical="top" wrapText="1"/>
      <protection locked="0"/>
    </xf>
    <xf numFmtId="3" fontId="60" fillId="33" borderId="13" xfId="50" applyNumberFormat="1" applyFont="1" applyFill="1" applyBorder="1" applyAlignment="1" applyProtection="1">
      <alignment horizontal="left" vertical="top" wrapText="1"/>
      <protection locked="0"/>
    </xf>
    <xf numFmtId="0" fontId="59" fillId="33" borderId="14" xfId="0" applyFont="1" applyFill="1" applyBorder="1" applyAlignment="1" applyProtection="1">
      <alignment horizontal="left" vertical="top" wrapText="1"/>
      <protection locked="0"/>
    </xf>
    <xf numFmtId="4" fontId="59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1" fontId="59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44" fontId="59" fillId="0" borderId="12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64" applyFont="1" applyFill="1" applyBorder="1" applyAlignment="1">
      <alignment horizontal="center" vertical="center" wrapText="1"/>
      <protection/>
    </xf>
    <xf numFmtId="184" fontId="59" fillId="34" borderId="0" xfId="53" applyNumberFormat="1" applyFont="1" applyFill="1" applyBorder="1" applyAlignment="1">
      <alignment horizontal="right" vertical="center" wrapText="1"/>
    </xf>
    <xf numFmtId="0" fontId="59" fillId="0" borderId="0" xfId="0" applyFont="1" applyFill="1" applyBorder="1" applyAlignment="1" applyProtection="1">
      <alignment horizontal="left" vertical="center" wrapText="1"/>
      <protection locked="0"/>
    </xf>
    <xf numFmtId="4" fontId="5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 applyProtection="1">
      <alignment horizontal="center" vertical="center" wrapText="1"/>
      <protection locked="0"/>
    </xf>
    <xf numFmtId="4" fontId="59" fillId="0" borderId="12" xfId="0" applyNumberFormat="1" applyFont="1" applyFill="1" applyBorder="1" applyAlignment="1" applyProtection="1">
      <alignment vertical="top" wrapText="1" shrinkToFi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60" fillId="0" borderId="12" xfId="0" applyFont="1" applyFill="1" applyBorder="1" applyAlignment="1" applyProtection="1">
      <alignment horizontal="left" vertical="top" wrapText="1"/>
      <protection locked="0"/>
    </xf>
    <xf numFmtId="0" fontId="59" fillId="0" borderId="12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12" xfId="0" applyFont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12" xfId="0" applyFont="1" applyFill="1" applyBorder="1" applyAlignment="1" applyProtection="1">
      <alignment horizontal="left" vertical="top" wrapText="1"/>
      <protection locked="0"/>
    </xf>
    <xf numFmtId="3" fontId="60" fillId="33" borderId="13" xfId="50" applyNumberFormat="1" applyFont="1" applyFill="1" applyBorder="1" applyAlignment="1" applyProtection="1">
      <alignment horizontal="left" vertical="top" wrapText="1"/>
      <protection locked="0"/>
    </xf>
    <xf numFmtId="0" fontId="4" fillId="36" borderId="15" xfId="0" applyFont="1" applyFill="1" applyBorder="1" applyAlignment="1">
      <alignment horizontal="justify" vertical="top" wrapText="1"/>
    </xf>
    <xf numFmtId="0" fontId="13" fillId="35" borderId="12" xfId="0" applyFont="1" applyFill="1" applyBorder="1" applyAlignment="1">
      <alignment horizontal="center" vertical="center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49" fontId="59" fillId="0" borderId="13" xfId="0" applyNumberFormat="1" applyFont="1" applyFill="1" applyBorder="1" applyAlignment="1" applyProtection="1">
      <alignment horizontal="left" vertical="top" wrapText="1"/>
      <protection locked="0"/>
    </xf>
    <xf numFmtId="49" fontId="59" fillId="0" borderId="14" xfId="0" applyNumberFormat="1" applyFont="1" applyFill="1" applyBorder="1" applyAlignment="1" applyProtection="1">
      <alignment horizontal="left" vertical="top" wrapText="1"/>
      <protection locked="0"/>
    </xf>
    <xf numFmtId="0" fontId="60" fillId="0" borderId="13" xfId="0" applyFont="1" applyFill="1" applyBorder="1" applyAlignment="1" applyProtection="1">
      <alignment horizontal="left" vertical="top" wrapText="1"/>
      <protection locked="0"/>
    </xf>
    <xf numFmtId="0" fontId="60" fillId="0" borderId="14" xfId="0" applyFont="1" applyFill="1" applyBorder="1" applyAlignment="1" applyProtection="1">
      <alignment horizontal="left" vertical="top" wrapText="1"/>
      <protection locked="0"/>
    </xf>
    <xf numFmtId="0" fontId="60" fillId="0" borderId="12" xfId="0" applyFont="1" applyFill="1" applyBorder="1" applyAlignment="1" applyProtection="1">
      <alignment horizontal="left" vertical="top" wrapText="1"/>
      <protection locked="0"/>
    </xf>
    <xf numFmtId="0" fontId="59" fillId="0" borderId="12" xfId="0" applyFont="1" applyFill="1" applyBorder="1" applyAlignment="1" applyProtection="1">
      <alignment horizontal="left" vertical="top" wrapText="1"/>
      <protection locked="0"/>
    </xf>
    <xf numFmtId="49" fontId="59" fillId="0" borderId="16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vertical="top" wrapText="1"/>
      <protection locked="0"/>
    </xf>
    <xf numFmtId="0" fontId="5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13" xfId="0" applyFont="1" applyFill="1" applyBorder="1" applyAlignment="1" applyProtection="1">
      <alignment horizontal="center" vertical="top" wrapText="1"/>
      <protection locked="0"/>
    </xf>
    <xf numFmtId="0" fontId="60" fillId="0" borderId="14" xfId="0" applyFont="1" applyFill="1" applyBorder="1" applyAlignment="1" applyProtection="1">
      <alignment horizontal="center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4" fillId="0" borderId="0" xfId="0" applyFont="1" applyAlignment="1">
      <alignment horizontal="left" vertical="top" wrapText="1"/>
    </xf>
    <xf numFmtId="49" fontId="60" fillId="0" borderId="13" xfId="0" applyNumberFormat="1" applyFont="1" applyFill="1" applyBorder="1" applyAlignment="1" applyProtection="1">
      <alignment horizontal="left" vertical="top" wrapText="1"/>
      <protection locked="0"/>
    </xf>
    <xf numFmtId="49" fontId="60" fillId="0" borderId="14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justify" vertical="justify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left" vertical="center" wrapText="1"/>
    </xf>
    <xf numFmtId="44" fontId="59" fillId="0" borderId="13" xfId="0" applyNumberFormat="1" applyFont="1" applyFill="1" applyBorder="1" applyAlignment="1" applyProtection="1">
      <alignment horizontal="left" vertical="top" wrapText="1"/>
      <protection locked="0"/>
    </xf>
    <xf numFmtId="44" fontId="59" fillId="0" borderId="14" xfId="0" applyNumberFormat="1" applyFont="1" applyFill="1" applyBorder="1" applyAlignment="1" applyProtection="1">
      <alignment horizontal="left" vertical="top" wrapText="1"/>
      <protection locked="0"/>
    </xf>
    <xf numFmtId="0" fontId="14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2" xfId="45"/>
    <cellStyle name="Dziesiętny 2 2" xfId="46"/>
    <cellStyle name="Dziesiętny 2 3" xfId="47"/>
    <cellStyle name="Dziesiętny 2 4" xfId="48"/>
    <cellStyle name="Dziesiętny 2 8" xfId="49"/>
    <cellStyle name="Dziesiętny 3" xfId="50"/>
    <cellStyle name="Dziesiętny 4" xfId="51"/>
    <cellStyle name="Dziesiętny 5" xfId="52"/>
    <cellStyle name="Dziesiętny 7" xfId="53"/>
    <cellStyle name="Dziesiętny 9" xfId="54"/>
    <cellStyle name="Excel Built-in Comma 1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ormalny 2" xfId="64"/>
    <cellStyle name="Normalny 3" xfId="65"/>
    <cellStyle name="Normalny 3 2" xfId="66"/>
    <cellStyle name="Normalny 4" xfId="67"/>
    <cellStyle name="Normalny 6" xfId="68"/>
    <cellStyle name="Normalny 7" xfId="69"/>
    <cellStyle name="Normalny 8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Walutowy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5"/>
  <sheetViews>
    <sheetView zoomScaleSheetLayoutView="90" zoomScalePageLayoutView="0" workbookViewId="0" topLeftCell="A1">
      <selection activeCell="A10" sqref="A10"/>
    </sheetView>
  </sheetViews>
  <sheetFormatPr defaultColWidth="9.00390625" defaultRowHeight="12.75"/>
  <cols>
    <col min="1" max="1" width="89.875" style="0" customWidth="1"/>
  </cols>
  <sheetData>
    <row r="1" ht="18.75">
      <c r="A1" s="6" t="s">
        <v>62</v>
      </c>
    </row>
    <row r="2" ht="13.5" thickBot="1"/>
    <row r="3" ht="143.25" customHeight="1">
      <c r="A3" s="76" t="s">
        <v>63</v>
      </c>
    </row>
    <row r="4" ht="108.75" customHeight="1">
      <c r="A4" s="7" t="s">
        <v>64</v>
      </c>
    </row>
    <row r="5" ht="103.5" customHeight="1" thickBot="1">
      <c r="A5" s="8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G50"/>
  <sheetViews>
    <sheetView showGridLines="0" zoomScale="110" zoomScaleNormal="110" zoomScaleSheetLayoutView="130" zoomScalePageLayoutView="115" workbookViewId="0" topLeftCell="A19">
      <selection activeCell="D21" sqref="D21"/>
    </sheetView>
  </sheetViews>
  <sheetFormatPr defaultColWidth="9.00390625" defaultRowHeight="12.75"/>
  <cols>
    <col min="1" max="1" width="9.125" style="4" customWidth="1"/>
    <col min="2" max="2" width="6.125" style="4" customWidth="1"/>
    <col min="3" max="4" width="30.00390625" style="4" customWidth="1"/>
    <col min="5" max="5" width="48.625" style="1" customWidth="1"/>
    <col min="6" max="7" width="9.125" style="4" customWidth="1"/>
    <col min="8" max="8" width="31.00390625" style="4" customWidth="1"/>
    <col min="9" max="9" width="9.125" style="4" customWidth="1"/>
    <col min="10" max="10" width="26.75390625" style="4" customWidth="1"/>
    <col min="11" max="12" width="16.125" style="4" customWidth="1"/>
    <col min="13" max="16384" width="9.125" style="4" customWidth="1"/>
  </cols>
  <sheetData>
    <row r="1" spans="1:7" ht="15">
      <c r="A1" s="9"/>
      <c r="B1" s="9"/>
      <c r="C1" s="9"/>
      <c r="D1" s="9"/>
      <c r="E1" s="10" t="s">
        <v>58</v>
      </c>
      <c r="F1" s="9"/>
      <c r="G1" s="9"/>
    </row>
    <row r="2" spans="1:7" ht="15">
      <c r="A2" s="9"/>
      <c r="B2" s="9"/>
      <c r="C2" s="11"/>
      <c r="D2" s="11" t="s">
        <v>39</v>
      </c>
      <c r="E2" s="11"/>
      <c r="F2" s="9"/>
      <c r="G2" s="9"/>
    </row>
    <row r="3" spans="1:7" ht="15">
      <c r="A3" s="9"/>
      <c r="B3" s="9"/>
      <c r="C3" s="9"/>
      <c r="D3" s="9"/>
      <c r="E3" s="12"/>
      <c r="F3" s="9"/>
      <c r="G3" s="9"/>
    </row>
    <row r="4" spans="1:7" ht="15">
      <c r="A4" s="9"/>
      <c r="B4" s="9"/>
      <c r="C4" s="9" t="s">
        <v>31</v>
      </c>
      <c r="D4" s="72" t="s">
        <v>80</v>
      </c>
      <c r="E4" s="12"/>
      <c r="F4" s="9"/>
      <c r="G4" s="9"/>
    </row>
    <row r="5" spans="1:7" ht="15">
      <c r="A5" s="9"/>
      <c r="B5" s="9"/>
      <c r="C5" s="9"/>
      <c r="D5" s="9"/>
      <c r="E5" s="12"/>
      <c r="F5" s="9"/>
      <c r="G5" s="9"/>
    </row>
    <row r="6" spans="1:7" ht="48.75" customHeight="1">
      <c r="A6" s="9"/>
      <c r="B6" s="9"/>
      <c r="C6" s="9" t="s">
        <v>30</v>
      </c>
      <c r="D6" s="79" t="s">
        <v>74</v>
      </c>
      <c r="E6" s="79"/>
      <c r="F6" s="9"/>
      <c r="G6" s="9"/>
    </row>
    <row r="7" spans="1:7" ht="15">
      <c r="A7" s="9"/>
      <c r="B7" s="9"/>
      <c r="C7" s="9"/>
      <c r="D7" s="9"/>
      <c r="E7" s="12"/>
      <c r="F7" s="9"/>
      <c r="G7" s="9"/>
    </row>
    <row r="8" spans="1:7" ht="15">
      <c r="A8" s="9"/>
      <c r="B8" s="9"/>
      <c r="C8" s="13" t="s">
        <v>27</v>
      </c>
      <c r="D8" s="84"/>
      <c r="E8" s="85"/>
      <c r="F8" s="9"/>
      <c r="G8" s="9"/>
    </row>
    <row r="9" spans="1:7" ht="15">
      <c r="A9" s="9"/>
      <c r="B9" s="9"/>
      <c r="C9" s="13" t="s">
        <v>32</v>
      </c>
      <c r="D9" s="92"/>
      <c r="E9" s="93"/>
      <c r="F9" s="9"/>
      <c r="G9" s="9"/>
    </row>
    <row r="10" spans="1:7" ht="15">
      <c r="A10" s="9"/>
      <c r="B10" s="9"/>
      <c r="C10" s="13" t="s">
        <v>26</v>
      </c>
      <c r="D10" s="82"/>
      <c r="E10" s="83"/>
      <c r="F10" s="9"/>
      <c r="G10" s="9"/>
    </row>
    <row r="11" spans="1:7" ht="15">
      <c r="A11" s="9"/>
      <c r="B11" s="9"/>
      <c r="C11" s="13" t="s">
        <v>33</v>
      </c>
      <c r="D11" s="82"/>
      <c r="E11" s="83"/>
      <c r="F11" s="9"/>
      <c r="G11" s="9"/>
    </row>
    <row r="12" spans="1:7" ht="15">
      <c r="A12" s="9"/>
      <c r="B12" s="9"/>
      <c r="C12" s="13" t="s">
        <v>34</v>
      </c>
      <c r="D12" s="82"/>
      <c r="E12" s="83"/>
      <c r="F12" s="9"/>
      <c r="G12" s="9"/>
    </row>
    <row r="13" spans="1:7" ht="15">
      <c r="A13" s="9"/>
      <c r="B13" s="9"/>
      <c r="C13" s="13" t="s">
        <v>35</v>
      </c>
      <c r="D13" s="82"/>
      <c r="E13" s="83"/>
      <c r="F13" s="9"/>
      <c r="G13" s="9"/>
    </row>
    <row r="14" spans="1:7" ht="15">
      <c r="A14" s="9"/>
      <c r="B14" s="9"/>
      <c r="C14" s="13" t="s">
        <v>36</v>
      </c>
      <c r="D14" s="82"/>
      <c r="E14" s="83"/>
      <c r="F14" s="9"/>
      <c r="G14" s="9"/>
    </row>
    <row r="15" spans="1:7" ht="15">
      <c r="A15" s="9"/>
      <c r="B15" s="9"/>
      <c r="C15" s="13" t="s">
        <v>37</v>
      </c>
      <c r="D15" s="82"/>
      <c r="E15" s="83"/>
      <c r="F15" s="9"/>
      <c r="G15" s="9"/>
    </row>
    <row r="16" spans="1:7" ht="15">
      <c r="A16" s="9"/>
      <c r="B16" s="9"/>
      <c r="C16" s="13" t="s">
        <v>38</v>
      </c>
      <c r="D16" s="82"/>
      <c r="E16" s="83"/>
      <c r="F16" s="9"/>
      <c r="G16" s="9"/>
    </row>
    <row r="17" spans="1:7" ht="15">
      <c r="A17" s="9"/>
      <c r="B17" s="9"/>
      <c r="C17" s="9"/>
      <c r="D17" s="14"/>
      <c r="E17" s="15"/>
      <c r="F17" s="9"/>
      <c r="G17" s="9"/>
    </row>
    <row r="18" spans="1:7" ht="15" customHeight="1">
      <c r="A18" s="9"/>
      <c r="B18" s="9" t="s">
        <v>1</v>
      </c>
      <c r="C18" s="88" t="s">
        <v>48</v>
      </c>
      <c r="D18" s="88"/>
      <c r="E18" s="88"/>
      <c r="F18" s="9"/>
      <c r="G18" s="9"/>
    </row>
    <row r="19" spans="1:7" ht="21" customHeight="1">
      <c r="A19" s="9"/>
      <c r="B19" s="9"/>
      <c r="C19" s="16" t="s">
        <v>16</v>
      </c>
      <c r="D19" s="17" t="s">
        <v>66</v>
      </c>
      <c r="E19" s="14"/>
      <c r="F19" s="9"/>
      <c r="G19" s="9"/>
    </row>
    <row r="20" spans="1:7" ht="15">
      <c r="A20" s="9"/>
      <c r="B20" s="9"/>
      <c r="C20" s="66" t="s">
        <v>21</v>
      </c>
      <c r="D20" s="19">
        <f>'część (1)'!H$6</f>
        <v>0</v>
      </c>
      <c r="E20" s="20"/>
      <c r="F20" s="9"/>
      <c r="G20" s="9"/>
    </row>
    <row r="21" spans="1:7" ht="15">
      <c r="A21" s="9"/>
      <c r="B21" s="9"/>
      <c r="C21" s="66" t="s">
        <v>22</v>
      </c>
      <c r="D21" s="19">
        <f>'część (2)'!H$6</f>
        <v>0</v>
      </c>
      <c r="E21" s="20"/>
      <c r="F21" s="9"/>
      <c r="G21" s="9"/>
    </row>
    <row r="22" spans="1:7" ht="15">
      <c r="A22" s="9"/>
      <c r="B22" s="9"/>
      <c r="C22" s="99" t="s">
        <v>67</v>
      </c>
      <c r="D22" s="99"/>
      <c r="E22" s="99"/>
      <c r="F22" s="9"/>
      <c r="G22" s="9"/>
    </row>
    <row r="23" spans="1:7" ht="72.75" customHeight="1">
      <c r="A23" s="9"/>
      <c r="B23" s="9" t="s">
        <v>2</v>
      </c>
      <c r="C23" s="88" t="s">
        <v>68</v>
      </c>
      <c r="D23" s="88"/>
      <c r="E23" s="88"/>
      <c r="F23" s="9"/>
      <c r="G23" s="9"/>
    </row>
    <row r="24" spans="1:7" ht="21" customHeight="1">
      <c r="A24" s="9"/>
      <c r="B24" s="9" t="s">
        <v>3</v>
      </c>
      <c r="C24" s="87" t="s">
        <v>49</v>
      </c>
      <c r="D24" s="88"/>
      <c r="E24" s="89"/>
      <c r="F24" s="9"/>
      <c r="G24" s="9"/>
    </row>
    <row r="25" spans="1:7" ht="33" customHeight="1">
      <c r="A25" s="9"/>
      <c r="B25" s="9" t="s">
        <v>4</v>
      </c>
      <c r="C25" s="90" t="s">
        <v>61</v>
      </c>
      <c r="D25" s="90"/>
      <c r="E25" s="90"/>
      <c r="F25" s="9"/>
      <c r="G25" s="9"/>
    </row>
    <row r="26" spans="1:7" ht="17.25" customHeight="1">
      <c r="A26" s="9"/>
      <c r="B26" s="9" t="s">
        <v>25</v>
      </c>
      <c r="C26" s="21" t="s">
        <v>55</v>
      </c>
      <c r="D26" s="21"/>
      <c r="E26" s="21"/>
      <c r="F26" s="9"/>
      <c r="G26" s="9"/>
    </row>
    <row r="27" spans="1:7" ht="93.75" customHeight="1">
      <c r="A27" s="9"/>
      <c r="B27" s="9"/>
      <c r="C27" s="22" t="s">
        <v>54</v>
      </c>
      <c r="D27" s="91" t="s">
        <v>69</v>
      </c>
      <c r="E27" s="91"/>
      <c r="F27" s="9"/>
      <c r="G27" s="9"/>
    </row>
    <row r="28" spans="1:7" ht="20.25" customHeight="1">
      <c r="A28" s="9"/>
      <c r="B28" s="9"/>
      <c r="C28" s="23"/>
      <c r="D28" s="23" t="s">
        <v>53</v>
      </c>
      <c r="E28" s="21"/>
      <c r="F28" s="9"/>
      <c r="G28" s="9"/>
    </row>
    <row r="29" spans="1:7" s="2" customFormat="1" ht="53.25" customHeight="1">
      <c r="A29" s="24"/>
      <c r="B29" s="24" t="s">
        <v>29</v>
      </c>
      <c r="C29" s="79" t="s">
        <v>75</v>
      </c>
      <c r="D29" s="79"/>
      <c r="E29" s="79"/>
      <c r="F29" s="24"/>
      <c r="G29" s="24"/>
    </row>
    <row r="30" spans="1:7" ht="36" customHeight="1">
      <c r="A30" s="9"/>
      <c r="B30" s="24" t="s">
        <v>5</v>
      </c>
      <c r="C30" s="79" t="s">
        <v>50</v>
      </c>
      <c r="D30" s="79"/>
      <c r="E30" s="79"/>
      <c r="F30" s="9"/>
      <c r="G30" s="9"/>
    </row>
    <row r="31" spans="1:7" ht="21" customHeight="1">
      <c r="A31" s="9"/>
      <c r="B31" s="24" t="s">
        <v>6</v>
      </c>
      <c r="C31" s="98" t="s">
        <v>51</v>
      </c>
      <c r="D31" s="98"/>
      <c r="E31" s="98"/>
      <c r="F31" s="9"/>
      <c r="G31" s="9"/>
    </row>
    <row r="32" spans="1:7" ht="39" customHeight="1">
      <c r="A32" s="9"/>
      <c r="B32" s="24" t="s">
        <v>47</v>
      </c>
      <c r="C32" s="79" t="s">
        <v>52</v>
      </c>
      <c r="D32" s="79"/>
      <c r="E32" s="79"/>
      <c r="F32" s="9"/>
      <c r="G32" s="9"/>
    </row>
    <row r="33" spans="1:7" ht="117.75" customHeight="1">
      <c r="A33" s="9"/>
      <c r="B33" s="24" t="s">
        <v>56</v>
      </c>
      <c r="C33" s="79" t="s">
        <v>70</v>
      </c>
      <c r="D33" s="79"/>
      <c r="E33" s="79"/>
      <c r="F33" s="9"/>
      <c r="G33" s="9"/>
    </row>
    <row r="34" spans="1:7" ht="18" customHeight="1">
      <c r="A34" s="9"/>
      <c r="B34" s="9" t="s">
        <v>57</v>
      </c>
      <c r="C34" s="25" t="s">
        <v>7</v>
      </c>
      <c r="D34" s="26"/>
      <c r="E34" s="9"/>
      <c r="F34" s="9"/>
      <c r="G34" s="9"/>
    </row>
    <row r="35" spans="1:7" ht="18" customHeight="1">
      <c r="A35" s="9"/>
      <c r="B35" s="27"/>
      <c r="C35" s="80" t="s">
        <v>18</v>
      </c>
      <c r="D35" s="86"/>
      <c r="E35" s="81"/>
      <c r="F35" s="9"/>
      <c r="G35" s="9"/>
    </row>
    <row r="36" spans="1:7" ht="18" customHeight="1">
      <c r="A36" s="9"/>
      <c r="B36" s="9"/>
      <c r="C36" s="80" t="s">
        <v>8</v>
      </c>
      <c r="D36" s="81"/>
      <c r="E36" s="18"/>
      <c r="F36" s="9"/>
      <c r="G36" s="9"/>
    </row>
    <row r="37" spans="1:7" ht="18" customHeight="1">
      <c r="A37" s="9"/>
      <c r="B37" s="9"/>
      <c r="C37" s="96"/>
      <c r="D37" s="97"/>
      <c r="E37" s="18"/>
      <c r="F37" s="9"/>
      <c r="G37" s="9"/>
    </row>
    <row r="38" spans="1:7" ht="18" customHeight="1">
      <c r="A38" s="9"/>
      <c r="B38" s="9"/>
      <c r="C38" s="96"/>
      <c r="D38" s="97"/>
      <c r="E38" s="18"/>
      <c r="F38" s="9"/>
      <c r="G38" s="9"/>
    </row>
    <row r="39" spans="1:7" ht="18" customHeight="1">
      <c r="A39" s="9"/>
      <c r="B39" s="9"/>
      <c r="C39" s="96"/>
      <c r="D39" s="97"/>
      <c r="E39" s="18"/>
      <c r="F39" s="9"/>
      <c r="G39" s="9"/>
    </row>
    <row r="40" spans="1:7" ht="18" customHeight="1">
      <c r="A40" s="9"/>
      <c r="B40" s="9"/>
      <c r="C40" s="28" t="s">
        <v>10</v>
      </c>
      <c r="D40" s="28"/>
      <c r="E40" s="10"/>
      <c r="F40" s="9"/>
      <c r="G40" s="9"/>
    </row>
    <row r="41" spans="1:7" ht="18" customHeight="1">
      <c r="A41" s="9"/>
      <c r="B41" s="9"/>
      <c r="C41" s="80" t="s">
        <v>19</v>
      </c>
      <c r="D41" s="86"/>
      <c r="E41" s="81"/>
      <c r="F41" s="9"/>
      <c r="G41" s="9"/>
    </row>
    <row r="42" spans="1:7" ht="18" customHeight="1">
      <c r="A42" s="9"/>
      <c r="B42" s="9"/>
      <c r="C42" s="29" t="s">
        <v>8</v>
      </c>
      <c r="D42" s="30" t="s">
        <v>9</v>
      </c>
      <c r="E42" s="31" t="s">
        <v>11</v>
      </c>
      <c r="F42" s="9"/>
      <c r="G42" s="9"/>
    </row>
    <row r="43" spans="1:7" ht="18" customHeight="1">
      <c r="A43" s="9"/>
      <c r="B43" s="9"/>
      <c r="C43" s="32"/>
      <c r="D43" s="30"/>
      <c r="E43" s="33"/>
      <c r="F43" s="9"/>
      <c r="G43" s="9"/>
    </row>
    <row r="44" spans="1:7" ht="18" customHeight="1">
      <c r="A44" s="9"/>
      <c r="B44" s="9"/>
      <c r="C44" s="32"/>
      <c r="D44" s="30"/>
      <c r="E44" s="33"/>
      <c r="F44" s="9"/>
      <c r="G44" s="9"/>
    </row>
    <row r="45" spans="1:7" ht="18" customHeight="1">
      <c r="A45" s="9"/>
      <c r="B45" s="9"/>
      <c r="C45" s="28"/>
      <c r="D45" s="28"/>
      <c r="E45" s="10"/>
      <c r="F45" s="9"/>
      <c r="G45" s="9"/>
    </row>
    <row r="46" spans="1:7" ht="18" customHeight="1">
      <c r="A46" s="9"/>
      <c r="B46" s="9"/>
      <c r="C46" s="80" t="s">
        <v>20</v>
      </c>
      <c r="D46" s="86"/>
      <c r="E46" s="81"/>
      <c r="F46" s="9"/>
      <c r="G46" s="9"/>
    </row>
    <row r="47" spans="1:7" ht="18" customHeight="1">
      <c r="A47" s="9"/>
      <c r="B47" s="9"/>
      <c r="C47" s="80" t="s">
        <v>12</v>
      </c>
      <c r="D47" s="81"/>
      <c r="E47" s="18"/>
      <c r="F47" s="9"/>
      <c r="G47" s="9"/>
    </row>
    <row r="48" spans="1:7" ht="18" customHeight="1">
      <c r="A48" s="9"/>
      <c r="B48" s="9"/>
      <c r="C48" s="85"/>
      <c r="D48" s="85"/>
      <c r="E48" s="18"/>
      <c r="F48" s="9"/>
      <c r="G48" s="9"/>
    </row>
    <row r="49" spans="3:5" ht="34.5" customHeight="1">
      <c r="C49" s="5"/>
      <c r="D49" s="3"/>
      <c r="E49" s="3"/>
    </row>
    <row r="50" spans="3:5" ht="21" customHeight="1">
      <c r="C50" s="94"/>
      <c r="D50" s="95"/>
      <c r="E50" s="95"/>
    </row>
  </sheetData>
  <sheetProtection/>
  <mergeCells count="31">
    <mergeCell ref="C48:D48"/>
    <mergeCell ref="C23:E23"/>
    <mergeCell ref="C36:D36"/>
    <mergeCell ref="C46:E46"/>
    <mergeCell ref="C29:E29"/>
    <mergeCell ref="C50:E50"/>
    <mergeCell ref="C32:E32"/>
    <mergeCell ref="C35:E35"/>
    <mergeCell ref="C38:D38"/>
    <mergeCell ref="C39:D39"/>
    <mergeCell ref="D10:E10"/>
    <mergeCell ref="C37:D37"/>
    <mergeCell ref="C31:E31"/>
    <mergeCell ref="D16:E16"/>
    <mergeCell ref="C22:E22"/>
    <mergeCell ref="C24:E24"/>
    <mergeCell ref="C18:E18"/>
    <mergeCell ref="C25:E25"/>
    <mergeCell ref="D27:E27"/>
    <mergeCell ref="D9:E9"/>
    <mergeCell ref="D12:E12"/>
    <mergeCell ref="C30:E30"/>
    <mergeCell ref="C47:D47"/>
    <mergeCell ref="D6:E6"/>
    <mergeCell ref="D13:E13"/>
    <mergeCell ref="D11:E11"/>
    <mergeCell ref="D14:E14"/>
    <mergeCell ref="D8:E8"/>
    <mergeCell ref="C41:E41"/>
    <mergeCell ref="D15:E15"/>
    <mergeCell ref="C33:E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zoomScaleSheetLayoutView="100" zoomScalePageLayoutView="85" workbookViewId="0" topLeftCell="A7">
      <selection activeCell="B15" sqref="B15:M15"/>
    </sheetView>
  </sheetViews>
  <sheetFormatPr defaultColWidth="9.00390625" defaultRowHeight="12.75"/>
  <cols>
    <col min="1" max="1" width="5.375" style="34" customWidth="1"/>
    <col min="2" max="2" width="16.875" style="34" customWidth="1"/>
    <col min="3" max="3" width="19.25390625" style="34" customWidth="1"/>
    <col min="4" max="4" width="32.375" style="34" customWidth="1"/>
    <col min="5" max="5" width="10.375" style="39" customWidth="1"/>
    <col min="6" max="6" width="14.125" style="34" customWidth="1"/>
    <col min="7" max="7" width="36.125" style="34" customWidth="1"/>
    <col min="8" max="8" width="29.125" style="34" customWidth="1"/>
    <col min="9" max="9" width="20.875" style="34" customWidth="1"/>
    <col min="10" max="10" width="29.25390625" style="34" customWidth="1"/>
    <col min="11" max="11" width="21.25390625" style="34" customWidth="1"/>
    <col min="12" max="12" width="20.625" style="34" customWidth="1"/>
    <col min="13" max="13" width="21.125" style="34" customWidth="1"/>
    <col min="14" max="14" width="18.75390625" style="34" customWidth="1"/>
    <col min="15" max="15" width="8.00390625" style="34" customWidth="1"/>
    <col min="16" max="16" width="15.875" style="34" customWidth="1"/>
    <col min="17" max="17" width="15.875" style="41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8" t="str">
        <f>'formularz oferty'!D4</f>
        <v>DFP.271.150.2023.BM</v>
      </c>
      <c r="N1" s="40" t="s">
        <v>59</v>
      </c>
      <c r="S1" s="38"/>
      <c r="T1" s="38"/>
    </row>
    <row r="2" spans="7:9" ht="15">
      <c r="G2" s="87"/>
      <c r="H2" s="87"/>
      <c r="I2" s="87"/>
    </row>
    <row r="3" ht="15">
      <c r="N3" s="40" t="s">
        <v>42</v>
      </c>
    </row>
    <row r="4" spans="2:17" ht="15">
      <c r="B4" s="25" t="s">
        <v>13</v>
      </c>
      <c r="C4" s="37">
        <v>1</v>
      </c>
      <c r="D4" s="14"/>
      <c r="E4" s="12"/>
      <c r="F4" s="35"/>
      <c r="G4" s="42" t="s">
        <v>17</v>
      </c>
      <c r="H4" s="35"/>
      <c r="I4" s="14"/>
      <c r="J4" s="35"/>
      <c r="K4" s="35"/>
      <c r="L4" s="35"/>
      <c r="M4" s="35"/>
      <c r="N4" s="35"/>
      <c r="Q4" s="34"/>
    </row>
    <row r="5" spans="2:17" ht="15">
      <c r="B5" s="25"/>
      <c r="C5" s="14"/>
      <c r="D5" s="14"/>
      <c r="E5" s="12"/>
      <c r="F5" s="35"/>
      <c r="G5" s="42"/>
      <c r="H5" s="35"/>
      <c r="I5" s="14"/>
      <c r="J5" s="35"/>
      <c r="K5" s="35"/>
      <c r="L5" s="35"/>
      <c r="M5" s="35"/>
      <c r="N5" s="35"/>
      <c r="Q5" s="34"/>
    </row>
    <row r="6" spans="1:17" ht="15">
      <c r="A6" s="25"/>
      <c r="B6" s="25"/>
      <c r="C6" s="43"/>
      <c r="D6" s="43"/>
      <c r="E6" s="10"/>
      <c r="F6" s="35"/>
      <c r="G6" s="36" t="s">
        <v>0</v>
      </c>
      <c r="H6" s="101">
        <f>SUM(N11:N11)</f>
        <v>0</v>
      </c>
      <c r="I6" s="102"/>
      <c r="Q6" s="34"/>
    </row>
    <row r="7" spans="1:17" ht="15">
      <c r="A7" s="25"/>
      <c r="C7" s="35"/>
      <c r="D7" s="35"/>
      <c r="E7" s="10"/>
      <c r="F7" s="35"/>
      <c r="G7" s="35"/>
      <c r="H7" s="35"/>
      <c r="I7" s="35"/>
      <c r="J7" s="35"/>
      <c r="K7" s="35"/>
      <c r="L7" s="35"/>
      <c r="Q7" s="34"/>
    </row>
    <row r="8" spans="1:17" ht="15">
      <c r="A8" s="25"/>
      <c r="B8" s="44"/>
      <c r="C8" s="45"/>
      <c r="D8" s="45"/>
      <c r="E8" s="46"/>
      <c r="F8" s="45"/>
      <c r="G8" s="45"/>
      <c r="H8" s="45"/>
      <c r="I8" s="45"/>
      <c r="J8" s="45"/>
      <c r="K8" s="45"/>
      <c r="L8" s="45"/>
      <c r="Q8" s="34"/>
    </row>
    <row r="9" spans="2:17" ht="15">
      <c r="B9" s="25"/>
      <c r="E9" s="47"/>
      <c r="Q9" s="34"/>
    </row>
    <row r="10" spans="1:14" s="25" customFormat="1" ht="74.25" customHeight="1">
      <c r="A10" s="16" t="s">
        <v>28</v>
      </c>
      <c r="B10" s="16" t="s">
        <v>14</v>
      </c>
      <c r="C10" s="16" t="s">
        <v>83</v>
      </c>
      <c r="D10" s="16" t="s">
        <v>44</v>
      </c>
      <c r="E10" s="75" t="s">
        <v>41</v>
      </c>
      <c r="F10" s="49"/>
      <c r="G10" s="16" t="str">
        <f>"Nazwa handlowa /
"&amp;C10&amp;" / 
"&amp;D10</f>
        <v>Nazwa handlowa /
Aktywność / 
Postać/Opakowanie</v>
      </c>
      <c r="H10" s="16" t="s">
        <v>40</v>
      </c>
      <c r="I10" s="16" t="str">
        <f>B10</f>
        <v>Skład</v>
      </c>
      <c r="J10" s="16" t="s">
        <v>60</v>
      </c>
      <c r="K10" s="16" t="s">
        <v>23</v>
      </c>
      <c r="L10" s="16" t="s">
        <v>24</v>
      </c>
      <c r="M10" s="16" t="s">
        <v>71</v>
      </c>
      <c r="N10" s="16" t="s">
        <v>72</v>
      </c>
    </row>
    <row r="11" spans="1:17" s="73" customFormat="1" ht="150">
      <c r="A11" s="74" t="s">
        <v>1</v>
      </c>
      <c r="B11" s="63" t="s">
        <v>84</v>
      </c>
      <c r="C11" s="60" t="s">
        <v>81</v>
      </c>
      <c r="D11" s="59" t="s">
        <v>82</v>
      </c>
      <c r="E11" s="77">
        <v>20</v>
      </c>
      <c r="F11" s="61" t="s">
        <v>85</v>
      </c>
      <c r="G11" s="62" t="s">
        <v>76</v>
      </c>
      <c r="H11" s="50"/>
      <c r="I11" s="50"/>
      <c r="J11" s="62"/>
      <c r="K11" s="50"/>
      <c r="L11" s="50"/>
      <c r="M11" s="50"/>
      <c r="N11" s="52">
        <f>ROUND(L11*ROUND(M11,2),2)</f>
        <v>0</v>
      </c>
      <c r="Q11" s="41"/>
    </row>
    <row r="12" spans="1:14" ht="15">
      <c r="A12" s="35"/>
      <c r="B12" s="53"/>
      <c r="C12" s="53"/>
      <c r="D12" s="53"/>
      <c r="E12" s="54"/>
      <c r="F12" s="55"/>
      <c r="G12" s="56"/>
      <c r="H12" s="56"/>
      <c r="I12" s="56"/>
      <c r="J12" s="57"/>
      <c r="K12" s="56"/>
      <c r="L12" s="56"/>
      <c r="M12" s="56"/>
      <c r="N12" s="58"/>
    </row>
    <row r="13" spans="1:10" ht="22.5" customHeight="1">
      <c r="A13" s="88" t="s">
        <v>73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7" s="68" customFormat="1" ht="22.5" customHeight="1">
      <c r="A14" s="100"/>
      <c r="B14" s="100"/>
      <c r="C14" s="100"/>
      <c r="D14" s="100"/>
      <c r="E14" s="100"/>
      <c r="F14" s="100"/>
      <c r="G14" s="100"/>
      <c r="H14" s="100"/>
      <c r="I14" s="100"/>
      <c r="Q14" s="41"/>
    </row>
    <row r="15" spans="1:13" ht="49.5" customHeight="1">
      <c r="A15" s="68"/>
      <c r="B15" s="104" t="s">
        <v>88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ht="74.25" customHeight="1">
      <c r="A16" s="68"/>
      <c r="B16" s="103" t="s">
        <v>86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ht="15">
      <c r="A17" s="68"/>
      <c r="B17" s="68"/>
      <c r="C17" s="68"/>
      <c r="D17" s="68"/>
      <c r="F17" s="68"/>
      <c r="G17" s="68"/>
      <c r="H17" s="68"/>
      <c r="I17" s="68"/>
      <c r="J17" s="68"/>
      <c r="K17" s="68"/>
      <c r="L17" s="68"/>
      <c r="M17" s="68"/>
    </row>
    <row r="18" spans="1:13" ht="15">
      <c r="A18" s="68"/>
      <c r="B18" s="68"/>
      <c r="C18" s="68"/>
      <c r="D18" s="68"/>
      <c r="F18" s="68"/>
      <c r="G18" s="68"/>
      <c r="H18" s="68"/>
      <c r="I18" s="68"/>
      <c r="J18" s="68"/>
      <c r="K18" s="68"/>
      <c r="L18" s="68"/>
      <c r="M18" s="68"/>
    </row>
    <row r="19" spans="1:13" ht="15">
      <c r="A19" s="68"/>
      <c r="B19" s="68"/>
      <c r="C19" s="68"/>
      <c r="D19" s="68"/>
      <c r="F19" s="68"/>
      <c r="G19" s="68"/>
      <c r="H19" s="68"/>
      <c r="I19" s="68"/>
      <c r="J19" s="68"/>
      <c r="K19" s="68"/>
      <c r="L19" s="68"/>
      <c r="M19" s="68"/>
    </row>
    <row r="20" spans="1:13" ht="15">
      <c r="A20" s="68"/>
      <c r="B20" s="68"/>
      <c r="C20" s="68"/>
      <c r="D20" s="68"/>
      <c r="F20" s="68"/>
      <c r="G20" s="68"/>
      <c r="H20" s="68"/>
      <c r="I20" s="68"/>
      <c r="J20" s="68"/>
      <c r="K20" s="68"/>
      <c r="L20" s="68"/>
      <c r="M20" s="68"/>
    </row>
    <row r="21" spans="1:13" ht="15">
      <c r="A21" s="68"/>
      <c r="B21" s="68"/>
      <c r="C21" s="68"/>
      <c r="D21" s="68"/>
      <c r="F21" s="68"/>
      <c r="G21" s="68"/>
      <c r="H21" s="68"/>
      <c r="I21" s="68"/>
      <c r="J21" s="68"/>
      <c r="K21" s="68"/>
      <c r="L21" s="68"/>
      <c r="M21" s="68"/>
    </row>
  </sheetData>
  <sheetProtection/>
  <mergeCells count="6">
    <mergeCell ref="A14:I14"/>
    <mergeCell ref="G2:I2"/>
    <mergeCell ref="H6:I6"/>
    <mergeCell ref="A13:J13"/>
    <mergeCell ref="B16:M16"/>
    <mergeCell ref="B15:M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tabSelected="1" zoomScaleSheetLayoutView="100" zoomScalePageLayoutView="85" workbookViewId="0" topLeftCell="A1">
      <selection activeCell="B15" sqref="B15:M15"/>
    </sheetView>
  </sheetViews>
  <sheetFormatPr defaultColWidth="9.00390625" defaultRowHeight="12.75"/>
  <cols>
    <col min="1" max="1" width="5.375" style="34" customWidth="1"/>
    <col min="2" max="2" width="19.875" style="34" customWidth="1"/>
    <col min="3" max="3" width="15.75390625" style="34" customWidth="1"/>
    <col min="4" max="4" width="38.75390625" style="34" customWidth="1"/>
    <col min="5" max="5" width="8.375" style="39" customWidth="1"/>
    <col min="6" max="6" width="13.75390625" style="34" customWidth="1"/>
    <col min="7" max="7" width="36.125" style="34" customWidth="1"/>
    <col min="8" max="8" width="31.00390625" style="34" customWidth="1"/>
    <col min="9" max="9" width="19.25390625" style="34" customWidth="1"/>
    <col min="10" max="10" width="26.75390625" style="34" customWidth="1"/>
    <col min="11" max="12" width="16.125" style="34" customWidth="1"/>
    <col min="13" max="13" width="17.125" style="34" customWidth="1"/>
    <col min="14" max="14" width="18.625" style="34" customWidth="1"/>
    <col min="15" max="15" width="8.00390625" style="34" customWidth="1"/>
    <col min="16" max="16" width="15.875" style="34" customWidth="1"/>
    <col min="17" max="17" width="15.875" style="41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8" t="str">
        <f>'formularz oferty'!D4</f>
        <v>DFP.271.150.2023.BM</v>
      </c>
      <c r="N1" s="40" t="s">
        <v>59</v>
      </c>
      <c r="S1" s="38"/>
      <c r="T1" s="38"/>
    </row>
    <row r="2" spans="7:9" ht="15">
      <c r="G2" s="87"/>
      <c r="H2" s="87"/>
      <c r="I2" s="87"/>
    </row>
    <row r="3" ht="15">
      <c r="N3" s="40" t="s">
        <v>42</v>
      </c>
    </row>
    <row r="4" spans="2:17" ht="15">
      <c r="B4" s="25" t="s">
        <v>13</v>
      </c>
      <c r="C4" s="37">
        <v>2</v>
      </c>
      <c r="D4" s="14"/>
      <c r="E4" s="12"/>
      <c r="F4" s="35"/>
      <c r="G4" s="42" t="s">
        <v>17</v>
      </c>
      <c r="H4" s="35"/>
      <c r="I4" s="14"/>
      <c r="J4" s="35"/>
      <c r="K4" s="35"/>
      <c r="L4" s="35"/>
      <c r="M4" s="35"/>
      <c r="N4" s="35"/>
      <c r="Q4" s="34"/>
    </row>
    <row r="5" spans="2:17" ht="15">
      <c r="B5" s="25"/>
      <c r="C5" s="14"/>
      <c r="D5" s="14"/>
      <c r="E5" s="12"/>
      <c r="F5" s="35"/>
      <c r="G5" s="42"/>
      <c r="H5" s="35"/>
      <c r="I5" s="14"/>
      <c r="J5" s="35"/>
      <c r="K5" s="35"/>
      <c r="L5" s="35"/>
      <c r="M5" s="35"/>
      <c r="N5" s="35"/>
      <c r="Q5" s="34"/>
    </row>
    <row r="6" spans="1:17" ht="15">
      <c r="A6" s="25"/>
      <c r="B6" s="25"/>
      <c r="C6" s="43"/>
      <c r="D6" s="43"/>
      <c r="E6" s="10"/>
      <c r="F6" s="35"/>
      <c r="G6" s="36" t="s">
        <v>0</v>
      </c>
      <c r="H6" s="101">
        <f>SUM(N11:N11)</f>
        <v>0</v>
      </c>
      <c r="I6" s="102"/>
      <c r="Q6" s="34"/>
    </row>
    <row r="7" spans="1:17" ht="15">
      <c r="A7" s="25"/>
      <c r="C7" s="35"/>
      <c r="D7" s="35"/>
      <c r="E7" s="10"/>
      <c r="F7" s="35"/>
      <c r="G7" s="35"/>
      <c r="H7" s="35"/>
      <c r="I7" s="35"/>
      <c r="J7" s="35"/>
      <c r="K7" s="35"/>
      <c r="L7" s="35"/>
      <c r="Q7" s="34"/>
    </row>
    <row r="8" spans="1:17" ht="15">
      <c r="A8" s="25"/>
      <c r="B8" s="44"/>
      <c r="C8" s="45"/>
      <c r="D8" s="45"/>
      <c r="E8" s="46"/>
      <c r="F8" s="45"/>
      <c r="G8" s="45"/>
      <c r="H8" s="45"/>
      <c r="I8" s="45"/>
      <c r="J8" s="45"/>
      <c r="K8" s="45"/>
      <c r="L8" s="45"/>
      <c r="Q8" s="34"/>
    </row>
    <row r="9" spans="2:17" ht="15">
      <c r="B9" s="25"/>
      <c r="E9" s="47"/>
      <c r="Q9" s="34"/>
    </row>
    <row r="10" spans="1:14" s="25" customFormat="1" ht="74.25" customHeight="1">
      <c r="A10" s="16" t="s">
        <v>28</v>
      </c>
      <c r="B10" s="16" t="s">
        <v>14</v>
      </c>
      <c r="C10" s="16" t="s">
        <v>15</v>
      </c>
      <c r="D10" s="16" t="s">
        <v>43</v>
      </c>
      <c r="E10" s="48" t="s">
        <v>45</v>
      </c>
      <c r="F10" s="49"/>
      <c r="G10" s="16" t="str">
        <f>"Nazwa handlowa /
"&amp;C10&amp;" / 
"&amp;D10</f>
        <v>Nazwa handlowa /
Dawka / 
Postać/ Opakowanie</v>
      </c>
      <c r="H10" s="16" t="s">
        <v>40</v>
      </c>
      <c r="I10" s="16" t="str">
        <f>B10</f>
        <v>Skład</v>
      </c>
      <c r="J10" s="16" t="s">
        <v>60</v>
      </c>
      <c r="K10" s="16" t="s">
        <v>23</v>
      </c>
      <c r="L10" s="16" t="s">
        <v>24</v>
      </c>
      <c r="M10" s="16" t="s">
        <v>71</v>
      </c>
      <c r="N10" s="16" t="s">
        <v>72</v>
      </c>
    </row>
    <row r="11" spans="1:14" ht="90">
      <c r="A11" s="67" t="s">
        <v>1</v>
      </c>
      <c r="B11" s="69" t="s">
        <v>77</v>
      </c>
      <c r="C11" s="70" t="s">
        <v>78</v>
      </c>
      <c r="D11" s="59" t="s">
        <v>87</v>
      </c>
      <c r="E11" s="71">
        <v>100</v>
      </c>
      <c r="F11" s="61" t="s">
        <v>79</v>
      </c>
      <c r="G11" s="50" t="s">
        <v>46</v>
      </c>
      <c r="H11" s="50"/>
      <c r="I11" s="50"/>
      <c r="J11" s="51"/>
      <c r="K11" s="50"/>
      <c r="L11" s="50"/>
      <c r="M11" s="50"/>
      <c r="N11" s="52">
        <f>ROUND(L11*ROUND(M11,2),2)</f>
        <v>0</v>
      </c>
    </row>
    <row r="12" spans="1:17" s="65" customFormat="1" ht="15" customHeight="1">
      <c r="A12" s="64"/>
      <c r="B12" s="105"/>
      <c r="C12" s="106"/>
      <c r="D12" s="106"/>
      <c r="E12" s="106"/>
      <c r="F12" s="55"/>
      <c r="G12" s="56"/>
      <c r="H12" s="56"/>
      <c r="I12" s="56"/>
      <c r="J12" s="57"/>
      <c r="K12" s="56"/>
      <c r="L12" s="56"/>
      <c r="M12" s="56"/>
      <c r="N12" s="58"/>
      <c r="Q12" s="41"/>
    </row>
    <row r="13" spans="2:11" ht="24" customHeight="1">
      <c r="B13" s="88" t="s">
        <v>73</v>
      </c>
      <c r="C13" s="88"/>
      <c r="D13" s="88"/>
      <c r="E13" s="88"/>
      <c r="F13" s="88"/>
      <c r="G13" s="88"/>
      <c r="H13" s="88"/>
      <c r="I13" s="88"/>
      <c r="J13" s="88"/>
      <c r="K13" s="88"/>
    </row>
    <row r="15" spans="1:13" ht="58.5" customHeight="1">
      <c r="A15" s="78"/>
      <c r="B15" s="103" t="s">
        <v>89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</sheetData>
  <sheetProtection/>
  <mergeCells count="5">
    <mergeCell ref="G2:I2"/>
    <mergeCell ref="H6:I6"/>
    <mergeCell ref="B13:K13"/>
    <mergeCell ref="B12:E12"/>
    <mergeCell ref="B15:M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2020-10-06T13:47:16Z</cp:lastPrinted>
  <dcterms:created xsi:type="dcterms:W3CDTF">2003-05-16T10:10:29Z</dcterms:created>
  <dcterms:modified xsi:type="dcterms:W3CDTF">2023-10-09T11:48:40Z</dcterms:modified>
  <cp:category/>
  <cp:version/>
  <cp:contentType/>
  <cp:contentStatus/>
</cp:coreProperties>
</file>