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ZAMÓWIENIE PODSTAWOWE GZ KOSZAL" sheetId="13" r:id="rId1"/>
    <sheet name="ZAMÓWIENIE PODSTAWOWE GZ KOŁOBR" sheetId="26" r:id="rId2"/>
    <sheet name="ZAMÓWIENIE PODSTAWOWE GZ DARŁOW" sheetId="27" r:id="rId3"/>
    <sheet name="OPCJA GZ KOSZALIN" sheetId="25" r:id="rId4"/>
    <sheet name="OPCJA GZ KOŁOBRZEG" sheetId="22" r:id="rId5"/>
    <sheet name="OPCJA DARŁOWO" sheetId="23" r:id="rId6"/>
  </sheets>
  <calcPr calcId="145621"/>
</workbook>
</file>

<file path=xl/calcChain.xml><?xml version="1.0" encoding="utf-8"?>
<calcChain xmlns="http://schemas.openxmlformats.org/spreadsheetml/2006/main">
  <c r="F11" i="13" l="1"/>
  <c r="H17" i="13"/>
  <c r="H16" i="13"/>
  <c r="H15" i="13"/>
  <c r="H14" i="13"/>
  <c r="H13" i="13"/>
  <c r="H12" i="13"/>
  <c r="H11" i="13"/>
  <c r="C18" i="13"/>
  <c r="E18" i="13"/>
  <c r="F34" i="23" l="1"/>
  <c r="E34" i="23"/>
  <c r="C34" i="23"/>
  <c r="F34" i="22"/>
  <c r="E34" i="22"/>
  <c r="C34" i="22"/>
  <c r="F41" i="25"/>
  <c r="E41" i="25"/>
  <c r="I27" i="23" l="1"/>
  <c r="H27" i="23"/>
  <c r="F27" i="23"/>
  <c r="E27" i="23"/>
  <c r="C27" i="23"/>
  <c r="I21" i="23"/>
  <c r="H21" i="23"/>
  <c r="F21" i="23"/>
  <c r="E21" i="23"/>
  <c r="C21" i="23"/>
  <c r="I27" i="22"/>
  <c r="H27" i="22"/>
  <c r="F27" i="22"/>
  <c r="E27" i="22"/>
  <c r="C27" i="22"/>
  <c r="I21" i="22"/>
  <c r="H21" i="22"/>
  <c r="F21" i="22"/>
  <c r="E21" i="22"/>
  <c r="C21" i="22"/>
  <c r="I33" i="25"/>
  <c r="H33" i="25"/>
  <c r="F33" i="25"/>
  <c r="E33" i="25"/>
  <c r="C33" i="25"/>
  <c r="I27" i="25"/>
  <c r="H27" i="25"/>
  <c r="F27" i="25"/>
  <c r="E27" i="25"/>
  <c r="C27" i="25"/>
  <c r="I15" i="23"/>
  <c r="H15" i="23"/>
  <c r="F15" i="23"/>
  <c r="E15" i="23"/>
  <c r="C15" i="23"/>
  <c r="I15" i="22"/>
  <c r="H15" i="22"/>
  <c r="F15" i="22"/>
  <c r="E15" i="22"/>
  <c r="C15" i="22"/>
  <c r="I21" i="25"/>
  <c r="H21" i="25"/>
  <c r="F21" i="25"/>
  <c r="E21" i="25"/>
  <c r="C21" i="25"/>
  <c r="E13" i="25"/>
  <c r="C13" i="25"/>
  <c r="E18" i="27"/>
  <c r="C18" i="27"/>
  <c r="E18" i="26"/>
  <c r="C18" i="26"/>
  <c r="E12" i="23"/>
  <c r="F12" i="23" s="1"/>
  <c r="E13" i="23"/>
  <c r="F13" i="23" s="1"/>
  <c r="E14" i="23"/>
  <c r="F14" i="23" s="1"/>
  <c r="E26" i="23"/>
  <c r="F26" i="23" s="1"/>
  <c r="E20" i="23"/>
  <c r="F20" i="23" s="1"/>
  <c r="E20" i="25"/>
  <c r="F20" i="25" s="1"/>
  <c r="E19" i="25"/>
  <c r="F19" i="25" s="1"/>
  <c r="E18" i="25"/>
  <c r="F18" i="25" s="1"/>
  <c r="E14" i="22"/>
  <c r="F14" i="22" s="1"/>
  <c r="E13" i="22"/>
  <c r="F13" i="22" s="1"/>
  <c r="E12" i="22"/>
  <c r="F12" i="22" s="1"/>
  <c r="E26" i="22"/>
  <c r="F26" i="22" s="1"/>
  <c r="E20" i="22"/>
  <c r="F20" i="22" s="1"/>
  <c r="E32" i="25"/>
  <c r="F32" i="25" s="1"/>
  <c r="E12" i="25"/>
  <c r="F12" i="25" s="1"/>
  <c r="E11" i="25"/>
  <c r="F11" i="25" s="1"/>
  <c r="E17" i="27"/>
  <c r="F17" i="27" s="1"/>
  <c r="E16" i="27"/>
  <c r="F16" i="27" s="1"/>
  <c r="E15" i="27"/>
  <c r="F15" i="27" s="1"/>
  <c r="E14" i="27"/>
  <c r="F14" i="27" s="1"/>
  <c r="E13" i="27"/>
  <c r="F13" i="27" s="1"/>
  <c r="E12" i="27"/>
  <c r="F12" i="27" s="1"/>
  <c r="E11" i="27"/>
  <c r="F11" i="27" s="1"/>
  <c r="E17" i="26"/>
  <c r="F17" i="26" s="1"/>
  <c r="E16" i="26"/>
  <c r="F16" i="26" s="1"/>
  <c r="E15" i="26"/>
  <c r="F15" i="26" s="1"/>
  <c r="E14" i="26"/>
  <c r="F14" i="26" s="1"/>
  <c r="E13" i="26"/>
  <c r="F13" i="26" s="1"/>
  <c r="E12" i="26"/>
  <c r="F12" i="26" s="1"/>
  <c r="E11" i="26"/>
  <c r="F11" i="26" s="1"/>
  <c r="F18" i="26" s="1"/>
  <c r="F17" i="13"/>
  <c r="I17" i="13" s="1"/>
  <c r="F16" i="13"/>
  <c r="I16" i="13" s="1"/>
  <c r="F15" i="13"/>
  <c r="F14" i="13"/>
  <c r="F13" i="13"/>
  <c r="I13" i="13" s="1"/>
  <c r="F12" i="13"/>
  <c r="I12" i="13" s="1"/>
  <c r="E11" i="13"/>
  <c r="E17" i="13"/>
  <c r="E16" i="13"/>
  <c r="E15" i="13"/>
  <c r="E14" i="13"/>
  <c r="E13" i="13"/>
  <c r="E12" i="13"/>
  <c r="C39" i="25"/>
  <c r="F13" i="25" l="1"/>
  <c r="I14" i="13"/>
  <c r="I15" i="13"/>
  <c r="F18" i="27"/>
  <c r="H12" i="23"/>
  <c r="I12" i="23" s="1"/>
  <c r="H13" i="23"/>
  <c r="I13" i="23" s="1"/>
  <c r="H14" i="23"/>
  <c r="I14" i="23" s="1"/>
  <c r="H26" i="23"/>
  <c r="I26" i="23" s="1"/>
  <c r="H20" i="23"/>
  <c r="I20" i="23" s="1"/>
  <c r="H20" i="25"/>
  <c r="H19" i="25"/>
  <c r="I19" i="25" s="1"/>
  <c r="H18" i="25"/>
  <c r="I18" i="25" s="1"/>
  <c r="H14" i="22"/>
  <c r="I14" i="22" s="1"/>
  <c r="H13" i="22"/>
  <c r="I13" i="22" s="1"/>
  <c r="H12" i="22"/>
  <c r="C31" i="22" s="1"/>
  <c r="H26" i="22"/>
  <c r="I26" i="22" s="1"/>
  <c r="H20" i="22"/>
  <c r="I20" i="22" s="1"/>
  <c r="H32" i="25"/>
  <c r="I32" i="25" s="1"/>
  <c r="H12" i="25"/>
  <c r="I12" i="25" s="1"/>
  <c r="H11" i="25"/>
  <c r="H14" i="27"/>
  <c r="I14" i="27" s="1"/>
  <c r="H15" i="27"/>
  <c r="I15" i="27" s="1"/>
  <c r="H12" i="27"/>
  <c r="I12" i="27" s="1"/>
  <c r="H16" i="27"/>
  <c r="I16" i="27" s="1"/>
  <c r="H11" i="27"/>
  <c r="H18" i="27" s="1"/>
  <c r="H13" i="27"/>
  <c r="I13" i="27" s="1"/>
  <c r="H17" i="27"/>
  <c r="I17" i="27" s="1"/>
  <c r="H11" i="26"/>
  <c r="H12" i="26"/>
  <c r="I12" i="26" s="1"/>
  <c r="H16" i="26"/>
  <c r="I16" i="26" s="1"/>
  <c r="H14" i="26"/>
  <c r="I14" i="26" s="1"/>
  <c r="H15" i="26"/>
  <c r="I15" i="26" s="1"/>
  <c r="H13" i="26"/>
  <c r="I13" i="26" s="1"/>
  <c r="H17" i="26"/>
  <c r="I17" i="26" s="1"/>
  <c r="I11" i="13"/>
  <c r="C38" i="25"/>
  <c r="C37" i="25"/>
  <c r="C41" i="25" s="1"/>
  <c r="I11" i="25" l="1"/>
  <c r="I13" i="25" s="1"/>
  <c r="H13" i="25"/>
  <c r="I11" i="27"/>
  <c r="I18" i="27" s="1"/>
  <c r="H18" i="26"/>
  <c r="I11" i="26"/>
  <c r="I18" i="26" s="1"/>
  <c r="I20" i="25"/>
  <c r="I12" i="22"/>
  <c r="E26" i="25"/>
  <c r="F26" i="25" l="1"/>
  <c r="H26" i="25" s="1"/>
  <c r="C32" i="23"/>
  <c r="C33" i="22"/>
  <c r="C31" i="23" l="1"/>
  <c r="C33" i="23"/>
  <c r="C32" i="22"/>
  <c r="C40" i="25"/>
  <c r="I26" i="25"/>
  <c r="F18" i="13" l="1"/>
  <c r="H18" i="13"/>
  <c r="I18" i="13" l="1"/>
</calcChain>
</file>

<file path=xl/sharedStrings.xml><?xml version="1.0" encoding="utf-8"?>
<sst xmlns="http://schemas.openxmlformats.org/spreadsheetml/2006/main" count="253" uniqueCount="63">
  <si>
    <t>lp.</t>
  </si>
  <si>
    <t>przedmiot zamówienia</t>
  </si>
  <si>
    <t>ilość m2</t>
  </si>
  <si>
    <t xml:space="preserve">stawka VAT </t>
  </si>
  <si>
    <t>wartość VAT  kol. 6xkol.7</t>
  </si>
  <si>
    <t>RAZEM</t>
  </si>
  <si>
    <t>tabela nr 1</t>
  </si>
  <si>
    <t>tabela nr 2</t>
  </si>
  <si>
    <t xml:space="preserve">tabela nr </t>
  </si>
  <si>
    <t>wartość netto</t>
  </si>
  <si>
    <t>stawka VAT</t>
  </si>
  <si>
    <t>wartość VAT</t>
  </si>
  <si>
    <t xml:space="preserve">wartośc brutto </t>
  </si>
  <si>
    <t xml:space="preserve"> cena jedn. netto                      zł/m2</t>
  </si>
  <si>
    <t>razem netto kol. 3xkol.4                  (zł)</t>
  </si>
  <si>
    <t>wartość brutto                             kol. 6+kol. 8</t>
  </si>
  <si>
    <t xml:space="preserve">ilość usług-krotnośc </t>
  </si>
  <si>
    <t>powierzchnia okien mytych przy użyciu wysięgnika</t>
  </si>
  <si>
    <t xml:space="preserve"> wartość netto usług                          kol.5x ilość usług</t>
  </si>
  <si>
    <t>kategoria A</t>
  </si>
  <si>
    <t>kategoria B</t>
  </si>
  <si>
    <t>kategoria C</t>
  </si>
  <si>
    <t>kategoria D</t>
  </si>
  <si>
    <t>kategoria E</t>
  </si>
  <si>
    <t>kategoria F</t>
  </si>
  <si>
    <t>razem wartość miesięczna netto                   kol. 3xkol.4                  (zł)</t>
  </si>
  <si>
    <t xml:space="preserve"> wartość umowy netto usług                          kol.5xkol. 10 </t>
  </si>
  <si>
    <t>wartość umowy brutto                             kol. 6+kol. 8</t>
  </si>
  <si>
    <t>TABELA NR 1. POWIERZCHNIE WEWNĘTRZNE BUDYNKÓW WEDŁUG KATEGORII:</t>
  </si>
  <si>
    <t xml:space="preserve">ilość miesięcy </t>
  </si>
  <si>
    <t>wielkośc powierzchni (m2)</t>
  </si>
  <si>
    <t>przedmiot zamówieni wg. kategorii powierzchni budynków</t>
  </si>
  <si>
    <t>ZAŁ. 3</t>
  </si>
  <si>
    <t xml:space="preserve">                                     </t>
  </si>
  <si>
    <t>TABELA NR 2. PRANIE FIRAN,ZASŁON,CZYSZCZENIE VERTICALI, ŻALUZJI</t>
  </si>
  <si>
    <t>powierzchnia firan</t>
  </si>
  <si>
    <t>powierzchnia zasłon</t>
  </si>
  <si>
    <t>powierzchnia verticali, żaluzji</t>
  </si>
  <si>
    <t>TABELA NR 3. MYCIE OKIEN PRZY UŻYCIU WYSIĘGNIKA</t>
  </si>
  <si>
    <t>powierzchnie  podłóg polimerowanych</t>
  </si>
  <si>
    <t>TABELA NR 4. POLIMERYZACJA</t>
  </si>
  <si>
    <t>tabela nr 3</t>
  </si>
  <si>
    <t>tabela nr 4</t>
  </si>
  <si>
    <t>kategoria A1</t>
  </si>
  <si>
    <t>Usługi sprzątania powierzchni wewnętrznych budynków w kompleksach nieruchomości  wojskowych administrowanych przez 17 Wojskowy Oddział Gospodarczy  w Koszalinie                                                część I Grupa Zabezpieczenia Koszalin</t>
  </si>
  <si>
    <t xml:space="preserve"> wartość umowy netto usług                          kol.5 x kol. 10 </t>
  </si>
  <si>
    <t>ZAMÓWIENIE PODSTAWOWE</t>
  </si>
  <si>
    <t>OPCJA GZ KOSZALIN</t>
  </si>
  <si>
    <t>OPCJA GZ KOŁOBRZEG</t>
  </si>
  <si>
    <t>OPCJA GZ DARŁOWO</t>
  </si>
  <si>
    <t>FORMULARZ CENOWY - CZĘŚC I GZ KOSZALIN</t>
  </si>
  <si>
    <t>FORMULARZ CENOWY - CZĘŚĆ II GZ KOŁOBRZEG</t>
  </si>
  <si>
    <t>FORMULARZ CENOWY - CZĘŚĆ III GZ DARŁOWO</t>
  </si>
  <si>
    <t>Usługi sprzątania powierzchni wewnętrznych budynków w kompleksach nieruchomości  wojskowych administrowanych przez 17 Wojskowy Oddział Gospodarczy  w Koszalinie                                                część III Grupa Zabezpieczenia Darłowo</t>
  </si>
  <si>
    <t>Usługi sprzątania powierzchni wewnętrznych budynków w kompleksach nieruchomości  wojskowych administrowanych przez 17 Wojskowy Oddział Gospodarczy  w Koszalinie                                                część II Grupa Zabezpieczenia Kołobrzeg</t>
  </si>
  <si>
    <t>Usługi sprzątania powierzchni wewnętrznych budynków w kompleksach nieruchomości  wojskowych administrowanych przez 17 Wojskowy Oddział Gospodarczy  w Koszalinie                                                część  I Grupa Zabezpieczenia KOSZALIN</t>
  </si>
  <si>
    <t>FORMULARZ CENOWY - GZ KOSZALIN</t>
  </si>
  <si>
    <t>FORMULARZ CENOWY - GZ KOŁOBRZEG</t>
  </si>
  <si>
    <t>FORMULARZ CENOWY - GZ DARŁOWO</t>
  </si>
  <si>
    <t xml:space="preserve">wartość brutto </t>
  </si>
  <si>
    <t>przedmiot zamówienia wg. kategorii powierzchni budynków</t>
  </si>
  <si>
    <t>Usługi sprzątania powierzchni wewnętrznych budynków w kompleksach nieruchomości  wojskowych administrowanych przez 17 Wojskowy Oddział Gospodarczy  w Koszalinie część  II Grupa Zabezpieczenia KOŁOBRZEG</t>
  </si>
  <si>
    <t>Usługi sprzątania powierzchni wewnętrznych budynków w kompleksach nieruchomości  wojskowych administrowanych przez 17 Wojskowy Oddział Gospodarczy  w Koszalinie część  III Grupa Zabezpieczenia DARŁOWO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</si>
</sst>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4" fontId="6" fillId="0" borderId="0" xfId="0" applyNumberFormat="1" applyFont="1"/>
    <xf numFmtId="4" fontId="6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4" fillId="2" borderId="8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4" fontId="6" fillId="0" borderId="0" xfId="0" applyNumberFormat="1" applyFont="1" applyBorder="1"/>
    <xf numFmtId="4" fontId="4" fillId="0" borderId="0" xfId="0" applyNumberFormat="1" applyFont="1" applyBorder="1"/>
    <xf numFmtId="0" fontId="7" fillId="0" borderId="0" xfId="0" applyFont="1"/>
    <xf numFmtId="0" fontId="12" fillId="0" borderId="0" xfId="0" applyFont="1"/>
    <xf numFmtId="4" fontId="0" fillId="0" borderId="0" xfId="0" applyNumberForma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0" xfId="0" applyFont="1" applyBorder="1" applyAlignment="1"/>
    <xf numFmtId="0" fontId="13" fillId="0" borderId="0" xfId="0" applyFont="1" applyAlignment="1">
      <alignment horizontal="justify" vertical="center"/>
    </xf>
    <xf numFmtId="0" fontId="4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/>
    <xf numFmtId="0" fontId="7" fillId="0" borderId="12" xfId="0" applyFont="1" applyBorder="1" applyAlignment="1">
      <alignment horizontal="center"/>
    </xf>
    <xf numFmtId="4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4" fontId="7" fillId="0" borderId="2" xfId="0" applyNumberFormat="1" applyFont="1" applyBorder="1" applyAlignment="1">
      <alignment horizontal="center"/>
    </xf>
    <xf numFmtId="4" fontId="14" fillId="2" borderId="4" xfId="0" applyNumberFormat="1" applyFont="1" applyFill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Border="1" applyAlignment="1"/>
    <xf numFmtId="4" fontId="7" fillId="0" borderId="0" xfId="0" applyNumberFormat="1" applyFont="1" applyBorder="1"/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" fontId="14" fillId="2" borderId="8" xfId="0" applyNumberFormat="1" applyFont="1" applyFill="1" applyBorder="1" applyAlignment="1">
      <alignment horizontal="center"/>
    </xf>
    <xf numFmtId="4" fontId="14" fillId="2" borderId="9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4" borderId="0" xfId="0" applyFont="1" applyFill="1" applyBorder="1" applyAlignment="1">
      <alignment horizontal="center"/>
    </xf>
    <xf numFmtId="4" fontId="14" fillId="4" borderId="0" xfId="0" applyNumberFormat="1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3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6" workbookViewId="0">
      <selection activeCell="C22" sqref="C22"/>
    </sheetView>
  </sheetViews>
  <sheetFormatPr defaultRowHeight="15" x14ac:dyDescent="0.25"/>
  <cols>
    <col min="1" max="1" width="3.28515625" customWidth="1"/>
    <col min="2" max="2" width="13" customWidth="1"/>
    <col min="3" max="3" width="11.140625" customWidth="1"/>
    <col min="4" max="4" width="7.85546875" customWidth="1"/>
    <col min="5" max="5" width="11.42578125" customWidth="1"/>
    <col min="6" max="6" width="13.42578125" customWidth="1"/>
    <col min="7" max="7" width="5.85546875" style="2" customWidth="1"/>
    <col min="8" max="8" width="11" customWidth="1"/>
    <col min="9" max="9" width="11.42578125" customWidth="1"/>
    <col min="10" max="10" width="7.28515625" style="3" customWidth="1"/>
    <col min="11" max="11" width="4.28515625" customWidth="1"/>
    <col min="12" max="12" width="2.85546875" customWidth="1"/>
    <col min="13" max="13" width="23.28515625" customWidth="1"/>
  </cols>
  <sheetData>
    <row r="1" spans="1:16" ht="30.75" customHeight="1" x14ac:dyDescent="0.25">
      <c r="A1" s="84" t="s">
        <v>46</v>
      </c>
      <c r="B1" s="84"/>
      <c r="C1" s="84"/>
      <c r="D1" s="84"/>
      <c r="E1" s="84"/>
      <c r="F1" s="84"/>
      <c r="G1" s="84"/>
      <c r="H1" s="84"/>
      <c r="I1" s="1" t="s">
        <v>32</v>
      </c>
    </row>
    <row r="2" spans="1:16" ht="25.5" customHeight="1" x14ac:dyDescent="0.25">
      <c r="A2" s="87" t="s">
        <v>56</v>
      </c>
      <c r="B2" s="87"/>
      <c r="C2" s="87"/>
      <c r="D2" s="87"/>
      <c r="E2" s="87"/>
      <c r="F2" s="87"/>
      <c r="G2" s="87"/>
      <c r="H2" s="87"/>
      <c r="I2" s="87"/>
      <c r="J2" s="4"/>
      <c r="K2" s="5"/>
      <c r="L2" s="5"/>
      <c r="M2" s="5"/>
    </row>
    <row r="3" spans="1:16" ht="33.75" customHeight="1" x14ac:dyDescent="0.25">
      <c r="A3" s="89" t="s">
        <v>55</v>
      </c>
      <c r="B3" s="89"/>
      <c r="C3" s="89"/>
      <c r="D3" s="89"/>
      <c r="E3" s="89"/>
      <c r="F3" s="89"/>
      <c r="G3" s="89"/>
      <c r="H3" s="89"/>
      <c r="I3" s="89"/>
      <c r="J3" s="4"/>
      <c r="K3" s="5"/>
      <c r="L3" s="5"/>
      <c r="M3" s="5"/>
    </row>
    <row r="4" spans="1:16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4"/>
      <c r="K4" s="5"/>
      <c r="L4" s="5"/>
      <c r="M4" s="5"/>
    </row>
    <row r="5" spans="1:16" ht="15" hidden="1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4"/>
      <c r="K5" s="5"/>
      <c r="L5" s="5"/>
      <c r="M5" s="5"/>
    </row>
    <row r="6" spans="1:16" ht="7.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4"/>
      <c r="K6" s="5"/>
      <c r="L6" s="5"/>
      <c r="M6" s="5"/>
    </row>
    <row r="7" spans="1:16" ht="13.5" customHeight="1" x14ac:dyDescent="0.25">
      <c r="A7" s="90"/>
      <c r="B7" s="90"/>
      <c r="C7" s="90"/>
      <c r="D7" s="90"/>
      <c r="E7" s="90"/>
      <c r="F7" s="90"/>
      <c r="G7" s="90"/>
      <c r="H7" s="90"/>
      <c r="I7" s="90"/>
      <c r="J7" s="4"/>
      <c r="K7" s="5"/>
      <c r="L7" s="5"/>
      <c r="M7" s="5"/>
    </row>
    <row r="8" spans="1:16" ht="18" customHeight="1" thickBot="1" x14ac:dyDescent="0.3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4"/>
      <c r="K8" s="5"/>
      <c r="L8" s="5"/>
      <c r="M8" s="5"/>
    </row>
    <row r="9" spans="1:16" ht="63" customHeight="1" x14ac:dyDescent="0.25">
      <c r="A9" s="42" t="s">
        <v>0</v>
      </c>
      <c r="B9" s="43" t="s">
        <v>60</v>
      </c>
      <c r="C9" s="44" t="s">
        <v>30</v>
      </c>
      <c r="D9" s="44" t="s">
        <v>13</v>
      </c>
      <c r="E9" s="44" t="s">
        <v>25</v>
      </c>
      <c r="F9" s="44" t="s">
        <v>45</v>
      </c>
      <c r="G9" s="45" t="s">
        <v>3</v>
      </c>
      <c r="H9" s="44" t="s">
        <v>4</v>
      </c>
      <c r="I9" s="44" t="s">
        <v>27</v>
      </c>
      <c r="J9" s="46" t="s">
        <v>29</v>
      </c>
      <c r="K9" s="5"/>
      <c r="L9" s="5"/>
      <c r="M9" s="5" t="s">
        <v>33</v>
      </c>
      <c r="N9" s="38"/>
    </row>
    <row r="10" spans="1:16" s="32" customFormat="1" ht="10.5" customHeight="1" thickBot="1" x14ac:dyDescent="0.3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6">
        <v>10</v>
      </c>
      <c r="K10" s="31"/>
      <c r="L10" s="31"/>
      <c r="M10" s="31"/>
      <c r="N10" s="38"/>
      <c r="O10"/>
      <c r="P10" s="38"/>
    </row>
    <row r="11" spans="1:16" ht="15" customHeight="1" x14ac:dyDescent="0.25">
      <c r="A11" s="47">
        <v>1</v>
      </c>
      <c r="B11" s="48" t="s">
        <v>19</v>
      </c>
      <c r="C11" s="49">
        <v>76822.83</v>
      </c>
      <c r="D11" s="49"/>
      <c r="E11" s="49">
        <f>ROUND(C11*D11,2)</f>
        <v>0</v>
      </c>
      <c r="F11" s="49">
        <f>ROUND(E11*J11,2)</f>
        <v>0</v>
      </c>
      <c r="G11" s="50">
        <v>23</v>
      </c>
      <c r="H11" s="49">
        <f>ROUND(F11*G11/100,2)</f>
        <v>0</v>
      </c>
      <c r="I11" s="49">
        <f>ROUND(F11+H11,2)</f>
        <v>0</v>
      </c>
      <c r="J11" s="51">
        <v>11</v>
      </c>
      <c r="K11" s="5"/>
      <c r="L11" s="5"/>
      <c r="M11" s="5"/>
      <c r="N11" s="38"/>
      <c r="O11" s="38"/>
    </row>
    <row r="12" spans="1:16" ht="15" customHeight="1" x14ac:dyDescent="0.25">
      <c r="A12" s="7">
        <v>2</v>
      </c>
      <c r="B12" s="52" t="s">
        <v>43</v>
      </c>
      <c r="C12" s="53">
        <v>650</v>
      </c>
      <c r="D12" s="53"/>
      <c r="E12" s="53">
        <f t="shared" ref="E12:E17" si="0">ROUND(C12*D12,2)</f>
        <v>0</v>
      </c>
      <c r="F12" s="53">
        <f t="shared" ref="F12:F17" si="1">ROUND(E12*J12,2)</f>
        <v>0</v>
      </c>
      <c r="G12" s="54">
        <v>23</v>
      </c>
      <c r="H12" s="53">
        <f t="shared" ref="H12:H17" si="2">ROUND(F12*G12/100,2)</f>
        <v>0</v>
      </c>
      <c r="I12" s="53">
        <f>ROUND(F12+H12,2)</f>
        <v>0</v>
      </c>
      <c r="J12" s="51">
        <v>11</v>
      </c>
      <c r="K12" s="5"/>
      <c r="L12" s="5"/>
      <c r="M12" s="5"/>
      <c r="N12" s="38"/>
      <c r="O12" s="38"/>
    </row>
    <row r="13" spans="1:16" ht="15" customHeight="1" x14ac:dyDescent="0.25">
      <c r="A13" s="7">
        <v>3</v>
      </c>
      <c r="B13" s="52" t="s">
        <v>20</v>
      </c>
      <c r="C13" s="53">
        <v>0</v>
      </c>
      <c r="D13" s="53"/>
      <c r="E13" s="53">
        <f t="shared" si="0"/>
        <v>0</v>
      </c>
      <c r="F13" s="53">
        <f t="shared" si="1"/>
        <v>0</v>
      </c>
      <c r="G13" s="54">
        <v>23</v>
      </c>
      <c r="H13" s="53">
        <f t="shared" si="2"/>
        <v>0</v>
      </c>
      <c r="I13" s="53">
        <f t="shared" ref="I13:I17" si="3">ROUND(F13+H13,2)</f>
        <v>0</v>
      </c>
      <c r="J13" s="51">
        <v>11</v>
      </c>
      <c r="K13" s="5"/>
      <c r="L13" s="5"/>
      <c r="M13" s="5"/>
    </row>
    <row r="14" spans="1:16" ht="15" customHeight="1" x14ac:dyDescent="0.25">
      <c r="A14" s="7">
        <v>4</v>
      </c>
      <c r="B14" s="52" t="s">
        <v>21</v>
      </c>
      <c r="C14" s="53">
        <v>2789.47</v>
      </c>
      <c r="D14" s="53"/>
      <c r="E14" s="53">
        <f t="shared" si="0"/>
        <v>0</v>
      </c>
      <c r="F14" s="53">
        <f t="shared" si="1"/>
        <v>0</v>
      </c>
      <c r="G14" s="54">
        <v>23</v>
      </c>
      <c r="H14" s="53">
        <f t="shared" si="2"/>
        <v>0</v>
      </c>
      <c r="I14" s="53">
        <f t="shared" si="3"/>
        <v>0</v>
      </c>
      <c r="J14" s="51">
        <v>11</v>
      </c>
      <c r="K14" s="5"/>
      <c r="L14" s="5"/>
      <c r="M14" s="5"/>
      <c r="N14" s="33"/>
    </row>
    <row r="15" spans="1:16" ht="15" customHeight="1" x14ac:dyDescent="0.25">
      <c r="A15" s="7">
        <v>5</v>
      </c>
      <c r="B15" s="52" t="s">
        <v>22</v>
      </c>
      <c r="C15" s="53">
        <v>1263.27</v>
      </c>
      <c r="D15" s="53"/>
      <c r="E15" s="53">
        <f t="shared" si="0"/>
        <v>0</v>
      </c>
      <c r="F15" s="53">
        <f t="shared" si="1"/>
        <v>0</v>
      </c>
      <c r="G15" s="54">
        <v>23</v>
      </c>
      <c r="H15" s="53">
        <f t="shared" si="2"/>
        <v>0</v>
      </c>
      <c r="I15" s="53">
        <f t="shared" si="3"/>
        <v>0</v>
      </c>
      <c r="J15" s="51">
        <v>11</v>
      </c>
      <c r="K15" s="5"/>
      <c r="L15" s="5"/>
      <c r="M15" s="5"/>
    </row>
    <row r="16" spans="1:16" ht="15" customHeight="1" x14ac:dyDescent="0.25">
      <c r="A16" s="7">
        <v>6</v>
      </c>
      <c r="B16" s="52" t="s">
        <v>23</v>
      </c>
      <c r="C16" s="53">
        <v>6466.82</v>
      </c>
      <c r="D16" s="53"/>
      <c r="E16" s="53">
        <f t="shared" si="0"/>
        <v>0</v>
      </c>
      <c r="F16" s="53">
        <f t="shared" si="1"/>
        <v>0</v>
      </c>
      <c r="G16" s="54">
        <v>23</v>
      </c>
      <c r="H16" s="53">
        <f t="shared" si="2"/>
        <v>0</v>
      </c>
      <c r="I16" s="53">
        <f t="shared" si="3"/>
        <v>0</v>
      </c>
      <c r="J16" s="51">
        <v>11</v>
      </c>
      <c r="K16" s="5"/>
      <c r="L16" s="5"/>
      <c r="M16" s="5"/>
      <c r="N16" s="33"/>
    </row>
    <row r="17" spans="1:14" ht="15" customHeight="1" thickBot="1" x14ac:dyDescent="0.3">
      <c r="A17" s="7">
        <v>7</v>
      </c>
      <c r="B17" s="52" t="s">
        <v>24</v>
      </c>
      <c r="C17" s="53">
        <v>975.21</v>
      </c>
      <c r="D17" s="53"/>
      <c r="E17" s="53">
        <f t="shared" si="0"/>
        <v>0</v>
      </c>
      <c r="F17" s="53">
        <f t="shared" si="1"/>
        <v>0</v>
      </c>
      <c r="G17" s="54">
        <v>23</v>
      </c>
      <c r="H17" s="53">
        <f t="shared" si="2"/>
        <v>0</v>
      </c>
      <c r="I17" s="53">
        <f t="shared" si="3"/>
        <v>0</v>
      </c>
      <c r="J17" s="51">
        <v>11</v>
      </c>
      <c r="K17" s="5"/>
      <c r="L17" s="5"/>
      <c r="M17" s="5"/>
      <c r="N17" s="33"/>
    </row>
    <row r="18" spans="1:14" ht="24.95" customHeight="1" thickBot="1" x14ac:dyDescent="0.3">
      <c r="A18" s="91" t="s">
        <v>5</v>
      </c>
      <c r="B18" s="92"/>
      <c r="C18" s="55">
        <f>ROUND(SUM(C11:C17),2)</f>
        <v>88967.6</v>
      </c>
      <c r="D18" s="56"/>
      <c r="E18" s="57">
        <f>ROUND(SUM(E11:E17),2)</f>
        <v>0</v>
      </c>
      <c r="F18" s="58">
        <f>ROUND(SUM(F11:F17),2)</f>
        <v>0</v>
      </c>
      <c r="G18" s="59"/>
      <c r="H18" s="58">
        <f>ROUND(SUM(H11:H17),2)</f>
        <v>0</v>
      </c>
      <c r="I18" s="58">
        <f>ROUND(SUM(I11:I17),2)</f>
        <v>0</v>
      </c>
      <c r="J18" s="60"/>
      <c r="K18" s="14"/>
      <c r="L18" s="14"/>
      <c r="M18" s="14"/>
      <c r="N18" s="33"/>
    </row>
    <row r="19" spans="1:14" ht="15.75" customHeight="1" x14ac:dyDescent="0.25">
      <c r="A19" s="5"/>
      <c r="B19" s="5"/>
      <c r="C19" s="5"/>
      <c r="D19" s="5"/>
      <c r="E19" s="5"/>
      <c r="F19" s="5"/>
      <c r="G19" s="16"/>
      <c r="H19" s="5"/>
      <c r="I19" s="5"/>
      <c r="J19" s="4"/>
      <c r="K19" s="14"/>
      <c r="L19" s="14"/>
      <c r="M19" s="14"/>
    </row>
    <row r="20" spans="1:14" x14ac:dyDescent="0.25">
      <c r="A20" s="5"/>
      <c r="B20" s="5"/>
      <c r="C20" s="15"/>
      <c r="D20" s="15"/>
      <c r="E20" s="15"/>
      <c r="F20" s="15"/>
      <c r="G20" s="17"/>
      <c r="H20" s="5"/>
      <c r="I20" s="5"/>
      <c r="J20" s="4"/>
      <c r="K20" s="5"/>
      <c r="L20" s="5"/>
      <c r="M20" s="14"/>
    </row>
    <row r="21" spans="1:14" x14ac:dyDescent="0.25">
      <c r="A21" s="85"/>
      <c r="B21" s="85"/>
      <c r="C21" s="25"/>
      <c r="D21" s="26"/>
      <c r="E21" s="25"/>
      <c r="F21" s="25"/>
      <c r="G21" s="27"/>
    </row>
    <row r="22" spans="1:14" x14ac:dyDescent="0.25">
      <c r="B22" s="28"/>
      <c r="C22" s="29"/>
      <c r="D22" s="29"/>
      <c r="E22" s="29"/>
      <c r="F22" s="29"/>
      <c r="G22" s="27"/>
    </row>
    <row r="23" spans="1:14" x14ac:dyDescent="0.25">
      <c r="A23" s="37"/>
      <c r="B23" s="28"/>
      <c r="C23" s="29"/>
      <c r="D23" s="29"/>
      <c r="E23" s="29"/>
      <c r="F23" s="29"/>
      <c r="G23" s="27"/>
    </row>
    <row r="24" spans="1:14" x14ac:dyDescent="0.25">
      <c r="A24" s="86"/>
      <c r="B24" s="86"/>
      <c r="C24" s="30"/>
      <c r="D24" s="29"/>
      <c r="E24" s="30"/>
      <c r="F24" s="30"/>
      <c r="G24" s="27"/>
    </row>
  </sheetData>
  <mergeCells count="8">
    <mergeCell ref="A1:H1"/>
    <mergeCell ref="A21:B21"/>
    <mergeCell ref="A24:B24"/>
    <mergeCell ref="A2:I2"/>
    <mergeCell ref="A8:I8"/>
    <mergeCell ref="A3:I6"/>
    <mergeCell ref="A7:I7"/>
    <mergeCell ref="A18:B18"/>
  </mergeCells>
  <printOptions horizontalCentered="1"/>
  <pageMargins left="0.78740157480314965" right="0.11811023622047245" top="0.39370078740157483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M23" sqref="M23"/>
    </sheetView>
  </sheetViews>
  <sheetFormatPr defaultRowHeight="15" x14ac:dyDescent="0.25"/>
  <cols>
    <col min="1" max="1" width="3.28515625" customWidth="1"/>
    <col min="2" max="2" width="11.85546875" customWidth="1"/>
    <col min="3" max="3" width="11.140625" customWidth="1"/>
    <col min="4" max="4" width="8" customWidth="1"/>
    <col min="5" max="5" width="11.42578125" customWidth="1"/>
    <col min="6" max="6" width="13.42578125" customWidth="1"/>
    <col min="7" max="7" width="5.140625" style="2" customWidth="1"/>
    <col min="8" max="8" width="11" customWidth="1"/>
    <col min="9" max="9" width="11.5703125" customWidth="1"/>
    <col min="10" max="10" width="6.85546875" style="3" customWidth="1"/>
    <col min="11" max="11" width="4.28515625" customWidth="1"/>
    <col min="12" max="12" width="2.85546875" customWidth="1"/>
    <col min="13" max="13" width="23.28515625" customWidth="1"/>
  </cols>
  <sheetData>
    <row r="1" spans="1:16" ht="30.75" customHeight="1" x14ac:dyDescent="0.25">
      <c r="A1" s="84" t="s">
        <v>46</v>
      </c>
      <c r="B1" s="84"/>
      <c r="C1" s="84"/>
      <c r="D1" s="84"/>
      <c r="E1" s="84"/>
      <c r="F1" s="84"/>
      <c r="G1" s="84"/>
      <c r="H1" s="84"/>
      <c r="I1" s="1" t="s">
        <v>32</v>
      </c>
    </row>
    <row r="2" spans="1:16" ht="25.5" customHeight="1" x14ac:dyDescent="0.25">
      <c r="A2" s="87" t="s">
        <v>57</v>
      </c>
      <c r="B2" s="87"/>
      <c r="C2" s="87"/>
      <c r="D2" s="87"/>
      <c r="E2" s="87"/>
      <c r="F2" s="87"/>
      <c r="G2" s="87"/>
      <c r="H2" s="87"/>
      <c r="I2" s="87"/>
      <c r="J2" s="4"/>
      <c r="K2" s="5"/>
      <c r="L2" s="5"/>
      <c r="M2" s="5"/>
    </row>
    <row r="3" spans="1:16" ht="33.75" customHeight="1" x14ac:dyDescent="0.25">
      <c r="A3" s="89" t="s">
        <v>61</v>
      </c>
      <c r="B3" s="89"/>
      <c r="C3" s="89"/>
      <c r="D3" s="89"/>
      <c r="E3" s="89"/>
      <c r="F3" s="89"/>
      <c r="G3" s="89"/>
      <c r="H3" s="89"/>
      <c r="I3" s="89"/>
      <c r="J3" s="4"/>
      <c r="K3" s="5"/>
      <c r="L3" s="5"/>
      <c r="M3" s="5"/>
    </row>
    <row r="4" spans="1:16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4"/>
      <c r="K4" s="5"/>
      <c r="L4" s="5"/>
      <c r="M4" s="5"/>
    </row>
    <row r="5" spans="1:16" ht="15" hidden="1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4"/>
      <c r="K5" s="5"/>
      <c r="L5" s="5"/>
      <c r="M5" s="5"/>
    </row>
    <row r="6" spans="1:16" ht="7.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4"/>
      <c r="K6" s="5"/>
      <c r="L6" s="5"/>
      <c r="M6" s="5"/>
    </row>
    <row r="7" spans="1:16" ht="13.5" customHeight="1" x14ac:dyDescent="0.25">
      <c r="A7" s="90"/>
      <c r="B7" s="90"/>
      <c r="C7" s="90"/>
      <c r="D7" s="90"/>
      <c r="E7" s="90"/>
      <c r="F7" s="90"/>
      <c r="G7" s="90"/>
      <c r="H7" s="90"/>
      <c r="I7" s="90"/>
      <c r="J7" s="4"/>
      <c r="K7" s="5"/>
      <c r="L7" s="5"/>
      <c r="M7" s="5"/>
    </row>
    <row r="8" spans="1:16" ht="18" customHeight="1" thickBot="1" x14ac:dyDescent="0.3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4"/>
      <c r="K8" s="5"/>
      <c r="L8" s="5"/>
      <c r="M8" s="5"/>
    </row>
    <row r="9" spans="1:16" ht="63" customHeight="1" x14ac:dyDescent="0.25">
      <c r="A9" s="42" t="s">
        <v>0</v>
      </c>
      <c r="B9" s="43" t="s">
        <v>60</v>
      </c>
      <c r="C9" s="44" t="s">
        <v>30</v>
      </c>
      <c r="D9" s="44" t="s">
        <v>13</v>
      </c>
      <c r="E9" s="44" t="s">
        <v>25</v>
      </c>
      <c r="F9" s="44" t="s">
        <v>45</v>
      </c>
      <c r="G9" s="45" t="s">
        <v>3</v>
      </c>
      <c r="H9" s="44" t="s">
        <v>4</v>
      </c>
      <c r="I9" s="44" t="s">
        <v>27</v>
      </c>
      <c r="J9" s="46" t="s">
        <v>29</v>
      </c>
      <c r="K9" s="5"/>
      <c r="L9" s="5"/>
      <c r="M9" s="5" t="s">
        <v>33</v>
      </c>
      <c r="N9" s="38"/>
    </row>
    <row r="10" spans="1:16" s="32" customFormat="1" ht="10.5" customHeight="1" thickBot="1" x14ac:dyDescent="0.3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6">
        <v>10</v>
      </c>
      <c r="K10" s="31"/>
      <c r="L10" s="31"/>
      <c r="M10" s="31"/>
      <c r="N10" s="38"/>
      <c r="O10"/>
      <c r="P10" s="38"/>
    </row>
    <row r="11" spans="1:16" ht="15" customHeight="1" x14ac:dyDescent="0.25">
      <c r="A11" s="47">
        <v>1</v>
      </c>
      <c r="B11" s="48" t="s">
        <v>19</v>
      </c>
      <c r="C11" s="49">
        <v>18540.86</v>
      </c>
      <c r="D11" s="49"/>
      <c r="E11" s="49">
        <f>ROUND(C11*D11,2)</f>
        <v>0</v>
      </c>
      <c r="F11" s="49">
        <f>ROUND(E11*J11,2)</f>
        <v>0</v>
      </c>
      <c r="G11" s="50">
        <v>23</v>
      </c>
      <c r="H11" s="49">
        <f>ROUND(F11*G11/100,2)</f>
        <v>0</v>
      </c>
      <c r="I11" s="49">
        <f>ROUND(F11+H11,2)</f>
        <v>0</v>
      </c>
      <c r="J11" s="51">
        <v>11</v>
      </c>
      <c r="K11" s="5"/>
      <c r="L11" s="5"/>
      <c r="M11" s="5"/>
      <c r="N11" s="38"/>
      <c r="O11" s="38"/>
    </row>
    <row r="12" spans="1:16" ht="15" customHeight="1" x14ac:dyDescent="0.25">
      <c r="A12" s="7">
        <v>2</v>
      </c>
      <c r="B12" s="52" t="s">
        <v>43</v>
      </c>
      <c r="C12" s="53">
        <v>0</v>
      </c>
      <c r="D12" s="53"/>
      <c r="E12" s="53">
        <f t="shared" ref="E12:E17" si="0">ROUND(C12*D12,2)</f>
        <v>0</v>
      </c>
      <c r="F12" s="53">
        <f t="shared" ref="F12:F17" si="1">ROUND(E12*J12,2)</f>
        <v>0</v>
      </c>
      <c r="G12" s="54">
        <v>23</v>
      </c>
      <c r="H12" s="53">
        <f t="shared" ref="H12:H17" si="2">ROUND(F12*G12/100,2)</f>
        <v>0</v>
      </c>
      <c r="I12" s="53">
        <f>ROUND(F12+H12,2)</f>
        <v>0</v>
      </c>
      <c r="J12" s="51">
        <v>11</v>
      </c>
      <c r="K12" s="5"/>
      <c r="L12" s="5"/>
      <c r="M12" s="5"/>
      <c r="N12" s="38"/>
      <c r="O12" s="38"/>
    </row>
    <row r="13" spans="1:16" ht="15" customHeight="1" x14ac:dyDescent="0.25">
      <c r="A13" s="7">
        <v>3</v>
      </c>
      <c r="B13" s="52" t="s">
        <v>20</v>
      </c>
      <c r="C13" s="53">
        <v>469.98</v>
      </c>
      <c r="D13" s="53"/>
      <c r="E13" s="53">
        <f t="shared" si="0"/>
        <v>0</v>
      </c>
      <c r="F13" s="53">
        <f t="shared" si="1"/>
        <v>0</v>
      </c>
      <c r="G13" s="54">
        <v>23</v>
      </c>
      <c r="H13" s="53">
        <f t="shared" si="2"/>
        <v>0</v>
      </c>
      <c r="I13" s="53">
        <f t="shared" ref="I13:I17" si="3">ROUND(F13+H13,2)</f>
        <v>0</v>
      </c>
      <c r="J13" s="51">
        <v>11</v>
      </c>
      <c r="K13" s="5"/>
      <c r="L13" s="5"/>
      <c r="M13" s="5"/>
    </row>
    <row r="14" spans="1:16" ht="15" customHeight="1" x14ac:dyDescent="0.25">
      <c r="A14" s="7">
        <v>4</v>
      </c>
      <c r="B14" s="52" t="s">
        <v>21</v>
      </c>
      <c r="C14" s="53">
        <v>3033.73</v>
      </c>
      <c r="D14" s="53"/>
      <c r="E14" s="53">
        <f t="shared" si="0"/>
        <v>0</v>
      </c>
      <c r="F14" s="53">
        <f t="shared" si="1"/>
        <v>0</v>
      </c>
      <c r="G14" s="54">
        <v>23</v>
      </c>
      <c r="H14" s="53">
        <f t="shared" si="2"/>
        <v>0</v>
      </c>
      <c r="I14" s="53">
        <f t="shared" si="3"/>
        <v>0</v>
      </c>
      <c r="J14" s="51">
        <v>11</v>
      </c>
      <c r="K14" s="5"/>
      <c r="L14" s="5"/>
      <c r="M14" s="5"/>
      <c r="N14" s="33"/>
    </row>
    <row r="15" spans="1:16" ht="15" customHeight="1" x14ac:dyDescent="0.25">
      <c r="A15" s="7">
        <v>5</v>
      </c>
      <c r="B15" s="52" t="s">
        <v>22</v>
      </c>
      <c r="C15" s="53">
        <v>1392.77</v>
      </c>
      <c r="D15" s="53"/>
      <c r="E15" s="53">
        <f t="shared" si="0"/>
        <v>0</v>
      </c>
      <c r="F15" s="53">
        <f t="shared" si="1"/>
        <v>0</v>
      </c>
      <c r="G15" s="54">
        <v>23</v>
      </c>
      <c r="H15" s="53">
        <f t="shared" si="2"/>
        <v>0</v>
      </c>
      <c r="I15" s="53">
        <f t="shared" si="3"/>
        <v>0</v>
      </c>
      <c r="J15" s="51">
        <v>11</v>
      </c>
      <c r="K15" s="5"/>
      <c r="L15" s="5"/>
      <c r="M15" s="5"/>
    </row>
    <row r="16" spans="1:16" ht="15" customHeight="1" x14ac:dyDescent="0.25">
      <c r="A16" s="7">
        <v>6</v>
      </c>
      <c r="B16" s="52" t="s">
        <v>23</v>
      </c>
      <c r="C16" s="53">
        <v>3876</v>
      </c>
      <c r="D16" s="53"/>
      <c r="E16" s="53">
        <f t="shared" si="0"/>
        <v>0</v>
      </c>
      <c r="F16" s="53">
        <f t="shared" si="1"/>
        <v>0</v>
      </c>
      <c r="G16" s="54">
        <v>23</v>
      </c>
      <c r="H16" s="53">
        <f t="shared" si="2"/>
        <v>0</v>
      </c>
      <c r="I16" s="53">
        <f t="shared" si="3"/>
        <v>0</v>
      </c>
      <c r="J16" s="51">
        <v>11</v>
      </c>
      <c r="K16" s="5"/>
      <c r="L16" s="5"/>
      <c r="M16" s="5"/>
      <c r="N16" s="33"/>
    </row>
    <row r="17" spans="1:14" ht="15" customHeight="1" thickBot="1" x14ac:dyDescent="0.3">
      <c r="A17" s="7">
        <v>7</v>
      </c>
      <c r="B17" s="52" t="s">
        <v>24</v>
      </c>
      <c r="C17" s="53">
        <v>781.7</v>
      </c>
      <c r="D17" s="53"/>
      <c r="E17" s="53">
        <f t="shared" si="0"/>
        <v>0</v>
      </c>
      <c r="F17" s="53">
        <f t="shared" si="1"/>
        <v>0</v>
      </c>
      <c r="G17" s="54">
        <v>23</v>
      </c>
      <c r="H17" s="53">
        <f t="shared" si="2"/>
        <v>0</v>
      </c>
      <c r="I17" s="53">
        <f t="shared" si="3"/>
        <v>0</v>
      </c>
      <c r="J17" s="51">
        <v>11</v>
      </c>
      <c r="K17" s="5"/>
      <c r="L17" s="5"/>
      <c r="M17" s="5"/>
      <c r="N17" s="33"/>
    </row>
    <row r="18" spans="1:14" ht="24.95" customHeight="1" thickBot="1" x14ac:dyDescent="0.3">
      <c r="A18" s="91" t="s">
        <v>5</v>
      </c>
      <c r="B18" s="92"/>
      <c r="C18" s="55">
        <f>ROUND(SUM(C11:C17),2)</f>
        <v>28095.040000000001</v>
      </c>
      <c r="D18" s="56"/>
      <c r="E18" s="57">
        <f t="shared" ref="E18:F18" si="4">ROUND(SUM(E11:E17),2)</f>
        <v>0</v>
      </c>
      <c r="F18" s="58">
        <f t="shared" si="4"/>
        <v>0</v>
      </c>
      <c r="G18" s="59"/>
      <c r="H18" s="58">
        <f t="shared" ref="H18:I18" si="5">ROUND(SUM(H11:H17),2)</f>
        <v>0</v>
      </c>
      <c r="I18" s="58">
        <f t="shared" si="5"/>
        <v>0</v>
      </c>
      <c r="J18" s="60"/>
      <c r="K18" s="14"/>
      <c r="L18" s="14"/>
      <c r="M18" s="14"/>
      <c r="N18" s="33"/>
    </row>
    <row r="19" spans="1:14" ht="15.75" customHeight="1" x14ac:dyDescent="0.25">
      <c r="A19" s="31"/>
      <c r="B19" s="31"/>
      <c r="C19" s="31"/>
      <c r="D19" s="31"/>
      <c r="E19" s="31"/>
      <c r="F19" s="31"/>
      <c r="G19" s="61"/>
      <c r="H19" s="31"/>
      <c r="I19" s="31"/>
      <c r="J19" s="62"/>
      <c r="K19" s="14"/>
      <c r="L19" s="14"/>
      <c r="M19" s="14"/>
    </row>
    <row r="20" spans="1:14" x14ac:dyDescent="0.25">
      <c r="A20" s="31"/>
      <c r="B20" s="31"/>
      <c r="C20" s="56"/>
      <c r="D20" s="56"/>
      <c r="E20" s="56"/>
      <c r="F20" s="56"/>
      <c r="G20" s="63"/>
      <c r="H20" s="31"/>
      <c r="I20" s="31"/>
      <c r="J20" s="62"/>
      <c r="K20" s="5"/>
      <c r="L20" s="5"/>
      <c r="M20" s="14"/>
    </row>
    <row r="21" spans="1:14" x14ac:dyDescent="0.25">
      <c r="A21" s="85"/>
      <c r="B21" s="85"/>
      <c r="C21" s="25"/>
      <c r="D21" s="64"/>
      <c r="E21" s="25"/>
      <c r="F21" s="25"/>
      <c r="G21" s="65"/>
      <c r="H21" s="32"/>
      <c r="I21" s="32"/>
      <c r="J21" s="66"/>
    </row>
    <row r="22" spans="1:14" x14ac:dyDescent="0.25">
      <c r="A22" s="32"/>
      <c r="B22" s="67"/>
      <c r="C22" s="68"/>
      <c r="D22" s="68"/>
      <c r="E22" s="68"/>
      <c r="F22" s="68"/>
      <c r="G22" s="65"/>
      <c r="H22" s="32"/>
      <c r="I22" s="32"/>
      <c r="J22" s="66"/>
    </row>
    <row r="23" spans="1:14" x14ac:dyDescent="0.25">
      <c r="A23" s="40"/>
      <c r="B23" s="28"/>
      <c r="C23" s="29"/>
      <c r="D23" s="29"/>
      <c r="E23" s="29"/>
      <c r="F23" s="29"/>
      <c r="G23" s="27"/>
    </row>
    <row r="24" spans="1:14" x14ac:dyDescent="0.25">
      <c r="A24" s="86"/>
      <c r="B24" s="86"/>
      <c r="C24" s="30"/>
      <c r="D24" s="29"/>
      <c r="E24" s="30"/>
      <c r="F24" s="30"/>
      <c r="G24" s="27"/>
    </row>
  </sheetData>
  <mergeCells count="8">
    <mergeCell ref="A21:B21"/>
    <mergeCell ref="A24:B24"/>
    <mergeCell ref="A1:H1"/>
    <mergeCell ref="A2:I2"/>
    <mergeCell ref="A3:I6"/>
    <mergeCell ref="A7:I7"/>
    <mergeCell ref="A8:I8"/>
    <mergeCell ref="A18:B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" workbookViewId="0">
      <selection activeCell="P18" sqref="P18"/>
    </sheetView>
  </sheetViews>
  <sheetFormatPr defaultRowHeight="15" x14ac:dyDescent="0.25"/>
  <cols>
    <col min="1" max="1" width="3.28515625" customWidth="1"/>
    <col min="2" max="2" width="13" customWidth="1"/>
    <col min="3" max="3" width="11.140625" customWidth="1"/>
    <col min="4" max="4" width="6.28515625" customWidth="1"/>
    <col min="5" max="5" width="11.42578125" customWidth="1"/>
    <col min="6" max="6" width="13.42578125" customWidth="1"/>
    <col min="7" max="7" width="5.140625" style="2" customWidth="1"/>
    <col min="8" max="8" width="11" customWidth="1"/>
    <col min="9" max="9" width="13.85546875" customWidth="1"/>
    <col min="10" max="10" width="7.140625" style="3" customWidth="1"/>
    <col min="11" max="11" width="4.28515625" customWidth="1"/>
    <col min="12" max="12" width="2.85546875" customWidth="1"/>
    <col min="13" max="13" width="23.28515625" customWidth="1"/>
  </cols>
  <sheetData>
    <row r="1" spans="1:16" ht="30.75" customHeight="1" x14ac:dyDescent="0.25">
      <c r="A1" s="84" t="s">
        <v>46</v>
      </c>
      <c r="B1" s="84"/>
      <c r="C1" s="84"/>
      <c r="D1" s="84"/>
      <c r="E1" s="84"/>
      <c r="F1" s="84"/>
      <c r="G1" s="84"/>
      <c r="H1" s="84"/>
      <c r="I1" s="1" t="s">
        <v>32</v>
      </c>
    </row>
    <row r="2" spans="1:16" ht="25.5" customHeight="1" x14ac:dyDescent="0.25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4"/>
      <c r="K2" s="5"/>
      <c r="L2" s="5"/>
      <c r="M2" s="5"/>
    </row>
    <row r="3" spans="1:16" ht="33.75" customHeight="1" x14ac:dyDescent="0.25">
      <c r="A3" s="89" t="s">
        <v>62</v>
      </c>
      <c r="B3" s="89"/>
      <c r="C3" s="89"/>
      <c r="D3" s="89"/>
      <c r="E3" s="89"/>
      <c r="F3" s="89"/>
      <c r="G3" s="89"/>
      <c r="H3" s="89"/>
      <c r="I3" s="89"/>
      <c r="J3" s="4"/>
      <c r="K3" s="5"/>
      <c r="L3" s="5"/>
      <c r="M3" s="5"/>
    </row>
    <row r="4" spans="1:16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4"/>
      <c r="K4" s="5"/>
      <c r="L4" s="5"/>
      <c r="M4" s="5"/>
    </row>
    <row r="5" spans="1:16" ht="15" hidden="1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4"/>
      <c r="K5" s="5"/>
      <c r="L5" s="5"/>
      <c r="M5" s="5"/>
    </row>
    <row r="6" spans="1:16" ht="7.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4"/>
      <c r="K6" s="5"/>
      <c r="L6" s="5"/>
      <c r="M6" s="5"/>
    </row>
    <row r="7" spans="1:16" ht="13.5" customHeight="1" x14ac:dyDescent="0.25">
      <c r="A7" s="90"/>
      <c r="B7" s="90"/>
      <c r="C7" s="90"/>
      <c r="D7" s="90"/>
      <c r="E7" s="90"/>
      <c r="F7" s="90"/>
      <c r="G7" s="90"/>
      <c r="H7" s="90"/>
      <c r="I7" s="90"/>
      <c r="J7" s="4"/>
      <c r="K7" s="5"/>
      <c r="L7" s="5"/>
      <c r="M7" s="5"/>
    </row>
    <row r="8" spans="1:16" ht="18" customHeight="1" thickBot="1" x14ac:dyDescent="0.3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4"/>
      <c r="K8" s="5"/>
      <c r="L8" s="5"/>
      <c r="M8" s="5"/>
    </row>
    <row r="9" spans="1:16" ht="63" customHeight="1" x14ac:dyDescent="0.25">
      <c r="A9" s="42" t="s">
        <v>0</v>
      </c>
      <c r="B9" s="43" t="s">
        <v>60</v>
      </c>
      <c r="C9" s="44" t="s">
        <v>30</v>
      </c>
      <c r="D9" s="44" t="s">
        <v>13</v>
      </c>
      <c r="E9" s="44" t="s">
        <v>25</v>
      </c>
      <c r="F9" s="44" t="s">
        <v>45</v>
      </c>
      <c r="G9" s="45" t="s">
        <v>3</v>
      </c>
      <c r="H9" s="44" t="s">
        <v>4</v>
      </c>
      <c r="I9" s="44" t="s">
        <v>27</v>
      </c>
      <c r="J9" s="46" t="s">
        <v>29</v>
      </c>
      <c r="K9" s="5"/>
      <c r="L9" s="5"/>
      <c r="M9" s="5" t="s">
        <v>33</v>
      </c>
      <c r="N9" s="38"/>
    </row>
    <row r="10" spans="1:16" s="32" customFormat="1" ht="10.5" customHeight="1" thickBot="1" x14ac:dyDescent="0.3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6">
        <v>10</v>
      </c>
      <c r="K10" s="31"/>
      <c r="L10" s="31"/>
      <c r="M10" s="31"/>
      <c r="N10" s="38"/>
      <c r="O10"/>
      <c r="P10" s="38"/>
    </row>
    <row r="11" spans="1:16" ht="15" customHeight="1" x14ac:dyDescent="0.25">
      <c r="A11" s="47">
        <v>1</v>
      </c>
      <c r="B11" s="48" t="s">
        <v>19</v>
      </c>
      <c r="C11" s="49">
        <v>13108.87</v>
      </c>
      <c r="D11" s="49"/>
      <c r="E11" s="49">
        <f>ROUND(C11*D11,2)</f>
        <v>0</v>
      </c>
      <c r="F11" s="49">
        <f>ROUND(E11*J11,2)</f>
        <v>0</v>
      </c>
      <c r="G11" s="50">
        <v>23</v>
      </c>
      <c r="H11" s="49">
        <f>ROUND(F11*G11/100,2)</f>
        <v>0</v>
      </c>
      <c r="I11" s="49">
        <f>ROUND(F11+H11,2)</f>
        <v>0</v>
      </c>
      <c r="J11" s="51">
        <v>11</v>
      </c>
      <c r="K11" s="5"/>
      <c r="L11" s="5"/>
      <c r="M11" s="5"/>
      <c r="N11" s="38"/>
      <c r="O11" s="38"/>
    </row>
    <row r="12" spans="1:16" ht="15" customHeight="1" x14ac:dyDescent="0.25">
      <c r="A12" s="7">
        <v>2</v>
      </c>
      <c r="B12" s="52" t="s">
        <v>43</v>
      </c>
      <c r="C12" s="53">
        <v>0</v>
      </c>
      <c r="D12" s="53"/>
      <c r="E12" s="53">
        <f t="shared" ref="E12:E17" si="0">ROUND(C12*D12,2)</f>
        <v>0</v>
      </c>
      <c r="F12" s="53">
        <f t="shared" ref="F12:F17" si="1">ROUND(E12*J12,2)</f>
        <v>0</v>
      </c>
      <c r="G12" s="54">
        <v>23</v>
      </c>
      <c r="H12" s="53">
        <f t="shared" ref="H12:H17" si="2">ROUND(F12*G12/100,2)</f>
        <v>0</v>
      </c>
      <c r="I12" s="53">
        <f>ROUND(F12+H12,2)</f>
        <v>0</v>
      </c>
      <c r="J12" s="51">
        <v>11</v>
      </c>
      <c r="K12" s="5"/>
      <c r="L12" s="5"/>
      <c r="M12" s="5"/>
      <c r="N12" s="38"/>
      <c r="O12" s="38"/>
    </row>
    <row r="13" spans="1:16" ht="15" customHeight="1" x14ac:dyDescent="0.25">
      <c r="A13" s="7">
        <v>3</v>
      </c>
      <c r="B13" s="52" t="s">
        <v>20</v>
      </c>
      <c r="C13" s="53">
        <v>2845.25</v>
      </c>
      <c r="D13" s="53"/>
      <c r="E13" s="53">
        <f t="shared" si="0"/>
        <v>0</v>
      </c>
      <c r="F13" s="53">
        <f t="shared" si="1"/>
        <v>0</v>
      </c>
      <c r="G13" s="54">
        <v>23</v>
      </c>
      <c r="H13" s="53">
        <f t="shared" si="2"/>
        <v>0</v>
      </c>
      <c r="I13" s="53">
        <f t="shared" ref="I13:I17" si="3">ROUND(F13+H13,2)</f>
        <v>0</v>
      </c>
      <c r="J13" s="51">
        <v>11</v>
      </c>
      <c r="K13" s="5"/>
      <c r="L13" s="5"/>
      <c r="M13" s="5"/>
    </row>
    <row r="14" spans="1:16" ht="15" customHeight="1" x14ac:dyDescent="0.25">
      <c r="A14" s="7">
        <v>4</v>
      </c>
      <c r="B14" s="52" t="s">
        <v>21</v>
      </c>
      <c r="C14" s="53">
        <v>3077.86</v>
      </c>
      <c r="D14" s="53"/>
      <c r="E14" s="53">
        <f t="shared" si="0"/>
        <v>0</v>
      </c>
      <c r="F14" s="53">
        <f t="shared" si="1"/>
        <v>0</v>
      </c>
      <c r="G14" s="54">
        <v>23</v>
      </c>
      <c r="H14" s="53">
        <f t="shared" si="2"/>
        <v>0</v>
      </c>
      <c r="I14" s="53">
        <f t="shared" si="3"/>
        <v>0</v>
      </c>
      <c r="J14" s="51">
        <v>11</v>
      </c>
      <c r="K14" s="5"/>
      <c r="L14" s="5"/>
      <c r="M14" s="5"/>
      <c r="N14" s="33"/>
    </row>
    <row r="15" spans="1:16" ht="15" customHeight="1" x14ac:dyDescent="0.25">
      <c r="A15" s="7">
        <v>5</v>
      </c>
      <c r="B15" s="52" t="s">
        <v>22</v>
      </c>
      <c r="C15" s="53">
        <v>0</v>
      </c>
      <c r="D15" s="53"/>
      <c r="E15" s="53">
        <f t="shared" si="0"/>
        <v>0</v>
      </c>
      <c r="F15" s="53">
        <f t="shared" si="1"/>
        <v>0</v>
      </c>
      <c r="G15" s="54">
        <v>23</v>
      </c>
      <c r="H15" s="53">
        <f t="shared" si="2"/>
        <v>0</v>
      </c>
      <c r="I15" s="53">
        <f t="shared" si="3"/>
        <v>0</v>
      </c>
      <c r="J15" s="51">
        <v>11</v>
      </c>
      <c r="K15" s="5"/>
      <c r="L15" s="5"/>
      <c r="M15" s="5"/>
    </row>
    <row r="16" spans="1:16" ht="15" customHeight="1" x14ac:dyDescent="0.25">
      <c r="A16" s="7">
        <v>6</v>
      </c>
      <c r="B16" s="52" t="s">
        <v>23</v>
      </c>
      <c r="C16" s="53">
        <v>3309.94</v>
      </c>
      <c r="D16" s="53"/>
      <c r="E16" s="53">
        <f t="shared" si="0"/>
        <v>0</v>
      </c>
      <c r="F16" s="53">
        <f t="shared" si="1"/>
        <v>0</v>
      </c>
      <c r="G16" s="54">
        <v>23</v>
      </c>
      <c r="H16" s="53">
        <f t="shared" si="2"/>
        <v>0</v>
      </c>
      <c r="I16" s="53">
        <f t="shared" si="3"/>
        <v>0</v>
      </c>
      <c r="J16" s="51">
        <v>11</v>
      </c>
      <c r="K16" s="5"/>
      <c r="L16" s="5"/>
      <c r="M16" s="5"/>
      <c r="N16" s="33"/>
    </row>
    <row r="17" spans="1:14" ht="15" customHeight="1" thickBot="1" x14ac:dyDescent="0.3">
      <c r="A17" s="7">
        <v>7</v>
      </c>
      <c r="B17" s="52" t="s">
        <v>24</v>
      </c>
      <c r="C17" s="53">
        <v>297.32</v>
      </c>
      <c r="D17" s="53"/>
      <c r="E17" s="53">
        <f t="shared" si="0"/>
        <v>0</v>
      </c>
      <c r="F17" s="53">
        <f t="shared" si="1"/>
        <v>0</v>
      </c>
      <c r="G17" s="54">
        <v>23</v>
      </c>
      <c r="H17" s="53">
        <f t="shared" si="2"/>
        <v>0</v>
      </c>
      <c r="I17" s="53">
        <f t="shared" si="3"/>
        <v>0</v>
      </c>
      <c r="J17" s="51">
        <v>11</v>
      </c>
      <c r="K17" s="5"/>
      <c r="L17" s="5"/>
      <c r="M17" s="5"/>
      <c r="N17" s="33"/>
    </row>
    <row r="18" spans="1:14" ht="24.95" customHeight="1" thickBot="1" x14ac:dyDescent="0.3">
      <c r="A18" s="91" t="s">
        <v>5</v>
      </c>
      <c r="B18" s="92"/>
      <c r="C18" s="55">
        <f>ROUND(SUM(C11:C17),2)</f>
        <v>22639.24</v>
      </c>
      <c r="D18" s="56"/>
      <c r="E18" s="57">
        <f>ROUND(SUM(E11:E17),2)</f>
        <v>0</v>
      </c>
      <c r="F18" s="58">
        <f>ROUND(SUM(F11:F17),2)</f>
        <v>0</v>
      </c>
      <c r="G18" s="59"/>
      <c r="H18" s="58">
        <f>ROUND(SUM(H11:H17),2)</f>
        <v>0</v>
      </c>
      <c r="I18" s="58">
        <f>ROUND(SUM(I11:I17),2)</f>
        <v>0</v>
      </c>
      <c r="J18" s="60"/>
      <c r="K18" s="14"/>
      <c r="L18" s="14"/>
      <c r="M18" s="14"/>
      <c r="N18" s="33"/>
    </row>
    <row r="19" spans="1:14" ht="15.75" customHeight="1" x14ac:dyDescent="0.25">
      <c r="A19" s="31"/>
      <c r="B19" s="31"/>
      <c r="C19" s="31"/>
      <c r="D19" s="31"/>
      <c r="E19" s="31"/>
      <c r="F19" s="31"/>
      <c r="G19" s="61"/>
      <c r="H19" s="31"/>
      <c r="I19" s="31"/>
      <c r="J19" s="62"/>
      <c r="K19" s="14"/>
      <c r="L19" s="14"/>
      <c r="M19" s="14"/>
    </row>
    <row r="20" spans="1:14" x14ac:dyDescent="0.25">
      <c r="A20" s="31"/>
      <c r="B20" s="31"/>
      <c r="C20" s="56"/>
      <c r="D20" s="56"/>
      <c r="E20" s="56"/>
      <c r="F20" s="56"/>
      <c r="G20" s="63"/>
      <c r="H20" s="31"/>
      <c r="I20" s="31"/>
      <c r="J20" s="62"/>
      <c r="K20" s="5"/>
      <c r="L20" s="5"/>
      <c r="M20" s="14"/>
    </row>
    <row r="21" spans="1:14" x14ac:dyDescent="0.25">
      <c r="A21" s="85"/>
      <c r="B21" s="85"/>
      <c r="C21" s="25"/>
      <c r="D21" s="26"/>
      <c r="E21" s="25"/>
      <c r="F21" s="25"/>
      <c r="G21" s="27"/>
    </row>
    <row r="22" spans="1:14" x14ac:dyDescent="0.25">
      <c r="B22" s="28"/>
      <c r="C22" s="29"/>
      <c r="D22" s="29"/>
      <c r="E22" s="29"/>
      <c r="F22" s="29"/>
      <c r="G22" s="27"/>
    </row>
    <row r="23" spans="1:14" x14ac:dyDescent="0.25">
      <c r="A23" s="41"/>
      <c r="B23" s="28"/>
      <c r="C23" s="29"/>
      <c r="D23" s="29"/>
      <c r="E23" s="29"/>
      <c r="F23" s="29"/>
      <c r="G23" s="27"/>
    </row>
    <row r="24" spans="1:14" x14ac:dyDescent="0.25">
      <c r="A24" s="86"/>
      <c r="B24" s="86"/>
      <c r="C24" s="30"/>
      <c r="D24" s="29"/>
      <c r="E24" s="30"/>
      <c r="F24" s="30"/>
      <c r="G24" s="27"/>
    </row>
  </sheetData>
  <mergeCells count="8">
    <mergeCell ref="A21:B21"/>
    <mergeCell ref="A24:B24"/>
    <mergeCell ref="A1:H1"/>
    <mergeCell ref="A2:I2"/>
    <mergeCell ref="A3:I6"/>
    <mergeCell ref="A7:I7"/>
    <mergeCell ref="A8:I8"/>
    <mergeCell ref="A18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M16" sqref="M16"/>
    </sheetView>
  </sheetViews>
  <sheetFormatPr defaultRowHeight="15" x14ac:dyDescent="0.25"/>
  <cols>
    <col min="1" max="1" width="3.28515625" customWidth="1"/>
    <col min="2" max="2" width="16.42578125" customWidth="1"/>
    <col min="3" max="3" width="11.140625" customWidth="1"/>
    <col min="4" max="4" width="9" customWidth="1"/>
    <col min="5" max="5" width="11.42578125" customWidth="1"/>
    <col min="6" max="6" width="13.42578125" customWidth="1"/>
    <col min="7" max="7" width="5.7109375" style="2" customWidth="1"/>
    <col min="8" max="8" width="11" customWidth="1"/>
    <col min="9" max="9" width="13.85546875" customWidth="1"/>
    <col min="10" max="10" width="6.85546875" style="3" customWidth="1"/>
    <col min="11" max="11" width="4.28515625" customWidth="1"/>
    <col min="12" max="12" width="2.85546875" customWidth="1"/>
    <col min="13" max="13" width="23.28515625" customWidth="1"/>
  </cols>
  <sheetData>
    <row r="1" spans="1:16" ht="30.75" customHeight="1" x14ac:dyDescent="0.25">
      <c r="A1" s="84" t="s">
        <v>47</v>
      </c>
      <c r="B1" s="84"/>
      <c r="C1" s="84"/>
      <c r="D1" s="84"/>
      <c r="E1" s="84"/>
      <c r="F1" s="84"/>
      <c r="G1" s="84"/>
      <c r="H1" s="84"/>
      <c r="I1" s="1" t="s">
        <v>32</v>
      </c>
    </row>
    <row r="2" spans="1:16" ht="25.5" customHeight="1" x14ac:dyDescent="0.2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4"/>
      <c r="K2" s="5"/>
      <c r="L2" s="5"/>
      <c r="M2" s="5"/>
    </row>
    <row r="3" spans="1:16" ht="33.75" customHeight="1" x14ac:dyDescent="0.25">
      <c r="A3" s="89" t="s">
        <v>44</v>
      </c>
      <c r="B3" s="89"/>
      <c r="C3" s="89"/>
      <c r="D3" s="89"/>
      <c r="E3" s="89"/>
      <c r="F3" s="89"/>
      <c r="G3" s="89"/>
      <c r="H3" s="89"/>
      <c r="I3" s="89"/>
      <c r="J3" s="4"/>
      <c r="K3" s="5"/>
      <c r="L3" s="5"/>
      <c r="M3" s="5"/>
    </row>
    <row r="4" spans="1:16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4"/>
      <c r="K4" s="5"/>
      <c r="L4" s="5"/>
      <c r="M4" s="5"/>
    </row>
    <row r="5" spans="1:16" ht="15" hidden="1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4"/>
      <c r="K5" s="5"/>
      <c r="L5" s="5"/>
      <c r="M5" s="5"/>
    </row>
    <row r="6" spans="1:16" ht="7.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4"/>
      <c r="K6" s="5"/>
      <c r="L6" s="5"/>
      <c r="M6" s="5"/>
    </row>
    <row r="7" spans="1:16" ht="13.5" customHeight="1" x14ac:dyDescent="0.25">
      <c r="A7" s="90"/>
      <c r="B7" s="90"/>
      <c r="C7" s="90"/>
      <c r="D7" s="90"/>
      <c r="E7" s="90"/>
      <c r="F7" s="90"/>
      <c r="G7" s="90"/>
      <c r="H7" s="90"/>
      <c r="I7" s="90"/>
      <c r="J7" s="4"/>
      <c r="K7" s="5"/>
      <c r="L7" s="5"/>
      <c r="M7" s="5"/>
    </row>
    <row r="8" spans="1:16" ht="18" customHeight="1" thickBot="1" x14ac:dyDescent="0.3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4"/>
      <c r="K8" s="5"/>
      <c r="L8" s="5"/>
      <c r="M8" s="5"/>
    </row>
    <row r="9" spans="1:16" ht="63" customHeight="1" x14ac:dyDescent="0.25">
      <c r="A9" s="42" t="s">
        <v>0</v>
      </c>
      <c r="B9" s="43" t="s">
        <v>31</v>
      </c>
      <c r="C9" s="44" t="s">
        <v>30</v>
      </c>
      <c r="D9" s="44" t="s">
        <v>13</v>
      </c>
      <c r="E9" s="44" t="s">
        <v>25</v>
      </c>
      <c r="F9" s="44" t="s">
        <v>26</v>
      </c>
      <c r="G9" s="45" t="s">
        <v>3</v>
      </c>
      <c r="H9" s="44" t="s">
        <v>4</v>
      </c>
      <c r="I9" s="44" t="s">
        <v>27</v>
      </c>
      <c r="J9" s="46" t="s">
        <v>29</v>
      </c>
      <c r="K9" s="5"/>
      <c r="L9" s="5"/>
      <c r="M9" s="5" t="s">
        <v>33</v>
      </c>
      <c r="N9" s="38"/>
    </row>
    <row r="10" spans="1:16" s="32" customFormat="1" ht="10.5" customHeight="1" thickBot="1" x14ac:dyDescent="0.3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6">
        <v>10</v>
      </c>
      <c r="K10" s="31"/>
      <c r="L10" s="31"/>
      <c r="M10" s="31"/>
      <c r="N10" s="38"/>
      <c r="O10"/>
      <c r="P10" s="38"/>
    </row>
    <row r="11" spans="1:16" ht="15" customHeight="1" x14ac:dyDescent="0.25">
      <c r="A11" s="47">
        <v>1</v>
      </c>
      <c r="B11" s="48" t="s">
        <v>19</v>
      </c>
      <c r="C11" s="49">
        <v>454.8</v>
      </c>
      <c r="D11" s="49"/>
      <c r="E11" s="49">
        <f>ROUND(C11*D11,2)</f>
        <v>0</v>
      </c>
      <c r="F11" s="49">
        <f>ROUND(E11*J11,2)</f>
        <v>0</v>
      </c>
      <c r="G11" s="50">
        <v>23</v>
      </c>
      <c r="H11" s="49">
        <f>ROUND(F11*G11/100,2)</f>
        <v>0</v>
      </c>
      <c r="I11" s="49">
        <f>ROUND(F11+H11,2)</f>
        <v>0</v>
      </c>
      <c r="J11" s="51">
        <v>11</v>
      </c>
      <c r="K11" s="5"/>
      <c r="L11" s="5"/>
      <c r="M11" s="5"/>
      <c r="N11" s="38"/>
      <c r="O11" s="38"/>
    </row>
    <row r="12" spans="1:16" ht="15" customHeight="1" thickBot="1" x14ac:dyDescent="0.3">
      <c r="A12" s="7">
        <v>4</v>
      </c>
      <c r="B12" s="52" t="s">
        <v>21</v>
      </c>
      <c r="C12" s="53">
        <v>921</v>
      </c>
      <c r="D12" s="53"/>
      <c r="E12" s="53">
        <f>ROUND(C12*D12,2)</f>
        <v>0</v>
      </c>
      <c r="F12" s="53">
        <f>ROUND(E12*J12,2)</f>
        <v>0</v>
      </c>
      <c r="G12" s="54">
        <v>23</v>
      </c>
      <c r="H12" s="53">
        <f>ROUND(F12*G12/100,2)</f>
        <v>0</v>
      </c>
      <c r="I12" s="53">
        <f>ROUND(F12+H12,2)</f>
        <v>0</v>
      </c>
      <c r="J12" s="51">
        <v>11</v>
      </c>
      <c r="K12" s="5"/>
      <c r="L12" s="5"/>
      <c r="M12" s="5"/>
      <c r="N12" s="33"/>
    </row>
    <row r="13" spans="1:16" ht="24.95" customHeight="1" thickBot="1" x14ac:dyDescent="0.3">
      <c r="A13" s="91" t="s">
        <v>5</v>
      </c>
      <c r="B13" s="92"/>
      <c r="C13" s="55">
        <f>ROUND(SUM(C11:C12),2)</f>
        <v>1375.8</v>
      </c>
      <c r="D13" s="56"/>
      <c r="E13" s="57">
        <f t="shared" ref="E13:F13" si="0">ROUND(SUM(E11:E12),2)</f>
        <v>0</v>
      </c>
      <c r="F13" s="58">
        <f t="shared" si="0"/>
        <v>0</v>
      </c>
      <c r="G13" s="59"/>
      <c r="H13" s="58">
        <f t="shared" ref="H13:I13" si="1">ROUND(SUM(H11:H12),2)</f>
        <v>0</v>
      </c>
      <c r="I13" s="58">
        <f t="shared" si="1"/>
        <v>0</v>
      </c>
      <c r="J13" s="60"/>
      <c r="K13" s="14"/>
      <c r="L13" s="14"/>
      <c r="M13" s="14"/>
      <c r="N13" s="33"/>
    </row>
    <row r="14" spans="1:16" ht="15.75" customHeight="1" x14ac:dyDescent="0.25">
      <c r="A14" s="5"/>
      <c r="B14" s="5"/>
      <c r="C14" s="5"/>
      <c r="D14" s="5"/>
      <c r="E14" s="5"/>
      <c r="F14" s="5"/>
      <c r="G14" s="16"/>
      <c r="H14" s="5"/>
      <c r="I14" s="5"/>
      <c r="J14" s="4"/>
      <c r="K14" s="14"/>
      <c r="L14" s="14"/>
      <c r="M14" s="14"/>
    </row>
    <row r="15" spans="1:16" ht="15.75" customHeight="1" x14ac:dyDescent="0.25">
      <c r="A15" s="93" t="s">
        <v>34</v>
      </c>
      <c r="B15" s="93"/>
      <c r="C15" s="93"/>
      <c r="D15" s="93"/>
      <c r="E15" s="93"/>
      <c r="F15" s="93"/>
      <c r="G15" s="93"/>
      <c r="H15" s="93"/>
      <c r="I15" s="93"/>
      <c r="J15" s="4"/>
      <c r="K15" s="14"/>
      <c r="L15" s="14"/>
      <c r="M15" s="14"/>
    </row>
    <row r="16" spans="1:16" ht="39" customHeight="1" x14ac:dyDescent="0.25">
      <c r="A16" s="7" t="s">
        <v>0</v>
      </c>
      <c r="B16" s="8" t="s">
        <v>1</v>
      </c>
      <c r="C16" s="7" t="s">
        <v>2</v>
      </c>
      <c r="D16" s="8" t="s">
        <v>13</v>
      </c>
      <c r="E16" s="8" t="s">
        <v>14</v>
      </c>
      <c r="F16" s="8" t="s">
        <v>18</v>
      </c>
      <c r="G16" s="9" t="s">
        <v>3</v>
      </c>
      <c r="H16" s="8" t="s">
        <v>4</v>
      </c>
      <c r="I16" s="8" t="s">
        <v>15</v>
      </c>
      <c r="J16" s="10" t="s">
        <v>16</v>
      </c>
      <c r="K16" s="14"/>
      <c r="L16" s="14"/>
      <c r="M16" s="14"/>
    </row>
    <row r="17" spans="1:13" ht="10.5" customHeight="1" x14ac:dyDescent="0.2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11">
        <v>10</v>
      </c>
      <c r="K17" s="14"/>
      <c r="L17" s="14"/>
      <c r="M17" s="14"/>
    </row>
    <row r="18" spans="1:13" ht="21.75" customHeight="1" x14ac:dyDescent="0.25">
      <c r="A18" s="7">
        <v>1</v>
      </c>
      <c r="B18" s="52" t="s">
        <v>35</v>
      </c>
      <c r="C18" s="53">
        <v>2953</v>
      </c>
      <c r="D18" s="7"/>
      <c r="E18" s="7">
        <f>ROUND(C18*D18,2)</f>
        <v>0</v>
      </c>
      <c r="F18" s="7">
        <f>ROUND(E18*J18,2)</f>
        <v>0</v>
      </c>
      <c r="G18" s="7">
        <v>23</v>
      </c>
      <c r="H18" s="7">
        <f>ROUND(F18*G18/100,2)</f>
        <v>0</v>
      </c>
      <c r="I18" s="7">
        <f>ROUND(F18+H18,2)</f>
        <v>0</v>
      </c>
      <c r="J18" s="70">
        <v>1</v>
      </c>
      <c r="K18" s="14"/>
      <c r="L18" s="14"/>
      <c r="M18" s="14"/>
    </row>
    <row r="19" spans="1:13" ht="25.5" customHeight="1" x14ac:dyDescent="0.25">
      <c r="A19" s="7">
        <v>2</v>
      </c>
      <c r="B19" s="52" t="s">
        <v>36</v>
      </c>
      <c r="C19" s="53">
        <v>2210</v>
      </c>
      <c r="D19" s="7"/>
      <c r="E19" s="7">
        <f>ROUND(C19*D19,2)</f>
        <v>0</v>
      </c>
      <c r="F19" s="7">
        <f>ROUND(E19*J19,2)</f>
        <v>0</v>
      </c>
      <c r="G19" s="7">
        <v>23</v>
      </c>
      <c r="H19" s="7">
        <f>ROUND(F19*G19/100,2)</f>
        <v>0</v>
      </c>
      <c r="I19" s="7">
        <f>ROUND(F19+H19,2)</f>
        <v>0</v>
      </c>
      <c r="J19" s="70">
        <v>1</v>
      </c>
      <c r="K19" s="14"/>
      <c r="L19" s="14"/>
      <c r="M19" s="14"/>
    </row>
    <row r="20" spans="1:13" ht="24.75" customHeight="1" thickBot="1" x14ac:dyDescent="0.3">
      <c r="A20" s="7">
        <v>3</v>
      </c>
      <c r="B20" s="69" t="s">
        <v>37</v>
      </c>
      <c r="C20" s="53">
        <v>7145.49</v>
      </c>
      <c r="D20" s="53"/>
      <c r="E20" s="7">
        <f>ROUND(C20*D20,2)</f>
        <v>0</v>
      </c>
      <c r="F20" s="53">
        <f>ROUND(E20*J20,2)</f>
        <v>0</v>
      </c>
      <c r="G20" s="7">
        <v>23</v>
      </c>
      <c r="H20" s="7">
        <f>ROUND(F20*G20/100,2)</f>
        <v>0</v>
      </c>
      <c r="I20" s="53">
        <f>ROUND(F20+H20,2)</f>
        <v>0</v>
      </c>
      <c r="J20" s="70">
        <v>1</v>
      </c>
      <c r="K20" s="14"/>
      <c r="L20" s="14"/>
      <c r="M20" s="14"/>
    </row>
    <row r="21" spans="1:13" ht="15.75" customHeight="1" thickBot="1" x14ac:dyDescent="0.3">
      <c r="A21" s="91" t="s">
        <v>5</v>
      </c>
      <c r="B21" s="94"/>
      <c r="C21" s="58">
        <f>ROUND(SUM(C18:C20),2)</f>
        <v>12308.49</v>
      </c>
      <c r="D21" s="56"/>
      <c r="E21" s="71">
        <f t="shared" ref="E21:F21" si="2">ROUND(SUM(E18:E20),2)</f>
        <v>0</v>
      </c>
      <c r="F21" s="58">
        <f t="shared" si="2"/>
        <v>0</v>
      </c>
      <c r="G21" s="72"/>
      <c r="H21" s="58">
        <f t="shared" ref="H21:I21" si="3">ROUND(SUM(H18:H20),2)</f>
        <v>0</v>
      </c>
      <c r="I21" s="58">
        <f t="shared" si="3"/>
        <v>0</v>
      </c>
      <c r="J21" s="62"/>
      <c r="K21" s="14"/>
      <c r="L21" s="14"/>
      <c r="M21" s="14"/>
    </row>
    <row r="22" spans="1:13" ht="15.75" customHeight="1" x14ac:dyDescent="0.25">
      <c r="A22" s="5"/>
      <c r="B22" s="5"/>
      <c r="C22" s="5"/>
      <c r="D22" s="5"/>
      <c r="E22" s="5"/>
      <c r="F22" s="5"/>
      <c r="G22" s="16"/>
      <c r="H22" s="5"/>
      <c r="I22" s="5"/>
      <c r="J22" s="4"/>
      <c r="K22" s="14"/>
      <c r="L22" s="14"/>
      <c r="M22" s="14"/>
    </row>
    <row r="23" spans="1:13" x14ac:dyDescent="0.25">
      <c r="A23" s="93" t="s">
        <v>38</v>
      </c>
      <c r="B23" s="93"/>
      <c r="C23" s="93"/>
      <c r="D23" s="93"/>
      <c r="E23" s="93"/>
      <c r="F23" s="93"/>
      <c r="G23" s="93"/>
      <c r="H23" s="93"/>
      <c r="I23" s="93"/>
      <c r="J23" s="4"/>
      <c r="K23" s="5"/>
      <c r="L23" s="5"/>
      <c r="M23" s="5"/>
    </row>
    <row r="24" spans="1:13" ht="57" customHeight="1" x14ac:dyDescent="0.25">
      <c r="A24" s="7" t="s">
        <v>0</v>
      </c>
      <c r="B24" s="8" t="s">
        <v>1</v>
      </c>
      <c r="C24" s="7" t="s">
        <v>2</v>
      </c>
      <c r="D24" s="8" t="s">
        <v>13</v>
      </c>
      <c r="E24" s="8" t="s">
        <v>14</v>
      </c>
      <c r="F24" s="8" t="s">
        <v>18</v>
      </c>
      <c r="G24" s="9" t="s">
        <v>3</v>
      </c>
      <c r="H24" s="8" t="s">
        <v>4</v>
      </c>
      <c r="I24" s="8" t="s">
        <v>15</v>
      </c>
      <c r="J24" s="10" t="s">
        <v>16</v>
      </c>
      <c r="K24" s="14"/>
      <c r="L24" s="14"/>
      <c r="M24" s="14"/>
    </row>
    <row r="25" spans="1:13" ht="9" customHeight="1" x14ac:dyDescent="0.2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11">
        <v>10</v>
      </c>
      <c r="K25" s="14"/>
      <c r="L25" s="14"/>
      <c r="M25" s="14"/>
    </row>
    <row r="26" spans="1:13" ht="42.75" customHeight="1" thickBot="1" x14ac:dyDescent="0.3">
      <c r="A26" s="7">
        <v>1</v>
      </c>
      <c r="B26" s="69" t="s">
        <v>17</v>
      </c>
      <c r="C26" s="7">
        <v>1632.26</v>
      </c>
      <c r="D26" s="53"/>
      <c r="E26" s="7">
        <f t="shared" ref="E26" si="4">ROUND(C26*D26,2)</f>
        <v>0</v>
      </c>
      <c r="F26" s="53">
        <f>ROUND(E26*J26,2)</f>
        <v>0</v>
      </c>
      <c r="G26" s="7">
        <v>23</v>
      </c>
      <c r="H26" s="7">
        <f>ROUND(F26*G26/100,2)</f>
        <v>0</v>
      </c>
      <c r="I26" s="53">
        <f>ROUND(F26+H26,2)</f>
        <v>0</v>
      </c>
      <c r="J26" s="70">
        <v>4</v>
      </c>
      <c r="K26" s="14"/>
      <c r="L26" s="14"/>
      <c r="M26" s="14"/>
    </row>
    <row r="27" spans="1:13" ht="24.95" customHeight="1" thickBot="1" x14ac:dyDescent="0.3">
      <c r="A27" s="95" t="s">
        <v>5</v>
      </c>
      <c r="B27" s="96"/>
      <c r="C27" s="73">
        <f>ROUND(SUM(C26:C26),2)</f>
        <v>1632.26</v>
      </c>
      <c r="D27" s="56"/>
      <c r="E27" s="71">
        <f t="shared" ref="E27:F27" si="5">ROUND(SUM(E26:E26),2)</f>
        <v>0</v>
      </c>
      <c r="F27" s="58">
        <f t="shared" si="5"/>
        <v>0</v>
      </c>
      <c r="G27" s="72"/>
      <c r="H27" s="58">
        <f t="shared" ref="H27:I27" si="6">ROUND(SUM(H26:H26),2)</f>
        <v>0</v>
      </c>
      <c r="I27" s="58">
        <f t="shared" si="6"/>
        <v>0</v>
      </c>
      <c r="J27" s="62"/>
      <c r="K27" s="14"/>
      <c r="L27" s="14"/>
      <c r="M27" s="14"/>
    </row>
    <row r="28" spans="1:13" x14ac:dyDescent="0.25">
      <c r="A28" s="5"/>
      <c r="B28" s="5"/>
      <c r="C28" s="15"/>
      <c r="D28" s="15"/>
      <c r="E28" s="15"/>
      <c r="F28" s="15"/>
      <c r="G28" s="17"/>
      <c r="H28" s="5"/>
      <c r="I28" s="5"/>
      <c r="J28" s="4"/>
      <c r="K28" s="5"/>
      <c r="L28" s="5"/>
      <c r="M28" s="14"/>
    </row>
    <row r="29" spans="1:13" x14ac:dyDescent="0.25">
      <c r="A29" s="93" t="s">
        <v>40</v>
      </c>
      <c r="B29" s="93"/>
      <c r="C29" s="93"/>
      <c r="D29" s="93"/>
      <c r="E29" s="93"/>
      <c r="F29" s="93"/>
      <c r="G29" s="93"/>
      <c r="H29" s="93"/>
      <c r="I29" s="93"/>
      <c r="J29" s="4"/>
      <c r="K29" s="5"/>
      <c r="L29" s="5"/>
      <c r="M29" s="14"/>
    </row>
    <row r="30" spans="1:13" ht="53.25" x14ac:dyDescent="0.25">
      <c r="A30" s="7" t="s">
        <v>0</v>
      </c>
      <c r="B30" s="8" t="s">
        <v>1</v>
      </c>
      <c r="C30" s="7" t="s">
        <v>2</v>
      </c>
      <c r="D30" s="8" t="s">
        <v>13</v>
      </c>
      <c r="E30" s="8" t="s">
        <v>14</v>
      </c>
      <c r="F30" s="8" t="s">
        <v>18</v>
      </c>
      <c r="G30" s="9" t="s">
        <v>3</v>
      </c>
      <c r="H30" s="8" t="s">
        <v>4</v>
      </c>
      <c r="I30" s="8" t="s">
        <v>15</v>
      </c>
      <c r="J30" s="10" t="s">
        <v>16</v>
      </c>
      <c r="K30" s="5"/>
      <c r="L30" s="5"/>
      <c r="M30" s="14"/>
    </row>
    <row r="31" spans="1:13" x14ac:dyDescent="0.25">
      <c r="A31" s="7">
        <v>1</v>
      </c>
      <c r="B31" s="7">
        <v>2</v>
      </c>
      <c r="C31" s="7">
        <v>3</v>
      </c>
      <c r="D31" s="7">
        <v>4</v>
      </c>
      <c r="E31" s="7">
        <v>5</v>
      </c>
      <c r="F31" s="7">
        <v>6</v>
      </c>
      <c r="G31" s="7">
        <v>7</v>
      </c>
      <c r="H31" s="7">
        <v>8</v>
      </c>
      <c r="I31" s="7">
        <v>9</v>
      </c>
      <c r="J31" s="11">
        <v>10</v>
      </c>
      <c r="K31" s="5"/>
      <c r="L31" s="5"/>
      <c r="M31" s="14"/>
    </row>
    <row r="32" spans="1:13" ht="24" thickBot="1" x14ac:dyDescent="0.3">
      <c r="A32" s="7">
        <v>1</v>
      </c>
      <c r="B32" s="69" t="s">
        <v>39</v>
      </c>
      <c r="C32" s="53">
        <v>17585.55</v>
      </c>
      <c r="D32" s="53"/>
      <c r="E32" s="7">
        <f>ROUND(C32*D32,2)</f>
        <v>0</v>
      </c>
      <c r="F32" s="53">
        <f>ROUND(E32*J32,2)</f>
        <v>0</v>
      </c>
      <c r="G32" s="7">
        <v>23</v>
      </c>
      <c r="H32" s="7">
        <f>ROUND(F32*G32/100,2)</f>
        <v>0</v>
      </c>
      <c r="I32" s="53">
        <f>ROUND(F32+H32,2)</f>
        <v>0</v>
      </c>
      <c r="J32" s="70">
        <v>2</v>
      </c>
      <c r="K32" s="5"/>
      <c r="L32" s="5"/>
      <c r="M32" s="14"/>
    </row>
    <row r="33" spans="1:13" ht="15.75" thickBot="1" x14ac:dyDescent="0.3">
      <c r="A33" s="95" t="s">
        <v>5</v>
      </c>
      <c r="B33" s="96"/>
      <c r="C33" s="73">
        <f>ROUND(SUM(C32:C32),2)</f>
        <v>17585.55</v>
      </c>
      <c r="D33" s="56"/>
      <c r="E33" s="71">
        <f t="shared" ref="E33:F33" si="7">ROUND(SUM(E32:E32),2)</f>
        <v>0</v>
      </c>
      <c r="F33" s="58">
        <f t="shared" si="7"/>
        <v>0</v>
      </c>
      <c r="G33" s="72"/>
      <c r="H33" s="58">
        <f t="shared" ref="H33:I33" si="8">ROUND(SUM(H32:H32),2)</f>
        <v>0</v>
      </c>
      <c r="I33" s="58">
        <f t="shared" si="8"/>
        <v>0</v>
      </c>
      <c r="J33" s="62"/>
      <c r="K33" s="5"/>
      <c r="L33" s="5"/>
      <c r="M33" s="14"/>
    </row>
    <row r="34" spans="1:13" x14ac:dyDescent="0.25">
      <c r="A34" s="5"/>
      <c r="B34" s="5"/>
      <c r="C34" s="15"/>
      <c r="D34" s="15"/>
      <c r="E34" s="15"/>
      <c r="F34" s="15"/>
      <c r="G34" s="17"/>
      <c r="H34" s="5"/>
      <c r="I34" s="5"/>
      <c r="J34" s="4"/>
      <c r="K34" s="5"/>
      <c r="L34" s="5"/>
      <c r="M34" s="14"/>
    </row>
    <row r="35" spans="1:13" s="16" customFormat="1" ht="22.5" x14ac:dyDescent="0.2">
      <c r="A35" s="74" t="s">
        <v>0</v>
      </c>
      <c r="B35" s="74" t="s">
        <v>8</v>
      </c>
      <c r="C35" s="75" t="s">
        <v>9</v>
      </c>
      <c r="D35" s="75" t="s">
        <v>10</v>
      </c>
      <c r="E35" s="75" t="s">
        <v>11</v>
      </c>
      <c r="F35" s="75" t="s">
        <v>59</v>
      </c>
      <c r="G35" s="17"/>
      <c r="J35" s="4"/>
    </row>
    <row r="36" spans="1:13" ht="11.25" customHeight="1" x14ac:dyDescent="0.25">
      <c r="A36" s="76">
        <v>1</v>
      </c>
      <c r="B36" s="76">
        <v>2</v>
      </c>
      <c r="C36" s="76">
        <v>3</v>
      </c>
      <c r="D36" s="76">
        <v>4</v>
      </c>
      <c r="E36" s="76">
        <v>5</v>
      </c>
      <c r="F36" s="76">
        <v>6</v>
      </c>
      <c r="G36" s="17"/>
      <c r="H36" s="5"/>
      <c r="I36" s="5"/>
      <c r="J36" s="4"/>
      <c r="K36" s="5"/>
      <c r="L36" s="5"/>
      <c r="M36" s="5"/>
    </row>
    <row r="37" spans="1:13" ht="24.95" customHeight="1" x14ac:dyDescent="0.25">
      <c r="A37" s="7">
        <v>1</v>
      </c>
      <c r="B37" s="7" t="s">
        <v>6</v>
      </c>
      <c r="C37" s="53">
        <f>F13</f>
        <v>0</v>
      </c>
      <c r="D37" s="54">
        <v>23</v>
      </c>
      <c r="E37" s="53"/>
      <c r="F37" s="53"/>
      <c r="G37" s="17"/>
      <c r="H37" s="5"/>
      <c r="I37" s="5"/>
      <c r="J37" s="4"/>
      <c r="K37" s="5"/>
      <c r="L37" s="5"/>
      <c r="M37" s="5"/>
    </row>
    <row r="38" spans="1:13" ht="24.95" customHeight="1" x14ac:dyDescent="0.25">
      <c r="A38" s="7">
        <v>2</v>
      </c>
      <c r="B38" s="7" t="s">
        <v>7</v>
      </c>
      <c r="C38" s="53">
        <f>F21</f>
        <v>0</v>
      </c>
      <c r="D38" s="54">
        <v>23</v>
      </c>
      <c r="E38" s="53"/>
      <c r="F38" s="53"/>
      <c r="G38" s="17"/>
      <c r="H38" s="5"/>
      <c r="I38" s="5"/>
      <c r="J38" s="4"/>
      <c r="K38" s="5"/>
      <c r="L38" s="5"/>
      <c r="M38" s="5"/>
    </row>
    <row r="39" spans="1:13" ht="24.95" customHeight="1" x14ac:dyDescent="0.25">
      <c r="A39" s="7">
        <v>3</v>
      </c>
      <c r="B39" s="7" t="s">
        <v>41</v>
      </c>
      <c r="C39" s="53">
        <f>F27</f>
        <v>0</v>
      </c>
      <c r="D39" s="54">
        <v>23</v>
      </c>
      <c r="E39" s="53"/>
      <c r="F39" s="53"/>
      <c r="G39" s="17"/>
      <c r="H39" s="5"/>
      <c r="I39" s="5"/>
      <c r="J39" s="4"/>
      <c r="K39" s="5"/>
      <c r="L39" s="5"/>
      <c r="M39" s="5"/>
    </row>
    <row r="40" spans="1:13" ht="24.95" customHeight="1" thickBot="1" x14ac:dyDescent="0.3">
      <c r="A40" s="7">
        <v>4</v>
      </c>
      <c r="B40" s="7" t="s">
        <v>42</v>
      </c>
      <c r="C40" s="53">
        <f>F33</f>
        <v>0</v>
      </c>
      <c r="D40" s="54">
        <v>23</v>
      </c>
      <c r="E40" s="53"/>
      <c r="F40" s="53"/>
    </row>
    <row r="41" spans="1:13" ht="24.95" customHeight="1" thickBot="1" x14ac:dyDescent="0.3">
      <c r="A41" s="97" t="s">
        <v>5</v>
      </c>
      <c r="B41" s="98"/>
      <c r="C41" s="77">
        <f>ROUND(SUM(C37:C40),2)</f>
        <v>0</v>
      </c>
      <c r="D41" s="77"/>
      <c r="E41" s="77">
        <f t="shared" ref="E41:F41" si="9">ROUND(SUM(E37:E40),2)</f>
        <v>0</v>
      </c>
      <c r="F41" s="78">
        <f t="shared" si="9"/>
        <v>0</v>
      </c>
    </row>
    <row r="42" spans="1:13" ht="24.95" customHeight="1" x14ac:dyDescent="0.25">
      <c r="A42" s="23"/>
      <c r="B42" s="23"/>
      <c r="C42" s="24"/>
      <c r="D42" s="24"/>
      <c r="E42" s="24"/>
      <c r="F42" s="24"/>
    </row>
    <row r="43" spans="1:13" x14ac:dyDescent="0.25">
      <c r="A43" s="85"/>
      <c r="B43" s="85"/>
      <c r="C43" s="25"/>
      <c r="D43" s="26"/>
      <c r="E43" s="25"/>
      <c r="F43" s="25"/>
      <c r="G43" s="27"/>
    </row>
    <row r="44" spans="1:13" x14ac:dyDescent="0.25">
      <c r="B44" s="28"/>
      <c r="C44" s="29"/>
      <c r="D44" s="29"/>
      <c r="E44" s="29"/>
      <c r="F44" s="29"/>
      <c r="G44" s="27"/>
    </row>
    <row r="45" spans="1:13" x14ac:dyDescent="0.25">
      <c r="A45" s="39"/>
      <c r="B45" s="28"/>
      <c r="C45" s="29"/>
      <c r="D45" s="29"/>
      <c r="E45" s="29"/>
      <c r="F45" s="29"/>
      <c r="G45" s="27"/>
    </row>
    <row r="46" spans="1:13" x14ac:dyDescent="0.25">
      <c r="A46" s="86"/>
      <c r="B46" s="86"/>
      <c r="C46" s="30"/>
      <c r="D46" s="29"/>
      <c r="E46" s="30"/>
      <c r="F46" s="30"/>
      <c r="G46" s="27"/>
    </row>
  </sheetData>
  <mergeCells count="15">
    <mergeCell ref="A43:B43"/>
    <mergeCell ref="A46:B46"/>
    <mergeCell ref="A21:B21"/>
    <mergeCell ref="A23:I23"/>
    <mergeCell ref="A27:B27"/>
    <mergeCell ref="A29:I29"/>
    <mergeCell ref="A33:B33"/>
    <mergeCell ref="A41:B41"/>
    <mergeCell ref="A15:I15"/>
    <mergeCell ref="A1:H1"/>
    <mergeCell ref="A2:I2"/>
    <mergeCell ref="A3:I6"/>
    <mergeCell ref="A7:I7"/>
    <mergeCell ref="A8:I8"/>
    <mergeCell ref="A13:B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B12" sqref="B12:B14"/>
    </sheetView>
  </sheetViews>
  <sheetFormatPr defaultRowHeight="15" x14ac:dyDescent="0.25"/>
  <cols>
    <col min="1" max="1" width="3.28515625" customWidth="1"/>
    <col min="2" max="2" width="20.140625" customWidth="1"/>
    <col min="3" max="3" width="11.140625" customWidth="1"/>
    <col min="4" max="4" width="8.42578125" customWidth="1"/>
    <col min="5" max="5" width="11.42578125" customWidth="1"/>
    <col min="6" max="6" width="13.42578125" customWidth="1"/>
    <col min="7" max="7" width="5.5703125" style="2" customWidth="1"/>
    <col min="8" max="8" width="11" customWidth="1"/>
    <col min="9" max="9" width="13.85546875" customWidth="1"/>
    <col min="10" max="10" width="7.140625" style="3" customWidth="1"/>
    <col min="11" max="11" width="4.28515625" customWidth="1"/>
    <col min="12" max="12" width="2.85546875" customWidth="1"/>
    <col min="13" max="13" width="23.28515625" customWidth="1"/>
  </cols>
  <sheetData>
    <row r="1" spans="1:13" ht="30.75" customHeight="1" x14ac:dyDescent="0.25">
      <c r="A1" s="84" t="s">
        <v>48</v>
      </c>
      <c r="B1" s="84"/>
      <c r="C1" s="84"/>
      <c r="D1" s="84"/>
      <c r="E1" s="84"/>
      <c r="F1" s="84"/>
      <c r="G1" s="84"/>
      <c r="H1" s="84"/>
      <c r="I1" s="1" t="s">
        <v>32</v>
      </c>
    </row>
    <row r="2" spans="1:13" ht="25.5" customHeight="1" x14ac:dyDescent="0.25">
      <c r="A2" s="87" t="s">
        <v>51</v>
      </c>
      <c r="B2" s="87"/>
      <c r="C2" s="87"/>
      <c r="D2" s="87"/>
      <c r="E2" s="87"/>
      <c r="F2" s="87"/>
      <c r="G2" s="87"/>
      <c r="H2" s="87"/>
      <c r="I2" s="87"/>
      <c r="J2" s="4"/>
      <c r="K2" s="5"/>
      <c r="L2" s="5"/>
      <c r="M2" s="5"/>
    </row>
    <row r="3" spans="1:13" ht="33.75" customHeight="1" x14ac:dyDescent="0.25">
      <c r="A3" s="89" t="s">
        <v>54</v>
      </c>
      <c r="B3" s="89"/>
      <c r="C3" s="89"/>
      <c r="D3" s="89"/>
      <c r="E3" s="89"/>
      <c r="F3" s="89"/>
      <c r="G3" s="89"/>
      <c r="H3" s="89"/>
      <c r="I3" s="89"/>
      <c r="J3" s="4"/>
      <c r="K3" s="5"/>
      <c r="L3" s="5"/>
      <c r="M3" s="5"/>
    </row>
    <row r="4" spans="1:13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4"/>
      <c r="K4" s="5"/>
      <c r="L4" s="5"/>
      <c r="M4" s="5"/>
    </row>
    <row r="5" spans="1:13" ht="15" hidden="1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4"/>
      <c r="K5" s="5"/>
      <c r="L5" s="5"/>
      <c r="M5" s="5"/>
    </row>
    <row r="6" spans="1:13" ht="7.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4"/>
      <c r="K6" s="5"/>
      <c r="L6" s="5"/>
      <c r="M6" s="5"/>
    </row>
    <row r="7" spans="1:13" ht="13.5" customHeight="1" x14ac:dyDescent="0.25">
      <c r="A7" s="90"/>
      <c r="B7" s="90"/>
      <c r="C7" s="90"/>
      <c r="D7" s="90"/>
      <c r="E7" s="90"/>
      <c r="F7" s="90"/>
      <c r="G7" s="90"/>
      <c r="H7" s="90"/>
      <c r="I7" s="90"/>
      <c r="J7" s="4"/>
      <c r="K7" s="5"/>
      <c r="L7" s="5"/>
      <c r="M7" s="5"/>
    </row>
    <row r="8" spans="1:13" ht="15.75" customHeight="1" x14ac:dyDescent="0.25">
      <c r="A8" s="5"/>
      <c r="B8" s="5"/>
      <c r="C8" s="5"/>
      <c r="D8" s="5"/>
      <c r="E8" s="5"/>
      <c r="F8" s="5"/>
      <c r="G8" s="16"/>
      <c r="H8" s="5"/>
      <c r="I8" s="5"/>
      <c r="J8" s="4"/>
      <c r="K8" s="14"/>
      <c r="L8" s="14"/>
      <c r="M8" s="14"/>
    </row>
    <row r="9" spans="1:13" ht="15.75" customHeight="1" x14ac:dyDescent="0.25">
      <c r="A9" s="93" t="s">
        <v>34</v>
      </c>
      <c r="B9" s="93"/>
      <c r="C9" s="93"/>
      <c r="D9" s="93"/>
      <c r="E9" s="93"/>
      <c r="F9" s="93"/>
      <c r="G9" s="93"/>
      <c r="H9" s="93"/>
      <c r="I9" s="93"/>
      <c r="J9" s="4"/>
      <c r="K9" s="14"/>
      <c r="L9" s="14"/>
      <c r="M9" s="14"/>
    </row>
    <row r="10" spans="1:13" ht="39" customHeight="1" x14ac:dyDescent="0.25">
      <c r="A10" s="7" t="s">
        <v>0</v>
      </c>
      <c r="B10" s="8" t="s">
        <v>1</v>
      </c>
      <c r="C10" s="7" t="s">
        <v>2</v>
      </c>
      <c r="D10" s="8" t="s">
        <v>13</v>
      </c>
      <c r="E10" s="8" t="s">
        <v>14</v>
      </c>
      <c r="F10" s="8" t="s">
        <v>18</v>
      </c>
      <c r="G10" s="9" t="s">
        <v>3</v>
      </c>
      <c r="H10" s="8" t="s">
        <v>4</v>
      </c>
      <c r="I10" s="8" t="s">
        <v>15</v>
      </c>
      <c r="J10" s="10" t="s">
        <v>16</v>
      </c>
      <c r="K10" s="14"/>
      <c r="L10" s="14"/>
      <c r="M10" s="14"/>
    </row>
    <row r="11" spans="1:13" ht="10.5" customHeigh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  <c r="K11" s="14"/>
      <c r="L11" s="14"/>
      <c r="M11" s="14"/>
    </row>
    <row r="12" spans="1:13" ht="21.75" customHeight="1" x14ac:dyDescent="0.25">
      <c r="A12" s="7">
        <v>1</v>
      </c>
      <c r="B12" s="52" t="s">
        <v>35</v>
      </c>
      <c r="C12" s="7">
        <v>748.25</v>
      </c>
      <c r="D12" s="7"/>
      <c r="E12" s="7">
        <f>ROUND(C12*D12,2)</f>
        <v>0</v>
      </c>
      <c r="F12" s="7">
        <f>ROUND(E12*J12,2)</f>
        <v>0</v>
      </c>
      <c r="G12" s="7">
        <v>23</v>
      </c>
      <c r="H12" s="7">
        <f>ROUND(F12*G12/100,2)</f>
        <v>0</v>
      </c>
      <c r="I12" s="7">
        <f>ROUND(F12+H12,2)</f>
        <v>0</v>
      </c>
      <c r="J12" s="70">
        <v>1</v>
      </c>
      <c r="K12" s="14"/>
      <c r="L12" s="14"/>
      <c r="M12" s="14"/>
    </row>
    <row r="13" spans="1:13" ht="25.5" customHeight="1" x14ac:dyDescent="0.25">
      <c r="A13" s="7">
        <v>2</v>
      </c>
      <c r="B13" s="52" t="s">
        <v>36</v>
      </c>
      <c r="C13" s="7">
        <v>374.4</v>
      </c>
      <c r="D13" s="7"/>
      <c r="E13" s="7">
        <f>ROUND(C13*D13,2)</f>
        <v>0</v>
      </c>
      <c r="F13" s="7">
        <f>ROUND(E13*J13,2)</f>
        <v>0</v>
      </c>
      <c r="G13" s="7">
        <v>23</v>
      </c>
      <c r="H13" s="7">
        <f>ROUND(F13*G13/100,2)</f>
        <v>0</v>
      </c>
      <c r="I13" s="7">
        <f>ROUND(F13+H13,2)</f>
        <v>0</v>
      </c>
      <c r="J13" s="70">
        <v>1</v>
      </c>
      <c r="K13" s="14"/>
      <c r="L13" s="14"/>
      <c r="M13" s="14"/>
    </row>
    <row r="14" spans="1:13" ht="24.75" customHeight="1" thickBot="1" x14ac:dyDescent="0.3">
      <c r="A14" s="7">
        <v>3</v>
      </c>
      <c r="B14" s="69" t="s">
        <v>37</v>
      </c>
      <c r="C14" s="7">
        <v>1768.36</v>
      </c>
      <c r="D14" s="53"/>
      <c r="E14" s="7">
        <f>ROUND(C14*D14,2)</f>
        <v>0</v>
      </c>
      <c r="F14" s="53">
        <f>ROUND(E14*J14,2)</f>
        <v>0</v>
      </c>
      <c r="G14" s="7">
        <v>23</v>
      </c>
      <c r="H14" s="7">
        <f>ROUND(F14*G14/100,2)</f>
        <v>0</v>
      </c>
      <c r="I14" s="53">
        <f>ROUND(F14+H14,2)</f>
        <v>0</v>
      </c>
      <c r="J14" s="70">
        <v>1</v>
      </c>
      <c r="K14" s="14"/>
      <c r="L14" s="14"/>
      <c r="M14" s="14"/>
    </row>
    <row r="15" spans="1:13" ht="15.75" customHeight="1" thickBot="1" x14ac:dyDescent="0.3">
      <c r="A15" s="91" t="s">
        <v>5</v>
      </c>
      <c r="B15" s="94"/>
      <c r="C15" s="58">
        <f>ROUND(SUM(C12:C14),2)</f>
        <v>2891.01</v>
      </c>
      <c r="D15" s="56"/>
      <c r="E15" s="71">
        <f>ROUND(SUM(E12:E14),2)</f>
        <v>0</v>
      </c>
      <c r="F15" s="58">
        <f>ROUND(SUM(F12:F14),2)</f>
        <v>0</v>
      </c>
      <c r="G15" s="72"/>
      <c r="H15" s="58">
        <f>ROUND(SUM(H12:H14),2)</f>
        <v>0</v>
      </c>
      <c r="I15" s="58">
        <f>ROUND(SUM(I12:I14),2)</f>
        <v>0</v>
      </c>
      <c r="J15" s="62"/>
      <c r="K15" s="14"/>
      <c r="L15" s="14"/>
      <c r="M15" s="14"/>
    </row>
    <row r="16" spans="1:13" ht="15.75" customHeight="1" x14ac:dyDescent="0.25">
      <c r="A16" s="5"/>
      <c r="B16" s="5"/>
      <c r="C16" s="5"/>
      <c r="D16" s="5"/>
      <c r="E16" s="5"/>
      <c r="F16" s="5"/>
      <c r="G16" s="16"/>
      <c r="H16" s="5"/>
      <c r="I16" s="5"/>
      <c r="J16" s="4"/>
      <c r="K16" s="14"/>
      <c r="L16" s="14"/>
      <c r="M16" s="14"/>
    </row>
    <row r="17" spans="1:13" x14ac:dyDescent="0.25">
      <c r="A17" s="93" t="s">
        <v>38</v>
      </c>
      <c r="B17" s="93"/>
      <c r="C17" s="93"/>
      <c r="D17" s="93"/>
      <c r="E17" s="93"/>
      <c r="F17" s="93"/>
      <c r="G17" s="93"/>
      <c r="H17" s="93"/>
      <c r="I17" s="93"/>
      <c r="J17" s="4"/>
      <c r="K17" s="5"/>
      <c r="L17" s="5"/>
      <c r="M17" s="5"/>
    </row>
    <row r="18" spans="1:13" ht="57" customHeight="1" x14ac:dyDescent="0.25">
      <c r="A18" s="7" t="s">
        <v>0</v>
      </c>
      <c r="B18" s="8" t="s">
        <v>1</v>
      </c>
      <c r="C18" s="7" t="s">
        <v>2</v>
      </c>
      <c r="D18" s="8" t="s">
        <v>13</v>
      </c>
      <c r="E18" s="8" t="s">
        <v>14</v>
      </c>
      <c r="F18" s="8" t="s">
        <v>18</v>
      </c>
      <c r="G18" s="9" t="s">
        <v>3</v>
      </c>
      <c r="H18" s="8" t="s">
        <v>4</v>
      </c>
      <c r="I18" s="8" t="s">
        <v>15</v>
      </c>
      <c r="J18" s="10" t="s">
        <v>16</v>
      </c>
      <c r="K18" s="14"/>
      <c r="L18" s="14"/>
      <c r="M18" s="14"/>
    </row>
    <row r="19" spans="1:13" ht="9" customHeight="1" x14ac:dyDescent="0.25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11">
        <v>10</v>
      </c>
      <c r="K19" s="14"/>
      <c r="L19" s="14"/>
      <c r="M19" s="14"/>
    </row>
    <row r="20" spans="1:13" ht="42.75" customHeight="1" thickBot="1" x14ac:dyDescent="0.3">
      <c r="A20" s="7">
        <v>1</v>
      </c>
      <c r="B20" s="69" t="s">
        <v>17</v>
      </c>
      <c r="C20" s="7">
        <v>2407.8000000000002</v>
      </c>
      <c r="D20" s="53"/>
      <c r="E20" s="7">
        <f>ROUND(C20*D20,2)</f>
        <v>0</v>
      </c>
      <c r="F20" s="53">
        <f>ROUND(E20*J20,2)</f>
        <v>0</v>
      </c>
      <c r="G20" s="7">
        <v>23</v>
      </c>
      <c r="H20" s="7">
        <f>ROUND(F20*G20/100,2)</f>
        <v>0</v>
      </c>
      <c r="I20" s="53">
        <f>ROUND(F20+H20,2)</f>
        <v>0</v>
      </c>
      <c r="J20" s="70">
        <v>4</v>
      </c>
      <c r="K20" s="14"/>
      <c r="L20" s="14"/>
      <c r="M20" s="14"/>
    </row>
    <row r="21" spans="1:13" ht="24.95" customHeight="1" thickBot="1" x14ac:dyDescent="0.3">
      <c r="A21" s="95" t="s">
        <v>5</v>
      </c>
      <c r="B21" s="96"/>
      <c r="C21" s="73">
        <f>ROUND(SUM(C20:C20),2)</f>
        <v>2407.8000000000002</v>
      </c>
      <c r="D21" s="56"/>
      <c r="E21" s="71">
        <f>ROUND(SUM(E20:E20),2)</f>
        <v>0</v>
      </c>
      <c r="F21" s="58">
        <f>ROUND(SUM(F20:F20),2)</f>
        <v>0</v>
      </c>
      <c r="G21" s="72"/>
      <c r="H21" s="58">
        <f>ROUND(SUM(H20:H20),2)</f>
        <v>0</v>
      </c>
      <c r="I21" s="58">
        <f>ROUND(SUM(I20:I20),2)</f>
        <v>0</v>
      </c>
      <c r="J21" s="62"/>
      <c r="K21" s="14"/>
      <c r="L21" s="14"/>
      <c r="M21" s="14"/>
    </row>
    <row r="22" spans="1:13" x14ac:dyDescent="0.25">
      <c r="A22" s="5"/>
      <c r="B22" s="5"/>
      <c r="C22" s="15"/>
      <c r="D22" s="15"/>
      <c r="E22" s="15"/>
      <c r="F22" s="15"/>
      <c r="G22" s="17"/>
      <c r="H22" s="5"/>
      <c r="I22" s="5"/>
      <c r="J22" s="4"/>
      <c r="K22" s="5"/>
      <c r="L22" s="5"/>
      <c r="M22" s="14"/>
    </row>
    <row r="23" spans="1:13" x14ac:dyDescent="0.25">
      <c r="A23" s="93" t="s">
        <v>40</v>
      </c>
      <c r="B23" s="93"/>
      <c r="C23" s="93"/>
      <c r="D23" s="93"/>
      <c r="E23" s="93"/>
      <c r="F23" s="93"/>
      <c r="G23" s="93"/>
      <c r="H23" s="93"/>
      <c r="I23" s="93"/>
      <c r="J23" s="4"/>
      <c r="K23" s="5"/>
      <c r="L23" s="5"/>
      <c r="M23" s="14"/>
    </row>
    <row r="24" spans="1:13" ht="53.25" x14ac:dyDescent="0.25">
      <c r="A24" s="7" t="s">
        <v>0</v>
      </c>
      <c r="B24" s="8" t="s">
        <v>1</v>
      </c>
      <c r="C24" s="7" t="s">
        <v>2</v>
      </c>
      <c r="D24" s="8" t="s">
        <v>13</v>
      </c>
      <c r="E24" s="8" t="s">
        <v>14</v>
      </c>
      <c r="F24" s="8" t="s">
        <v>18</v>
      </c>
      <c r="G24" s="9" t="s">
        <v>3</v>
      </c>
      <c r="H24" s="8" t="s">
        <v>4</v>
      </c>
      <c r="I24" s="8" t="s">
        <v>15</v>
      </c>
      <c r="J24" s="10" t="s">
        <v>16</v>
      </c>
      <c r="K24" s="5"/>
      <c r="L24" s="5"/>
      <c r="M24" s="14"/>
    </row>
    <row r="25" spans="1:13" x14ac:dyDescent="0.2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11">
        <v>10</v>
      </c>
      <c r="K25" s="5"/>
      <c r="L25" s="5"/>
      <c r="M25" s="14"/>
    </row>
    <row r="26" spans="1:13" ht="24" thickBot="1" x14ac:dyDescent="0.3">
      <c r="A26" s="7">
        <v>1</v>
      </c>
      <c r="B26" s="69" t="s">
        <v>39</v>
      </c>
      <c r="C26" s="7">
        <v>4866.7299999999996</v>
      </c>
      <c r="D26" s="53"/>
      <c r="E26" s="7">
        <f>ROUND(C26*D26,2)</f>
        <v>0</v>
      </c>
      <c r="F26" s="53">
        <f>ROUND(E26*J26,2)</f>
        <v>0</v>
      </c>
      <c r="G26" s="7">
        <v>23</v>
      </c>
      <c r="H26" s="7">
        <f>ROUND(F26*G26/100,2)</f>
        <v>0</v>
      </c>
      <c r="I26" s="53">
        <f>ROUND(F26+H26,2)</f>
        <v>0</v>
      </c>
      <c r="J26" s="70">
        <v>2</v>
      </c>
      <c r="K26" s="5"/>
      <c r="L26" s="5"/>
      <c r="M26" s="14"/>
    </row>
    <row r="27" spans="1:13" ht="15.75" thickBot="1" x14ac:dyDescent="0.3">
      <c r="A27" s="95" t="s">
        <v>5</v>
      </c>
      <c r="B27" s="96"/>
      <c r="C27" s="73">
        <f>ROUND(SUM(C26:C26),2)</f>
        <v>4866.7299999999996</v>
      </c>
      <c r="D27" s="56"/>
      <c r="E27" s="71">
        <f>ROUND(SUM(E26:E26),2)</f>
        <v>0</v>
      </c>
      <c r="F27" s="58">
        <f>ROUND(SUM(F26:F26),2)</f>
        <v>0</v>
      </c>
      <c r="G27" s="72"/>
      <c r="H27" s="58">
        <f>ROUND(SUM(H26:H26),2)</f>
        <v>0</v>
      </c>
      <c r="I27" s="58">
        <f>ROUND(SUM(I26:I26),2)</f>
        <v>0</v>
      </c>
      <c r="J27" s="62"/>
      <c r="K27" s="5"/>
      <c r="L27" s="5"/>
      <c r="M27" s="14"/>
    </row>
    <row r="28" spans="1:13" x14ac:dyDescent="0.25">
      <c r="A28" s="31"/>
      <c r="B28" s="31"/>
      <c r="C28" s="56"/>
      <c r="D28" s="56"/>
      <c r="E28" s="56"/>
      <c r="F28" s="56"/>
      <c r="G28" s="63"/>
      <c r="H28" s="31"/>
      <c r="I28" s="31"/>
      <c r="J28" s="62"/>
      <c r="K28" s="5"/>
      <c r="L28" s="5"/>
      <c r="M28" s="14"/>
    </row>
    <row r="29" spans="1:13" s="16" customFormat="1" ht="22.5" x14ac:dyDescent="0.2">
      <c r="A29" s="74" t="s">
        <v>0</v>
      </c>
      <c r="B29" s="74" t="s">
        <v>8</v>
      </c>
      <c r="C29" s="75" t="s">
        <v>9</v>
      </c>
      <c r="D29" s="75" t="s">
        <v>10</v>
      </c>
      <c r="E29" s="75" t="s">
        <v>11</v>
      </c>
      <c r="F29" s="75" t="s">
        <v>12</v>
      </c>
      <c r="G29" s="63"/>
      <c r="H29" s="61"/>
      <c r="I29" s="61"/>
      <c r="J29" s="62"/>
    </row>
    <row r="30" spans="1:13" ht="11.25" customHeight="1" x14ac:dyDescent="0.25">
      <c r="A30" s="76">
        <v>1</v>
      </c>
      <c r="B30" s="76">
        <v>2</v>
      </c>
      <c r="C30" s="76">
        <v>3</v>
      </c>
      <c r="D30" s="76">
        <v>4</v>
      </c>
      <c r="E30" s="76">
        <v>5</v>
      </c>
      <c r="F30" s="76">
        <v>6</v>
      </c>
      <c r="G30" s="63"/>
      <c r="H30" s="31"/>
      <c r="I30" s="31"/>
      <c r="J30" s="62"/>
      <c r="K30" s="5"/>
      <c r="L30" s="5"/>
      <c r="M30" s="5"/>
    </row>
    <row r="31" spans="1:13" ht="24.95" customHeight="1" x14ac:dyDescent="0.25">
      <c r="A31" s="7">
        <v>1</v>
      </c>
      <c r="B31" s="7" t="s">
        <v>7</v>
      </c>
      <c r="C31" s="53">
        <f>H15</f>
        <v>0</v>
      </c>
      <c r="D31" s="54">
        <v>23</v>
      </c>
      <c r="E31" s="53"/>
      <c r="F31" s="53"/>
      <c r="G31" s="63"/>
      <c r="H31" s="31"/>
      <c r="I31" s="31"/>
      <c r="J31" s="62"/>
      <c r="K31" s="5"/>
      <c r="L31" s="5"/>
      <c r="M31" s="5"/>
    </row>
    <row r="32" spans="1:13" ht="24.95" customHeight="1" x14ac:dyDescent="0.25">
      <c r="A32" s="7">
        <v>2</v>
      </c>
      <c r="B32" s="7" t="s">
        <v>41</v>
      </c>
      <c r="C32" s="53">
        <f>H21</f>
        <v>0</v>
      </c>
      <c r="D32" s="54">
        <v>23</v>
      </c>
      <c r="E32" s="53"/>
      <c r="F32" s="53"/>
      <c r="G32" s="63"/>
      <c r="H32" s="31"/>
      <c r="I32" s="31"/>
      <c r="J32" s="62"/>
      <c r="K32" s="5"/>
      <c r="L32" s="5"/>
      <c r="M32" s="5"/>
    </row>
    <row r="33" spans="1:10" ht="24.95" customHeight="1" thickBot="1" x14ac:dyDescent="0.3">
      <c r="A33" s="7">
        <v>3</v>
      </c>
      <c r="B33" s="7" t="s">
        <v>42</v>
      </c>
      <c r="C33" s="53">
        <f>H27</f>
        <v>0</v>
      </c>
      <c r="D33" s="54">
        <v>23</v>
      </c>
      <c r="E33" s="53"/>
      <c r="F33" s="53"/>
      <c r="G33" s="79"/>
      <c r="H33" s="32"/>
      <c r="I33" s="32"/>
      <c r="J33" s="66"/>
    </row>
    <row r="34" spans="1:10" ht="24.95" customHeight="1" thickBot="1" x14ac:dyDescent="0.3">
      <c r="A34" s="97" t="s">
        <v>5</v>
      </c>
      <c r="B34" s="98"/>
      <c r="C34" s="77">
        <f>ROUND(SUM(C31:C33),2)</f>
        <v>0</v>
      </c>
      <c r="D34" s="77"/>
      <c r="E34" s="77">
        <f t="shared" ref="E34:F34" si="0">ROUND(SUM(E31:E33),2)</f>
        <v>0</v>
      </c>
      <c r="F34" s="78">
        <f t="shared" si="0"/>
        <v>0</v>
      </c>
      <c r="G34" s="79"/>
      <c r="H34" s="32"/>
      <c r="I34" s="32"/>
      <c r="J34" s="66"/>
    </row>
    <row r="35" spans="1:10" ht="24.95" customHeight="1" x14ac:dyDescent="0.25">
      <c r="A35" s="80"/>
      <c r="B35" s="80"/>
      <c r="C35" s="81"/>
      <c r="D35" s="81"/>
      <c r="E35" s="81"/>
      <c r="F35" s="81"/>
      <c r="G35" s="79"/>
      <c r="H35" s="32"/>
      <c r="I35" s="32"/>
      <c r="J35" s="66"/>
    </row>
    <row r="36" spans="1:10" x14ac:dyDescent="0.25">
      <c r="A36" s="85"/>
      <c r="B36" s="85"/>
      <c r="C36" s="25"/>
      <c r="D36" s="64"/>
      <c r="E36" s="25"/>
      <c r="F36" s="25"/>
      <c r="G36" s="65"/>
      <c r="H36" s="32"/>
      <c r="I36" s="32"/>
      <c r="J36" s="66"/>
    </row>
    <row r="37" spans="1:10" x14ac:dyDescent="0.25">
      <c r="B37" s="28"/>
      <c r="C37" s="29"/>
      <c r="D37" s="29"/>
      <c r="E37" s="29"/>
      <c r="F37" s="29"/>
      <c r="G37" s="27"/>
    </row>
    <row r="38" spans="1:10" x14ac:dyDescent="0.25">
      <c r="A38" s="39"/>
      <c r="B38" s="28"/>
      <c r="C38" s="29"/>
      <c r="D38" s="29"/>
      <c r="E38" s="29"/>
      <c r="F38" s="29"/>
      <c r="G38" s="27"/>
    </row>
    <row r="39" spans="1:10" x14ac:dyDescent="0.25">
      <c r="A39" s="86"/>
      <c r="B39" s="86"/>
      <c r="C39" s="30"/>
      <c r="D39" s="29"/>
      <c r="E39" s="30"/>
      <c r="F39" s="30"/>
      <c r="G39" s="27"/>
    </row>
  </sheetData>
  <mergeCells count="13">
    <mergeCell ref="A1:H1"/>
    <mergeCell ref="A9:I9"/>
    <mergeCell ref="A15:B15"/>
    <mergeCell ref="A17:I17"/>
    <mergeCell ref="A39:B39"/>
    <mergeCell ref="A21:B21"/>
    <mergeCell ref="A23:I23"/>
    <mergeCell ref="A27:B27"/>
    <mergeCell ref="A34:B34"/>
    <mergeCell ref="A36:B36"/>
    <mergeCell ref="A2:I2"/>
    <mergeCell ref="A3:I6"/>
    <mergeCell ref="A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3" workbookViewId="0">
      <selection activeCell="P14" sqref="P14"/>
    </sheetView>
  </sheetViews>
  <sheetFormatPr defaultRowHeight="15" x14ac:dyDescent="0.25"/>
  <cols>
    <col min="1" max="1" width="3.28515625" customWidth="1"/>
    <col min="2" max="2" width="20.140625" customWidth="1"/>
    <col min="3" max="3" width="11.140625" customWidth="1"/>
    <col min="4" max="4" width="7" customWidth="1"/>
    <col min="5" max="5" width="11.42578125" customWidth="1"/>
    <col min="6" max="6" width="13.42578125" customWidth="1"/>
    <col min="7" max="7" width="5.28515625" style="2" customWidth="1"/>
    <col min="8" max="8" width="11" customWidth="1"/>
    <col min="9" max="9" width="13.85546875" customWidth="1"/>
    <col min="10" max="10" width="6.42578125" style="3" customWidth="1"/>
    <col min="11" max="11" width="4.28515625" customWidth="1"/>
    <col min="12" max="12" width="2.85546875" customWidth="1"/>
    <col min="13" max="13" width="23.28515625" customWidth="1"/>
  </cols>
  <sheetData>
    <row r="1" spans="1:13" ht="30.75" customHeight="1" x14ac:dyDescent="0.25">
      <c r="A1" s="84" t="s">
        <v>49</v>
      </c>
      <c r="B1" s="84"/>
      <c r="C1" s="84"/>
      <c r="D1" s="84"/>
      <c r="E1" s="84"/>
      <c r="F1" s="84"/>
      <c r="G1" s="84"/>
      <c r="H1" s="84"/>
      <c r="I1" s="1" t="s">
        <v>32</v>
      </c>
    </row>
    <row r="2" spans="1:13" ht="25.5" customHeight="1" x14ac:dyDescent="0.2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4"/>
      <c r="K2" s="5"/>
      <c r="L2" s="5"/>
      <c r="M2" s="5"/>
    </row>
    <row r="3" spans="1:13" ht="33.75" customHeight="1" x14ac:dyDescent="0.25">
      <c r="A3" s="89" t="s">
        <v>53</v>
      </c>
      <c r="B3" s="89"/>
      <c r="C3" s="89"/>
      <c r="D3" s="89"/>
      <c r="E3" s="89"/>
      <c r="F3" s="89"/>
      <c r="G3" s="89"/>
      <c r="H3" s="89"/>
      <c r="I3" s="89"/>
      <c r="J3" s="4"/>
      <c r="K3" s="5"/>
      <c r="L3" s="5"/>
      <c r="M3" s="5"/>
    </row>
    <row r="4" spans="1:13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4"/>
      <c r="K4" s="5"/>
      <c r="L4" s="5"/>
      <c r="M4" s="5"/>
    </row>
    <row r="5" spans="1:13" ht="15" hidden="1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4"/>
      <c r="K5" s="5"/>
      <c r="L5" s="5"/>
      <c r="M5" s="5"/>
    </row>
    <row r="6" spans="1:13" ht="7.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4"/>
      <c r="K6" s="5"/>
      <c r="L6" s="5"/>
      <c r="M6" s="5"/>
    </row>
    <row r="7" spans="1:13" ht="13.5" customHeight="1" x14ac:dyDescent="0.25">
      <c r="A7" s="90"/>
      <c r="B7" s="90"/>
      <c r="C7" s="90"/>
      <c r="D7" s="90"/>
      <c r="E7" s="90"/>
      <c r="F7" s="90"/>
      <c r="G7" s="90"/>
      <c r="H7" s="90"/>
      <c r="I7" s="90"/>
      <c r="J7" s="4"/>
      <c r="K7" s="5"/>
      <c r="L7" s="5"/>
      <c r="M7" s="5"/>
    </row>
    <row r="8" spans="1:13" ht="15.75" customHeight="1" x14ac:dyDescent="0.25">
      <c r="A8" s="5"/>
      <c r="B8" s="5"/>
      <c r="C8" s="5"/>
      <c r="D8" s="5"/>
      <c r="E8" s="5"/>
      <c r="F8" s="5"/>
      <c r="G8" s="16"/>
      <c r="H8" s="5"/>
      <c r="I8" s="5"/>
      <c r="J8" s="4"/>
      <c r="K8" s="14"/>
      <c r="L8" s="14"/>
      <c r="M8" s="14"/>
    </row>
    <row r="9" spans="1:13" ht="15.75" customHeight="1" x14ac:dyDescent="0.25">
      <c r="A9" s="93" t="s">
        <v>34</v>
      </c>
      <c r="B9" s="93"/>
      <c r="C9" s="93"/>
      <c r="D9" s="93"/>
      <c r="E9" s="93"/>
      <c r="F9" s="93"/>
      <c r="G9" s="93"/>
      <c r="H9" s="93"/>
      <c r="I9" s="93"/>
      <c r="J9" s="4"/>
      <c r="K9" s="14"/>
      <c r="L9" s="14"/>
      <c r="M9" s="14"/>
    </row>
    <row r="10" spans="1:13" ht="39" customHeight="1" x14ac:dyDescent="0.25">
      <c r="A10" s="7" t="s">
        <v>0</v>
      </c>
      <c r="B10" s="8" t="s">
        <v>1</v>
      </c>
      <c r="C10" s="7" t="s">
        <v>2</v>
      </c>
      <c r="D10" s="8" t="s">
        <v>13</v>
      </c>
      <c r="E10" s="8" t="s">
        <v>14</v>
      </c>
      <c r="F10" s="8" t="s">
        <v>18</v>
      </c>
      <c r="G10" s="9" t="s">
        <v>3</v>
      </c>
      <c r="H10" s="8" t="s">
        <v>4</v>
      </c>
      <c r="I10" s="8" t="s">
        <v>15</v>
      </c>
      <c r="J10" s="10" t="s">
        <v>16</v>
      </c>
      <c r="K10" s="14"/>
      <c r="L10" s="14"/>
      <c r="M10" s="14"/>
    </row>
    <row r="11" spans="1:13" ht="10.5" customHeigh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  <c r="K11" s="14"/>
      <c r="L11" s="14"/>
      <c r="M11" s="14"/>
    </row>
    <row r="12" spans="1:13" ht="21.75" customHeight="1" x14ac:dyDescent="0.25">
      <c r="A12" s="7">
        <v>1</v>
      </c>
      <c r="B12" s="82" t="s">
        <v>35</v>
      </c>
      <c r="C12" s="7">
        <v>0</v>
      </c>
      <c r="D12" s="7"/>
      <c r="E12" s="7">
        <f>ROUND(C12*D12,2)</f>
        <v>0</v>
      </c>
      <c r="F12" s="7">
        <f>ROUND(E12*J12,2)</f>
        <v>0</v>
      </c>
      <c r="G12" s="7">
        <v>23</v>
      </c>
      <c r="H12" s="7">
        <f>ROUND(F12*G12/100,2)</f>
        <v>0</v>
      </c>
      <c r="I12" s="7">
        <f>ROUND(F12+H12,2)</f>
        <v>0</v>
      </c>
      <c r="J12" s="70">
        <v>1</v>
      </c>
      <c r="K12" s="14"/>
      <c r="L12" s="14"/>
      <c r="M12" s="14"/>
    </row>
    <row r="13" spans="1:13" ht="25.5" customHeight="1" x14ac:dyDescent="0.25">
      <c r="A13" s="7">
        <v>2</v>
      </c>
      <c r="B13" s="82" t="s">
        <v>36</v>
      </c>
      <c r="C13" s="7">
        <v>0</v>
      </c>
      <c r="D13" s="7"/>
      <c r="E13" s="7">
        <f>ROUND(C13*D13,2)</f>
        <v>0</v>
      </c>
      <c r="F13" s="7">
        <f>ROUND(E13*J13,2)</f>
        <v>0</v>
      </c>
      <c r="G13" s="7">
        <v>23</v>
      </c>
      <c r="H13" s="7">
        <f>ROUND(F13*G13/100,2)</f>
        <v>0</v>
      </c>
      <c r="I13" s="7">
        <f>ROUND(F13+H13,2)</f>
        <v>0</v>
      </c>
      <c r="J13" s="70">
        <v>1</v>
      </c>
      <c r="K13" s="14"/>
      <c r="L13" s="14"/>
      <c r="M13" s="14"/>
    </row>
    <row r="14" spans="1:13" ht="24.75" customHeight="1" thickBot="1" x14ac:dyDescent="0.3">
      <c r="A14" s="7">
        <v>3</v>
      </c>
      <c r="B14" s="83" t="s">
        <v>37</v>
      </c>
      <c r="C14" s="53">
        <v>2479.42</v>
      </c>
      <c r="D14" s="53"/>
      <c r="E14" s="7">
        <f>ROUND(C14*D14,2)</f>
        <v>0</v>
      </c>
      <c r="F14" s="53">
        <f>ROUND(E14*J14,2)</f>
        <v>0</v>
      </c>
      <c r="G14" s="7">
        <v>23</v>
      </c>
      <c r="H14" s="7">
        <f>ROUND(F14*G14/100,2)</f>
        <v>0</v>
      </c>
      <c r="I14" s="53">
        <f>ROUND(F14+H14,2)</f>
        <v>0</v>
      </c>
      <c r="J14" s="70">
        <v>1</v>
      </c>
      <c r="K14" s="14"/>
      <c r="L14" s="14"/>
      <c r="M14" s="14"/>
    </row>
    <row r="15" spans="1:13" ht="15.75" customHeight="1" thickBot="1" x14ac:dyDescent="0.3">
      <c r="A15" s="91" t="s">
        <v>5</v>
      </c>
      <c r="B15" s="94"/>
      <c r="C15" s="58">
        <f>ROUND(SUM(C12:C14),2)</f>
        <v>2479.42</v>
      </c>
      <c r="D15" s="56"/>
      <c r="E15" s="71">
        <f>ROUND(SUM(E12:E14),2)</f>
        <v>0</v>
      </c>
      <c r="F15" s="58">
        <f>ROUND(SUM(F12:F14),2)</f>
        <v>0</v>
      </c>
      <c r="G15" s="72"/>
      <c r="H15" s="58">
        <f>ROUND(SUM(H12:H14),2)</f>
        <v>0</v>
      </c>
      <c r="I15" s="58">
        <f>ROUND(SUM(I12:I14),2)</f>
        <v>0</v>
      </c>
      <c r="J15" s="62"/>
      <c r="K15" s="14"/>
      <c r="L15" s="14"/>
      <c r="M15" s="14"/>
    </row>
    <row r="16" spans="1:13" ht="15.75" customHeight="1" x14ac:dyDescent="0.25">
      <c r="A16" s="5"/>
      <c r="B16" s="5"/>
      <c r="C16" s="5"/>
      <c r="D16" s="5"/>
      <c r="E16" s="5"/>
      <c r="F16" s="5"/>
      <c r="G16" s="16"/>
      <c r="H16" s="5"/>
      <c r="I16" s="5"/>
      <c r="J16" s="4"/>
      <c r="K16" s="14"/>
      <c r="L16" s="14"/>
      <c r="M16" s="14"/>
    </row>
    <row r="17" spans="1:13" x14ac:dyDescent="0.25">
      <c r="A17" s="93" t="s">
        <v>38</v>
      </c>
      <c r="B17" s="93"/>
      <c r="C17" s="93"/>
      <c r="D17" s="93"/>
      <c r="E17" s="93"/>
      <c r="F17" s="93"/>
      <c r="G17" s="93"/>
      <c r="H17" s="93"/>
      <c r="I17" s="93"/>
      <c r="J17" s="4"/>
      <c r="K17" s="5"/>
      <c r="L17" s="5"/>
      <c r="M17" s="5"/>
    </row>
    <row r="18" spans="1:13" ht="57" customHeight="1" x14ac:dyDescent="0.25">
      <c r="A18" s="7" t="s">
        <v>0</v>
      </c>
      <c r="B18" s="8" t="s">
        <v>1</v>
      </c>
      <c r="C18" s="7" t="s">
        <v>2</v>
      </c>
      <c r="D18" s="8" t="s">
        <v>13</v>
      </c>
      <c r="E18" s="8" t="s">
        <v>14</v>
      </c>
      <c r="F18" s="8" t="s">
        <v>18</v>
      </c>
      <c r="G18" s="9" t="s">
        <v>3</v>
      </c>
      <c r="H18" s="8" t="s">
        <v>4</v>
      </c>
      <c r="I18" s="8" t="s">
        <v>15</v>
      </c>
      <c r="J18" s="10" t="s">
        <v>16</v>
      </c>
      <c r="K18" s="14"/>
      <c r="L18" s="14"/>
      <c r="M18" s="14"/>
    </row>
    <row r="19" spans="1:13" ht="9" customHeight="1" x14ac:dyDescent="0.25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11">
        <v>10</v>
      </c>
      <c r="K19" s="14"/>
      <c r="L19" s="14"/>
      <c r="M19" s="14"/>
    </row>
    <row r="20" spans="1:13" ht="42.75" customHeight="1" thickBot="1" x14ac:dyDescent="0.3">
      <c r="A20" s="7">
        <v>1</v>
      </c>
      <c r="B20" s="69" t="s">
        <v>17</v>
      </c>
      <c r="C20" s="7">
        <v>440.23</v>
      </c>
      <c r="D20" s="53"/>
      <c r="E20" s="7">
        <f>ROUND(C20*D20,2)</f>
        <v>0</v>
      </c>
      <c r="F20" s="53">
        <f>ROUND(E20*J20,2)</f>
        <v>0</v>
      </c>
      <c r="G20" s="7">
        <v>23</v>
      </c>
      <c r="H20" s="7">
        <f>ROUND(F20*G20/100,2)</f>
        <v>0</v>
      </c>
      <c r="I20" s="53">
        <f>ROUND(F20+H20,2)</f>
        <v>0</v>
      </c>
      <c r="J20" s="70">
        <v>4</v>
      </c>
      <c r="K20" s="14"/>
      <c r="L20" s="14"/>
      <c r="M20" s="14"/>
    </row>
    <row r="21" spans="1:13" ht="24.95" customHeight="1" thickBot="1" x14ac:dyDescent="0.3">
      <c r="A21" s="95" t="s">
        <v>5</v>
      </c>
      <c r="B21" s="96"/>
      <c r="C21" s="73">
        <f>ROUND(SUM(C20:C20),2)</f>
        <v>440.23</v>
      </c>
      <c r="D21" s="56"/>
      <c r="E21" s="71">
        <f>ROUND(SUM(E20:E20),2)</f>
        <v>0</v>
      </c>
      <c r="F21" s="58">
        <f>ROUND(SUM(F20:F20),2)</f>
        <v>0</v>
      </c>
      <c r="G21" s="72"/>
      <c r="H21" s="58">
        <f>ROUND(SUM(H20:H20),2)</f>
        <v>0</v>
      </c>
      <c r="I21" s="58">
        <f>ROUND(SUM(I20:I20),2)</f>
        <v>0</v>
      </c>
      <c r="J21" s="62"/>
      <c r="K21" s="14"/>
      <c r="L21" s="14"/>
      <c r="M21" s="14"/>
    </row>
    <row r="22" spans="1:13" x14ac:dyDescent="0.25">
      <c r="A22" s="5"/>
      <c r="B22" s="5"/>
      <c r="C22" s="15"/>
      <c r="D22" s="15"/>
      <c r="E22" s="15"/>
      <c r="F22" s="15"/>
      <c r="G22" s="17"/>
      <c r="H22" s="5"/>
      <c r="I22" s="5"/>
      <c r="J22" s="4"/>
      <c r="K22" s="5"/>
      <c r="L22" s="5"/>
      <c r="M22" s="14"/>
    </row>
    <row r="23" spans="1:13" x14ac:dyDescent="0.25">
      <c r="A23" s="93" t="s">
        <v>40</v>
      </c>
      <c r="B23" s="93"/>
      <c r="C23" s="93"/>
      <c r="D23" s="93"/>
      <c r="E23" s="93"/>
      <c r="F23" s="93"/>
      <c r="G23" s="93"/>
      <c r="H23" s="93"/>
      <c r="I23" s="93"/>
      <c r="J23" s="4"/>
      <c r="K23" s="5"/>
      <c r="L23" s="5"/>
      <c r="M23" s="14"/>
    </row>
    <row r="24" spans="1:13" ht="53.25" x14ac:dyDescent="0.25">
      <c r="A24" s="7" t="s">
        <v>0</v>
      </c>
      <c r="B24" s="8" t="s">
        <v>1</v>
      </c>
      <c r="C24" s="7" t="s">
        <v>2</v>
      </c>
      <c r="D24" s="8" t="s">
        <v>13</v>
      </c>
      <c r="E24" s="8" t="s">
        <v>14</v>
      </c>
      <c r="F24" s="8" t="s">
        <v>18</v>
      </c>
      <c r="G24" s="9" t="s">
        <v>3</v>
      </c>
      <c r="H24" s="8" t="s">
        <v>4</v>
      </c>
      <c r="I24" s="8" t="s">
        <v>15</v>
      </c>
      <c r="J24" s="10" t="s">
        <v>16</v>
      </c>
      <c r="K24" s="5"/>
      <c r="L24" s="5"/>
      <c r="M24" s="14"/>
    </row>
    <row r="25" spans="1:13" x14ac:dyDescent="0.2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11">
        <v>10</v>
      </c>
      <c r="K25" s="5"/>
      <c r="L25" s="5"/>
      <c r="M25" s="14"/>
    </row>
    <row r="26" spans="1:13" ht="24" thickBot="1" x14ac:dyDescent="0.3">
      <c r="A26" s="7">
        <v>1</v>
      </c>
      <c r="B26" s="69" t="s">
        <v>39</v>
      </c>
      <c r="C26" s="53">
        <v>4408.3900000000003</v>
      </c>
      <c r="D26" s="53"/>
      <c r="E26" s="7">
        <f>ROUND(C26*D26,2)</f>
        <v>0</v>
      </c>
      <c r="F26" s="53">
        <f>ROUND(E26*J26,2)</f>
        <v>0</v>
      </c>
      <c r="G26" s="7">
        <v>23</v>
      </c>
      <c r="H26" s="7">
        <f>ROUND(F26*G26/100,2)</f>
        <v>0</v>
      </c>
      <c r="I26" s="53">
        <f>ROUND(F26+H26,2)</f>
        <v>0</v>
      </c>
      <c r="J26" s="70">
        <v>2</v>
      </c>
      <c r="K26" s="5"/>
      <c r="L26" s="5"/>
      <c r="M26" s="14"/>
    </row>
    <row r="27" spans="1:13" ht="15.75" thickBot="1" x14ac:dyDescent="0.3">
      <c r="A27" s="95" t="s">
        <v>5</v>
      </c>
      <c r="B27" s="96"/>
      <c r="C27" s="73">
        <f>ROUND(SUM(C26:C26),2)</f>
        <v>4408.3900000000003</v>
      </c>
      <c r="D27" s="56"/>
      <c r="E27" s="71">
        <f>ROUND(SUM(E26:E26),2)</f>
        <v>0</v>
      </c>
      <c r="F27" s="58">
        <f>ROUND(SUM(F26:F26),2)</f>
        <v>0</v>
      </c>
      <c r="G27" s="72"/>
      <c r="H27" s="58">
        <f>ROUND(SUM(H26:H26),2)</f>
        <v>0</v>
      </c>
      <c r="I27" s="58">
        <f>ROUND(SUM(I26:I26),2)</f>
        <v>0</v>
      </c>
      <c r="J27" s="62"/>
      <c r="K27" s="5"/>
      <c r="L27" s="5"/>
      <c r="M27" s="14"/>
    </row>
    <row r="28" spans="1:13" x14ac:dyDescent="0.25">
      <c r="A28" s="5"/>
      <c r="B28" s="5"/>
      <c r="C28" s="15"/>
      <c r="D28" s="15"/>
      <c r="E28" s="15"/>
      <c r="F28" s="15"/>
      <c r="G28" s="17"/>
      <c r="H28" s="5"/>
      <c r="I28" s="5"/>
      <c r="J28" s="4"/>
      <c r="K28" s="5"/>
      <c r="L28" s="5"/>
      <c r="M28" s="14"/>
    </row>
    <row r="29" spans="1:13" s="16" customFormat="1" ht="25.5" x14ac:dyDescent="0.2">
      <c r="A29" s="18" t="s">
        <v>0</v>
      </c>
      <c r="B29" s="18" t="s">
        <v>8</v>
      </c>
      <c r="C29" s="19" t="s">
        <v>9</v>
      </c>
      <c r="D29" s="19" t="s">
        <v>10</v>
      </c>
      <c r="E29" s="19" t="s">
        <v>11</v>
      </c>
      <c r="F29" s="19" t="s">
        <v>12</v>
      </c>
      <c r="G29" s="17"/>
      <c r="J29" s="4"/>
    </row>
    <row r="30" spans="1:13" ht="11.25" customHeight="1" x14ac:dyDescent="0.25">
      <c r="A30" s="20">
        <v>1</v>
      </c>
      <c r="B30" s="20">
        <v>2</v>
      </c>
      <c r="C30" s="20">
        <v>3</v>
      </c>
      <c r="D30" s="20">
        <v>4</v>
      </c>
      <c r="E30" s="20">
        <v>5</v>
      </c>
      <c r="F30" s="20">
        <v>6</v>
      </c>
      <c r="G30" s="17"/>
      <c r="H30" s="5"/>
      <c r="I30" s="5"/>
      <c r="J30" s="4"/>
      <c r="K30" s="5"/>
      <c r="L30" s="5"/>
      <c r="M30" s="5"/>
    </row>
    <row r="31" spans="1:13" ht="24.95" customHeight="1" x14ac:dyDescent="0.25">
      <c r="A31" s="6">
        <v>1</v>
      </c>
      <c r="B31" s="6" t="s">
        <v>7</v>
      </c>
      <c r="C31" s="12">
        <f>H15</f>
        <v>0</v>
      </c>
      <c r="D31" s="13">
        <v>23</v>
      </c>
      <c r="E31" s="12"/>
      <c r="F31" s="12"/>
      <c r="G31" s="17"/>
      <c r="H31" s="5"/>
      <c r="I31" s="5"/>
      <c r="J31" s="4"/>
      <c r="K31" s="5"/>
      <c r="L31" s="5"/>
      <c r="M31" s="5"/>
    </row>
    <row r="32" spans="1:13" ht="24.95" customHeight="1" x14ac:dyDescent="0.25">
      <c r="A32" s="6">
        <v>2</v>
      </c>
      <c r="B32" s="6" t="s">
        <v>41</v>
      </c>
      <c r="C32" s="12">
        <f>H21</f>
        <v>0</v>
      </c>
      <c r="D32" s="13">
        <v>23</v>
      </c>
      <c r="E32" s="12"/>
      <c r="F32" s="12"/>
      <c r="G32" s="17"/>
      <c r="H32" s="5"/>
      <c r="I32" s="5"/>
      <c r="J32" s="4"/>
      <c r="K32" s="5"/>
      <c r="L32" s="5"/>
      <c r="M32" s="5"/>
    </row>
    <row r="33" spans="1:7" ht="24.95" customHeight="1" thickBot="1" x14ac:dyDescent="0.3">
      <c r="A33" s="6">
        <v>3</v>
      </c>
      <c r="B33" s="6" t="s">
        <v>42</v>
      </c>
      <c r="C33" s="12">
        <f>H27</f>
        <v>0</v>
      </c>
      <c r="D33" s="13">
        <v>23</v>
      </c>
      <c r="E33" s="12"/>
      <c r="F33" s="12"/>
    </row>
    <row r="34" spans="1:7" ht="24.95" customHeight="1" thickBot="1" x14ac:dyDescent="0.3">
      <c r="A34" s="99" t="s">
        <v>5</v>
      </c>
      <c r="B34" s="100"/>
      <c r="C34" s="21">
        <f>ROUND(SUM(C31:C33),2)</f>
        <v>0</v>
      </c>
      <c r="D34" s="21"/>
      <c r="E34" s="21">
        <f>ROUND(SUM(E31:E33),2)</f>
        <v>0</v>
      </c>
      <c r="F34" s="22">
        <f>ROUND(SUM(F31:F33),2)</f>
        <v>0</v>
      </c>
    </row>
    <row r="35" spans="1:7" ht="24.95" customHeight="1" x14ac:dyDescent="0.25">
      <c r="A35" s="23"/>
      <c r="B35" s="23"/>
      <c r="C35" s="24"/>
      <c r="D35" s="24"/>
      <c r="E35" s="24"/>
      <c r="F35" s="24"/>
    </row>
    <row r="36" spans="1:7" x14ac:dyDescent="0.25">
      <c r="A36" s="85"/>
      <c r="B36" s="85"/>
      <c r="C36" s="25"/>
      <c r="D36" s="26"/>
      <c r="E36" s="25"/>
      <c r="F36" s="25"/>
      <c r="G36" s="27"/>
    </row>
    <row r="37" spans="1:7" x14ac:dyDescent="0.25">
      <c r="B37" s="28"/>
      <c r="C37" s="29"/>
      <c r="D37" s="29"/>
      <c r="E37" s="29"/>
      <c r="F37" s="29"/>
      <c r="G37" s="27"/>
    </row>
    <row r="38" spans="1:7" x14ac:dyDescent="0.25">
      <c r="A38" s="39"/>
      <c r="B38" s="28"/>
      <c r="C38" s="29"/>
      <c r="D38" s="29"/>
      <c r="E38" s="29"/>
      <c r="F38" s="29"/>
      <c r="G38" s="27"/>
    </row>
    <row r="39" spans="1:7" x14ac:dyDescent="0.25">
      <c r="A39" s="86"/>
      <c r="B39" s="86"/>
      <c r="C39" s="30"/>
      <c r="D39" s="29"/>
      <c r="E39" s="30"/>
      <c r="F39" s="30"/>
      <c r="G39" s="27"/>
    </row>
  </sheetData>
  <mergeCells count="13">
    <mergeCell ref="A34:B34"/>
    <mergeCell ref="A36:B36"/>
    <mergeCell ref="A39:B39"/>
    <mergeCell ref="A1:H1"/>
    <mergeCell ref="A9:I9"/>
    <mergeCell ref="A15:B15"/>
    <mergeCell ref="A17:I17"/>
    <mergeCell ref="A21:B21"/>
    <mergeCell ref="A2:I2"/>
    <mergeCell ref="A3:I6"/>
    <mergeCell ref="A7:I7"/>
    <mergeCell ref="A23:I23"/>
    <mergeCell ref="A27:B27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58FF43B-C8E6-4964-9F1E-ADDA6C53BCE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ZAMÓWIENIE PODSTAWOWE GZ KOSZAL</vt:lpstr>
      <vt:lpstr>ZAMÓWIENIE PODSTAWOWE GZ KOŁOBR</vt:lpstr>
      <vt:lpstr>ZAMÓWIENIE PODSTAWOWE GZ DARŁOW</vt:lpstr>
      <vt:lpstr>OPCJA GZ KOSZALIN</vt:lpstr>
      <vt:lpstr>OPCJA GZ KOŁOBRZEG</vt:lpstr>
      <vt:lpstr>OPCJA DARŁOWO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2022-01-07T11:24:49Z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c13f09fd-928c-44f6-b0d0-e1d012dcda0e</vt:lpwstr>
  </property>
  <property fmtid="{D5CDD505-2E9C-101B-9397-08002B2CF9AE}" pid="3" name="bjSaver">
    <vt:lpwstr>xzPFfqyZLL3/x85mdW+/my5U9Ym07wBe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