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50" windowHeight="11235" activeTab="0"/>
  </bookViews>
  <sheets>
    <sheet name="Sprzęt 02 2023 r" sheetId="1" r:id="rId1"/>
  </sheets>
  <definedNames/>
  <calcPr fullCalcOnLoad="1"/>
</workbook>
</file>

<file path=xl/sharedStrings.xml><?xml version="1.0" encoding="utf-8"?>
<sst xmlns="http://schemas.openxmlformats.org/spreadsheetml/2006/main" count="1041" uniqueCount="352">
  <si>
    <t>Maska Venturiego dla dorosłych sterylna wyposazona w rurkę karbowaną oraz pojemnik , regulowana koncentracja przepływu tlenu.</t>
  </si>
  <si>
    <t>Wkłucia obwodowe typu venflon z portem bocznym wykonane z PTFE (podwójnie oczyszczony teflon) z paskiem kontrastującym w RTG z samodomykającym się zamknięciem portu ocznego.Rozmiar  24G  o dł. 19mm o przepływie 20 ml/min, sterylizowane tlenkiem etylenu.</t>
  </si>
  <si>
    <t>Wkłucia obwodowe typu venflon z portem bocznym wykonane z PTFE (podwójnie oczyszczony teflon) z paskiem kontrastującym w RTG z samodomykającym się zamknięciem portu ocznego..Rozmiar  22 G  o dł. 25mm o przepływie 36 ml/min, sterylizowane tlenkiem etylenu</t>
  </si>
  <si>
    <t>Opis j.w..Rozmiar  20 G  o dł. 32 mm o przepływie 60 ml/min, sterylizowane tlenkiem etylenu</t>
  </si>
  <si>
    <t>Opis j.w..Rozmiar  18 G  o dł. 45mm o przepływie 90 ml/min, sterylizowane tlenkiem etylenu</t>
  </si>
  <si>
    <t>Opis j.w. .Rozmiar  17G  o dł. 45 mm o przepływie 140 ml/min, sterylizowane tlenkiem etylenu</t>
  </si>
  <si>
    <t>Strzykawka do insuliny z igłą, j.u. sterylna 1 ml. Opakowanie po 100 szt.</t>
  </si>
  <si>
    <t>Strzykawka do tuberkuliny, z igłą, sterylna, 1 ml.  Opakowanie po 100 szt.</t>
  </si>
  <si>
    <t>28.</t>
  </si>
  <si>
    <t>Koreczek Combi z końcówką damską - męską</t>
  </si>
  <si>
    <t>Przedłużacz do pompy infuzyjnej, przezroczysty, dł. 150cm, średnica wew. drenu 1,24mm, j.u. sterylny.</t>
  </si>
  <si>
    <t>Zestaw do odsysania pola operacyjnego  typYankauer Typ zakrzywiony rączka użebrowana o jasnoniebieskim zabarwieniu , o zmiennej średnicy gwarantującej pewne trzymanie Końcówka perforowana , 4 otwory boczne o łącznej powierzchni otworu centralnego . Dren o długości 2100 mm i średnicy wewnętrznej 6mm , powierzchnia wewnętrzna użebrowana zapobiegająca zasysaniu . Podwójne zabezpieczenie przed rozłączeniem końcówki i drenu. Opakowanie podwójne , sterylny.</t>
  </si>
  <si>
    <t>Lp.</t>
  </si>
  <si>
    <t>Nazwa asortymentu</t>
  </si>
  <si>
    <t>Ilość szt.</t>
  </si>
  <si>
    <t>Nazwa handlowa i producent oferowanego towaru</t>
  </si>
  <si>
    <t>1.</t>
  </si>
  <si>
    <t>2.</t>
  </si>
  <si>
    <t>3.</t>
  </si>
  <si>
    <t>4.</t>
  </si>
  <si>
    <t>5.</t>
  </si>
  <si>
    <t>6.</t>
  </si>
  <si>
    <t>7.</t>
  </si>
  <si>
    <t>słownie:</t>
  </si>
  <si>
    <t>Cena netto</t>
  </si>
  <si>
    <t>Wartość netto</t>
  </si>
  <si>
    <t>Kwota VAT</t>
  </si>
  <si>
    <t>Wartość brutto</t>
  </si>
  <si>
    <t xml:space="preserve">Wartość brutto zadania: </t>
  </si>
  <si>
    <t xml:space="preserve">słownie: </t>
  </si>
  <si>
    <t>Zestaw do inhalacji dla dorosłych (maska, nebulizator, dren dł. 2,1mb) firmy Anion Medical Ref T1805 lub równoważny</t>
  </si>
  <si>
    <t>8.</t>
  </si>
  <si>
    <t>9.</t>
  </si>
  <si>
    <t>10.</t>
  </si>
  <si>
    <t>11.</t>
  </si>
  <si>
    <t>12.</t>
  </si>
  <si>
    <t>13.</t>
  </si>
  <si>
    <t>Strzykawka dwuczęściowa z końcówką Luer, j.u. sterylna , 2 ml, opakowanie po 100 szt.</t>
  </si>
  <si>
    <t>Strzykawka dwuczęściowa z końcówką Luer, j.u. sterylna , 5 ml. opakowanie po 100 szt.</t>
  </si>
  <si>
    <t>Strzykawka dwuczęściowa z końcówką Luer, j.u. sterylna , 10 ml.  opakowanie po 100 szt.</t>
  </si>
  <si>
    <t>Strzykawka dwuczęściowa z końcówką Luer, j.u. sterylna , 20 ml.  opakowanie po 100 szt.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</si>
  <si>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</si>
  <si>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</si>
  <si>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</si>
  <si>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</si>
  <si>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</si>
  <si>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</si>
  <si>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</si>
  <si>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</si>
  <si>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</si>
  <si>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</si>
  <si>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</si>
  <si>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</si>
  <si>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</si>
  <si>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Igła j.u. sterylna 0,5x25, opakowanie po 100szt.</t>
  </si>
  <si>
    <t>Igła j.u. sterylna 0,6x30, opakowanie po 100szt.</t>
  </si>
  <si>
    <t>Igła j.u. sterylna 0,7x30, opakowanie po 100szt.</t>
  </si>
  <si>
    <t>Igła j.u. sterylna 0,8x40, opakowanie po 100szt.</t>
  </si>
  <si>
    <t>Igła j.u. sterylna 0,9x40, opakowanie po 100szt.</t>
  </si>
  <si>
    <t>Igła j.u. sterylna 1,1x40, opakowanie po 100szt.</t>
  </si>
  <si>
    <r>
      <t xml:space="preserve">Filtr do żywienia pozajelitowego noworodkowy 96 godzinny - płaskie pediatryczne filtry z membraną 0,2 </t>
    </r>
    <r>
      <rPr>
        <sz val="8"/>
        <color indexed="8"/>
        <rFont val="Arial"/>
        <family val="2"/>
      </rPr>
      <t>µ</t>
    </r>
    <r>
      <rPr>
        <sz val="8"/>
        <color indexed="8"/>
        <rFont val="Calibri"/>
        <family val="2"/>
      </rPr>
      <t>m odporny na alkohol i lipidy , wytrzymałośc na ciśnienie do 6 bar, bez latexu , wolny od ftalanów (DEHP) bez PVC , przedłuzki wykonane z poliuretanu o długości 5 cm i 10cm.Przezroczysty system pozwalający na optyczną kontrolę przepływu , przezroczyste łączniki Luer- Lock zgodne z normą DIN , odpowietrznik w filtrze 96 godzinnym z dodatnio naładowaną membraną nylonową  0,2 µm .</t>
    </r>
  </si>
  <si>
    <t>Igła j.u. sterylna 1,2x40, opakowanie po 100szt.</t>
  </si>
  <si>
    <t>Zadanie 19</t>
  </si>
  <si>
    <t>Łącznik T ze złączką Venturiego 40%, 60% tlenu dla dorosłych (rura karbowana ok. 15cm).</t>
  </si>
  <si>
    <t>Maska do podawania tlenu z drenem dla dorosłych, sterylna.</t>
  </si>
  <si>
    <t>Maska do podawania tlenu z drenem pediatryczna, sterylna.</t>
  </si>
  <si>
    <t>Zestaw do inhalacji dla dzieci (maska, nebulizator, dren dł. 2,1mb) firmy Anion Medical Ref T1805 lub równoważny.</t>
  </si>
  <si>
    <t>Kompres gaz. 13N 8W 5cmx5cm x 4 szt.</t>
  </si>
  <si>
    <t>Opatrunek do mocowania kaniuli j.u. sterylny.</t>
  </si>
  <si>
    <t>Zgłębnik Sengstaken CH16-18 j.u. sterylny.</t>
  </si>
  <si>
    <t>Zgłębnik dwunastniczy Ch 16-18/1250 j.u. sterylny.</t>
  </si>
  <si>
    <t>Zgłębnik żołądkowy CH16/800 j.u. sterylny.</t>
  </si>
  <si>
    <t>Zgłębnik żołądkowy CH18/800 j.u. sterylny.</t>
  </si>
  <si>
    <t>Zgłębnik żołądkowy CH20/800 j.u. sterylny.</t>
  </si>
  <si>
    <t>Zgłębnik żołądkowy CH30/800 j.u. sterylny.</t>
  </si>
  <si>
    <t>Strzykawka przeźroczysta Nutrisafe 2 (fioletowy tłok) posiadające bezpieczne połączenie kompatybilne wyłącznie z produktami gamy Nutrisafe 2  objętość 2 ml x 1 szt.</t>
  </si>
  <si>
    <t>Strzykawka przeźroczysta Nutrisafe 2 (fioletowy tłok) posiadające bezpieczne połączenie kompatybilne wyłącznie z produktami gamy Nutrisafe 2  objętość 5 ml x 1 szt.</t>
  </si>
  <si>
    <t>Strzykawka przeżroczysta Nutrisafe 2 (fioletowy tłok) posiadające bezpieczne połączenie kompatybilne wyłącznie z produktami gamy Nutrisafe 2  objętość 10 ml x 1 szt.</t>
  </si>
  <si>
    <t>Strzykawka przeźroczysta Nutrisafe 2 (fioletowy tłok) posiadające bezpieczne połączenie kompatybilne wyłącznie z produktami gamy Nutrisafe 2  objętość 20 ml x 1 szt.</t>
  </si>
  <si>
    <t>Igła do nakłuć lędźwiowych 0,7x38, j.u., sterylna.</t>
  </si>
  <si>
    <t>Igła do nakłuć lędźwiowych 0,7;0,9;1,2x90, j.u., sterylna.</t>
  </si>
  <si>
    <t>Igła do biopsji cienkoigłowej 0,8x150-160 Sonocan lub równoważna, j.u. sterylna.</t>
  </si>
  <si>
    <t>29.</t>
  </si>
  <si>
    <t>Igła do biopsji talerza biodrowego (trepanobiopsji) i aspiracji szpiku kostnego 3,0x100; 3,0x120; 3,5x120, j.u., sterylna.</t>
  </si>
  <si>
    <t>Zestaw do przeskórnej biopsji watroby typu Hepafix lub równoważny 17G/1,4; 16G/1,6, j.u., sterylny.</t>
  </si>
  <si>
    <t>Kaniula dotętnicza 20Gx45mm, j.u., sterylna.</t>
  </si>
  <si>
    <t>Sonda nosowo - lub ustno- żołądkowa Nutrisafe 2</t>
  </si>
  <si>
    <t>Opis j.w. .Rozmiar  16G  o dł. 45 mm o przepływie 180 ml/min, sterylizowane tlenkiem etylenu</t>
  </si>
  <si>
    <t>Zestaw drenowy do podawania płynów do pompy infuzyjnej Infusomat firmy Braun dl. drenu 145cm, j.u. sterylny.</t>
  </si>
  <si>
    <t>Przyrząd do przetaczania płynów infuzyjnych przy użyciu infuzyjnych pomp perystaltycznych produkcji ASCOR AP31 (dł. 230cm) z wkładką silikonową dł. 22, j.u. sterylny.</t>
  </si>
  <si>
    <t>Zestaw do odsysania pola operacyjnego, j.u. sterylny, składający się z: a) końcówka perforowana o średnicy 8mm, dł. 30cm (tolerancja 30mm) bez kontroli ssania, zagięta, Yankauer; b) przewód ssący o średnicy 8mm, dł. 300cm.</t>
  </si>
  <si>
    <t>Dren zestawu dwubutlowego z regulacją poziomu wody i przy odpływie, j.u. sterylny.</t>
  </si>
  <si>
    <t>Ilość op/</t>
  </si>
  <si>
    <t>Igła motylek, j.u. sterylna, 0,6.x 1 szt.</t>
  </si>
  <si>
    <t>Igła motylek, j.u. sterylna, 0,7x 1 szt.</t>
  </si>
  <si>
    <t>Igła motylek, j.u. sterylna, 0,8x 1 szt.</t>
  </si>
  <si>
    <t>Igła motylek, j.u. sterylna, 1,1x 1 szt.</t>
  </si>
  <si>
    <t>Strzykawka Janetta 100ml, j.u. z centrycznym stożkiem do łączenia z cewnikiem, z dołączoną nasadką Luer.x 1 szt.</t>
  </si>
  <si>
    <t>Strzykawka do pomp infuzyjnych Luer-Lock, j.u. sterylna, 50/60 ml, polipropylenowa, dwustronna skala pomiarowa, wymagane logo na cylindrze x 1 szt.</t>
  </si>
  <si>
    <t>Przyrząd do przetaczania krwi, transfuzji , komora kroplowa wolna od PVC o długości  min. 80mm w części przezroczystej , całość bez zawartości  ftalanów( informacja na opakowaniu jednostkowym) , zacisk rolkowy wyposażony w uchwyt na dren oraz możliwość zabezpieczenia igły biorczej  po użyciu , nazwa producenta bezpośrednio na przyrządzie , opakowanie kolorystyczne folia- papier , sterylny x 1 szt.</t>
  </si>
  <si>
    <t>Przyrząd do przetaczania płynów infuzyjnych, j.u. sterylny, czarny/bursztynowyx 1 szt.</t>
  </si>
  <si>
    <t>Przyrząd pojedynczy 450 ml do pobierania (upustu) krwi CPDA-1 Rowimed lub równoważny, j.u. sterylnyx 1 szt.</t>
  </si>
  <si>
    <t>Rurka intubacyjna zbrojona z mankietem niskociśnieniowym ustno-nosowa typ Murphy wykonana z miękkiego elastycznego materiału mankiet niskociśnieniowy , wysokoobjętościowy wzmocniona drutem ze stali kwasoodpornej , zbrojenie na całej długości rurki odporna na załamanie , pyprofilowana w kształcie łuku łącznik 15mm trwale złączony z rurką balonik kontrolny znakowany rozmiarem rurki bez lateksu , bez ftalanów , jałowa , jednorazowego użytku rozmiar 4,0  - 9,0 x 1 szt.</t>
  </si>
  <si>
    <t>Filtr przeciwbakteryjny - oddechowy dla doroslych, z wymiennikiem ciepła i wilgoci, sterylny.</t>
  </si>
  <si>
    <t>Filtr przeciwbakteryjny - oddechowy pediatryczny, z wymiennikiem ciepła i wilgoci, sterylny.</t>
  </si>
  <si>
    <t>Ilość op.</t>
  </si>
  <si>
    <t>Strzykawka trzyczęściowa, z gumowanym tłokiem, z końcówką Luer-Lock, j.u. sterylna, 20 ml. wymagane logo na cylindrze, opakowanie po 100szt.</t>
  </si>
  <si>
    <t>Igła j.u. sterylna 0,45x16, opakowanie po 100szt.</t>
  </si>
  <si>
    <t>Igły do wstrzykiwaczy, ukośnik penów 29G, 30G, 31G, opakowanie po 100szt</t>
  </si>
  <si>
    <t>27.</t>
  </si>
  <si>
    <t>Igła do biopsji szpiku kostnego z mostka 1,6x30, j.u., sterylna.</t>
  </si>
  <si>
    <t>Przyrząd do drenażu jamy bębenkowej ucha środkowego, typ II, fi=1,15mm, j.u.</t>
  </si>
  <si>
    <t>Filtr lipidowy neonatologiczny , membrana 1,2um, eliminuje cząsteczki powietrza , przedłużka z zaciskiem oraz zaworem zwrotnym j.u.</t>
  </si>
  <si>
    <t>Przedłużacz do pompy infuzyjnej do leków światłoczułych - czarny/bursztynowy, dł. 150cm, j.u. sterylny.</t>
  </si>
  <si>
    <r>
      <t>Kranik odcinający, trójdrożny Luer-Lock, j.u. sterylny, przezroczysta obudowa, pokrętło białe, posiadający optyczny i wyczuwalny indykator położenia w każdej pozycji (kurek obrotowy 360</t>
    </r>
    <r>
      <rPr>
        <sz val="8"/>
        <color indexed="8"/>
        <rFont val="Arial"/>
        <family val="2"/>
      </rPr>
      <t>°</t>
    </r>
    <r>
      <rPr>
        <sz val="8"/>
        <color indexed="8"/>
        <rFont val="Calibri"/>
        <family val="2"/>
      </rPr>
      <t>, co 45</t>
    </r>
    <r>
      <rPr>
        <sz val="8"/>
        <color indexed="8"/>
        <rFont val="Arial"/>
        <family val="2"/>
      </rPr>
      <t>°</t>
    </r>
    <r>
      <rPr>
        <sz val="8"/>
        <color indexed="8"/>
        <rFont val="Calibri"/>
        <family val="2"/>
      </rPr>
      <t>) maksymalna objętość wypełnienia 0,22ml.</t>
    </r>
  </si>
  <si>
    <t>Koreczki do venflonów, j.u. sterylne</t>
  </si>
  <si>
    <t>Kanka doodbytnicza Ch 22x200mm, j.u. sterylna.</t>
  </si>
  <si>
    <t>Kanka doodbytnicza Ch 16x200mm, j.u. sterylna.</t>
  </si>
  <si>
    <t>Kanka doodbytnicza Ch 10x400mm, j.u. sterylna.</t>
  </si>
  <si>
    <t>Woreczek do pobierania próbek moczu u noworodków i niemowląt dla dziewczynek, j.u. sterylny, wykonany z PE oraz przylepca akrylowego (bez gąbki), firmy Galmed lub równoważny.</t>
  </si>
  <si>
    <t>Woreczek do pobierania próbek moczu u noworodków i niemowląt dla chłopców, j.u. sterylny, wykonany z PE oraz przylepca akrylowego (bez gąbki), firmy Galmed lub równoważny.</t>
  </si>
  <si>
    <t>Woreczek do pobierania próbek moczu dla dorosłych, poj. 2l z zaworem spustowym - korek wkręcany lub zatyczka schodkowa na końcu drenu, j.u. sterylny.</t>
  </si>
  <si>
    <t>Kaniula do wlewań dożylnych typu venflon dla noworodków, wykonana z PTFE, bez portu bocznego, ze zdejmowanym uchwytem, bez lateksu, rozmiar 0,6x19mm; 0,7x19mm, przepływ 13ml/min.; na opakowaniu informacja o braku lateksu, PCV oraz zapisana wartość przepływu.</t>
  </si>
  <si>
    <t>Rurka intubacyjna  z mankietem  o zwiększonyCH właściwościach termoplastycznych i poślizgowych . Materiał zapewniający sztywność ułatwiającą intubację który miękknie dopiero w temp. Ciała zachowując odporność na załamania. Zaokrąglone wszystkie krawędzie mające kontakt z tkankami. Oznaczenie śr. Wew i zew umieszczono na korpusie rurki. Wyraźne znaczniki głębokości co 1 cm znacznik  RTG BLUE LINE na całej długości. Jednorazowa sterylna pakowana w opakowaniu umożliwiające szybkie otwarcie rozmiar od 3,0 – 10,0.</t>
  </si>
  <si>
    <t>Rurka intubacyjna ustno-nosowa bez mankietu z mieszaniny silikonu i PCV półprzezroczysta niezbyt miękka co umożliwia intubację bez prowadnicy odporna na załamania z podziałką centymetrową linia RTG na całej długości   , rozm. od 2,0 do 7,0</t>
  </si>
  <si>
    <t>Zadanie 27</t>
  </si>
  <si>
    <t>Zadanie 30</t>
  </si>
  <si>
    <t>Licznik igieł zapewniający optymalne miejsce do bezpiecznego umieszczania igieł , pokrywa z zawiasami pozwalająca na łatwe i bezpieczne umieszczanie ostrych narzędzi chirurgicznych w pojemniku , a następnie ich utylizację . Wieczko przezroczyste . Wbudowany element usuwający ostrze skalpela , podwójny magnes . sterylne.</t>
  </si>
  <si>
    <t>Zadanie 39</t>
  </si>
  <si>
    <t>ZAMKNIĘTY SYSTEM DO POMIARU DIUREZY – przeznaczony do godzinowego pomiaru diurezy w systemie zamkniętym</t>
  </si>
  <si>
    <t xml:space="preserve">Worek zbiorczy o pojemności 2 000 ml, skalowany co 50 ml , z zastawką antyrefluksyjną i obsługiwanym jedną ręką zaworem spustowym szybkiego opróżniania typu poprzecznego „T” </t>
  </si>
  <si>
    <t>Dren łączący zakończony uniwersalnym łącznikiem schodkowym , standardowa długość drenu 120 cm</t>
  </si>
  <si>
    <t xml:space="preserve">Dren o dużej średnicy , wykonany z materiału zapobiegającego jego zaginaniu i skręcaniu , zapewniający swobodny i skuteczny odpływ moczu </t>
  </si>
  <si>
    <t>Na drenie klema zaciskowa typu przesuwnego</t>
  </si>
  <si>
    <t>Dodatkowy element wzmacniający w miejscu połączenia drenu z komorą, zapobiegający jego zaginaniu</t>
  </si>
  <si>
    <t>Samouszczelniający się port do pobierania próbek</t>
  </si>
  <si>
    <t>Trwała , stabilna komora pomiarowa o pojemności 500 ml podzielona na cztery zintegrowane komory pośrednie</t>
  </si>
  <si>
    <t>Bardzo wysoki stopień dokładności pomiaru , co 1 ml od 4 ml do 50 ml 9 w komorze wstępnej) i co 5 ml do 500 ml ( w pozostałych komorach)</t>
  </si>
  <si>
    <t xml:space="preserve">Komora zaopatrzona w filtr hydrofobowy , zapobiegający zasysaniu , wyrównujący ciśnienie wewnętrzne w systemie </t>
  </si>
  <si>
    <t>Obrotowy zawór spustowy z wyraźnym wskaźnikiem położenia (otwarty/zamknięty) opróżniający jednocześnie wszystkie komory pomiarowe</t>
  </si>
  <si>
    <t xml:space="preserve">Biała , tylna ścianka komory, ułatwiająca dokładny odczyt i wizualizację moczu </t>
  </si>
  <si>
    <t xml:space="preserve">Pozycjonowanie i stabilizacja systemu za pomocą dwóch uniwersalnych taśm , pasujący do okrągłych i kwadratowych ram łóżka </t>
  </si>
  <si>
    <t>sterylny</t>
  </si>
  <si>
    <t>ZESTAW DO CEWNIKOWANIA</t>
  </si>
  <si>
    <t xml:space="preserve"> Pakiety :</t>
  </si>
  <si>
    <t>Miska nerkowata j.u. 1 szt.</t>
  </si>
  <si>
    <t>Pojemniki PP 250 ml 1 szt.</t>
  </si>
  <si>
    <t>Serweta operacyjna 50cmx50cm 2 warstwowa z warstwą celulozową 1 szt.</t>
  </si>
  <si>
    <t>Pęseta plastikowa j.u. dł. 13cm 1 szt.</t>
  </si>
  <si>
    <t>Opakowanie: rękaw foliowo-papierowy</t>
  </si>
  <si>
    <t>Sterylizacja: w zwalidowanym procesie sterylizacji z zastosowaniem tlenku etylenu (ETO) zgodnym z normą EN ISO 11135-1</t>
  </si>
  <si>
    <t>Przedłużacz do pompy infuzyjnej, przezroczysty, dł. 150cm,wysokociśnieniowy  średnica wew. drenu 1,50mm, j.u. sterylny.</t>
  </si>
  <si>
    <t>30.</t>
  </si>
  <si>
    <t>31.</t>
  </si>
  <si>
    <t>Strzykawka  trzyczęściowa wkręcana  typu Luer-Lock , pojemność i skala na cylindrze max.20 ml o podziałce co 1 ml,  tłok i cylinder wykonany z polipropylenu ,uszczelniacz tłoka wykluczający wystąpienie reakcji alergicznej na lateks, bez zawartości  PCV ,DEHP , kompatybilne z lekami cytostatycznymi ( przeznaczone do bezpiecznego podawania i przygotowywania cytostatyków - potwierdzone oświadczeniem producenta ),przezroczysty cylinder umożliwiający wizualizację zawartości , wyraźne oznakowanie skali , czarna , niezmywalna , jednostronna  , tłok strzykawki nawilżony olejem silikonowym , który nie powoduje zacinania sie tłoka , sztucznego wzrostu ciśnienia okluzji i alarmu pompy.. Typ strzykawki i logo producenta na cylindrze.Pierścień zabezpieczający chroniący przed przypadkowym wysunięciem tłoka . Jałowa sterylizowana EO. Opakowanie 120 szt.</t>
  </si>
  <si>
    <t>Jałowa strzykawka  trzyczęściowa z końcówką typu Luer-Lock., pojemność 10 ml, tłok i cylinder wykonane z polipropylenu , bez zawartości lateksu, PCV ,DEHP , kompatybilne z lekami cytostatycznymi ( przeznaczone do bezpiecznego podawania i przygotowywania cytostatyków - potwierdzone oświadczeniem producenta ),  czarna niezmywalna , jednostronna , skala co 0,2 ml , logo producenta i typ strzykawki  na cylindrze , Opakowanie 100 szt.</t>
  </si>
  <si>
    <t>Jałowa strzykawka  trzyczęściowa z końcówką typu Luer-Lock., pojemność 3 ml, tłok i cylinder wykonane z polipropylenu , bez zawartości lateksu, PCV ,DEHP , kompatybilne z lekami cytostatycznymi ( przeznaczone do bezpiecznego podawania i przygotowywania cytostatyków - potwierdzone oświadczeniem producenta ),  czarna niezmywalna , jednostronna , skala co 0,1 ml , logo producenta i typ strzykawki  na cylindrze , Opakowanie 200 szt.</t>
  </si>
  <si>
    <t xml:space="preserve">Współosiowy anestetyczny obwód oddechowy układ typu rura (wdech)w rurze( wydech) długośc 1,6 m </t>
  </si>
  <si>
    <t>Osłona na głowice USG, lekko pudrowana, każda szt. pakowana do folii AL. fi=34mm.   *</t>
  </si>
  <si>
    <t>Wziernik ginekologiczny j.u. sterylny typ CUSCO rozmiar S, M, L   *</t>
  </si>
  <si>
    <r>
      <rPr>
        <b/>
        <sz val="8"/>
        <color indexed="8"/>
        <rFont val="Arial"/>
        <family val="2"/>
      </rPr>
      <t xml:space="preserve">Jednorazowy, optyczny trokar </t>
    </r>
    <r>
      <rPr>
        <sz val="8"/>
        <color indexed="8"/>
        <rFont val="Arial"/>
        <family val="2"/>
      </rPr>
      <t>bezpieczny ze skrętnym, atraumatycznym separatorem tkanowym, z otworem na czubku separatora służącym do przeprowadzenia bezpiecznej insuflacji podczas pierwszego wejścia, zaawansowany system fiksacji składający się z dmuchanego bezlateksowego balonu oraz dysku retencyjnego. Rozmiar 5 mm w zależności od zapotrzebowania, długość trokara 100mm</t>
    </r>
  </si>
  <si>
    <r>
      <rPr>
        <b/>
        <sz val="8"/>
        <color indexed="8"/>
        <rFont val="Arial"/>
        <family val="2"/>
      </rPr>
      <t xml:space="preserve">Jednorazowy, optyczny trokar </t>
    </r>
    <r>
      <rPr>
        <sz val="8"/>
        <color indexed="8"/>
        <rFont val="Arial"/>
        <family val="2"/>
      </rPr>
      <t>bezpieczny ze skrętnym, atraumatycznym separatorem tkanowym, z otworem na czubku separatora służącym do przeprowadzenia bezpiecznej insuflacji podczas pierwszego wejścia, zaawansowany system fiksacji składający się z dmuchanego bezlateksowego balonu oraz dysku retencyjnego. Rozmiar 11 i 12mm w zależności od zapotrzebowania, długość trokara 100mm, wbudowana automatyczna redukcja do 5mm</t>
    </r>
  </si>
  <si>
    <t>Kompletny zestaw do przezskórnej tracheotomii metodą Griggsa , z wielorazowym peanem, zawierający skalpel , kaniulę z igłą i strzykawką do identyfikacji tchawicy , prowadnicę Seldingera , rozszerzadło oraz rurkę tracheostomijną z mankietem niskociśnieniowym , posiadającą sztywny samoblokujący mandryn z otworem na prowadnicę Seldingera . Pakowany na jednej tacy umożliwiającej szybkie otwarcie zestawu.</t>
  </si>
  <si>
    <t xml:space="preserve"> Zestaw uzupełniający do przezskórnej tracheotomii metodą Griggsa ,  zawierający skalpel , kaniulę z igłą i strzykawką do identyfikacji tchawicy , prowadnicę Seldingera , rozszerzadło oraz rurkę tracheostomijną z mankietem niskociśnieniowym , posiadającą sztywny samoblokujący mandryn z otworem na prowadnicę Seldingera . Pakowany na jednej tacy umożliwiającej szybkie otwarcie zestawu.</t>
  </si>
  <si>
    <t>Zestaw do wysokociśnieniowego drenażu ran pooperacyjnych - w skład zestawu wchodzi: butelka o pojemności 200 ml . Wykonana z polletylenu , uniwersalny system podwieszania do ramy łóżka , dren łączący o długości 125 cm , zakończony uniwersalną silikonową końcówką do drenów Redona o rozmiarach CH6-CH18, z możliwością docinania oraz łącznikiem large lock do butelki . Butelka o poj. 200 ml , z fabrycznie wytworzonym podciśnieniem o wartości początkowej 900mbar- przezroczysta ,lekka, nietłukąca , wyrażny wskaźnik zassania podciśnienia . Skalowana c0 10 ml- dokładny pomiar odsysanej wydzieliny , tłoczona skala boczna oraz ukośna . Łącznik large-lock umożliwiający odkręcenie drenu łączącego i wymianę butelki na nową. Dwie klemy zaciskowe typu przesuwnego - do próżni i do wydzieliny . Zestaw sterylny , pakowany podwójnie : opakowanie zewnętrzne papier- folia , wewnętrzne folia.</t>
  </si>
  <si>
    <t>Zestaw do wysokociśnieniowego drenażu ran pooperacyjnych - w skład zestawu wchodzi: butelka o pojemności 400 ml . Wykonana z polletylenu , uniwersalny system podwieszania do ramy łóżka , dren łączący o długości 125 cm , zakończony uniwersalną silikonową końcówką do drenów Redona o rozmiarach CH6-CH18, z możliwością docinania oraz łącznikiem large lock do butelki . Butelka o poj. 400 ml , z fabrycznie wytworzonym podciśnieniem o wartości początkowej 900mbar- przezroczysta ,lekka, nietłukąca , wyrażny wskaźnik zassania podciśnienia . Skalowana c0 10 ml- dokładny pomiar odsysanej wydzieliny , tłoczona skala boczna oraz ukośna . Łącznik large-lock umożliwiający odkręcenie drenu łączącego i wymianę butelki na nową. Dwie klemy zaciskowe typu przesuwnego - do próżni i do wydzieliny . Zestaw sterylny , pakowany podwójnie : opakowanie zewnętrzne papier- folia , wewnętrzne folia.</t>
  </si>
  <si>
    <t>Zestaw do wysokociśnieniowego drenażu ran pooperacyjnych - w skład zestawu wchodzi: butelka o pojemności 600 ml . Wykonana z polletylenu , uniwersalny system podwieszania do ramy łóżka , dren łączący o długości 125 cm , zakończony uniwersalną silikonową końcówką do drenów Redona o rozmiarach CH6-CH18, z możliwością docinania oraz łącznikiem large lock do butelki . Butelka o poj. 600 ml , z fabrycznie wytworzonym podciśnieniem o wartości początkowej 900mbar- przezroczysta ,lekka, nietłukąca , wyrażny wskaźnik zassania podciśnienia . Skalowana c0 10 ml- dokładny pomiar odsysanej wydzieliny , tłoczona skala boczna oraz ukośna . Łącznik large-lock umożliwiający odkręcenie drenu łączącego i wymianę butelki na nową. Dwie klemy zaciskowe typu przesuwnego - do próżni i do wydzieliny . Zestaw sterylny , pakowany podwójnie : opakowanie zewnętrzne papier- folia , wewnętrzne folia.</t>
  </si>
  <si>
    <t>Butle wymienne do podwyższonego zestawu o pojemności 200 ml</t>
  </si>
  <si>
    <t>Zestaw do niskociśnieniowego drenażu ran pooperacyjnych -  składający siępojemnika ssącego typu mieszek  o pojemności 250 ml , drenu łączącego o długości 125 cm , z uniwersalną docinaną końcówkąsilikonową do drenów Redona o rozmiarach CH6-CH18 oraz klamrą zaciskową , własnego systemu podwieszania do ram łóżka. Mieszek wykonany z PCV , z zastawką antyrefluksyjną oraz zaworem bezpieczeństwatypu save umożliwiającym ponowne wytworzenie podciśnienia bez konieczności rozłączania zestawu. Mieszek skalowany precyzyjnie co 40 ml. Dodatkowa skala na dnie pojemnika. Sterylny , pakowany podwójnie : opakowanie zewnętrzne papier- folia , wewnętrzne folia.</t>
  </si>
  <si>
    <t>Opis j.w. .Rozmiar  14G  o dł. 45 mm o przepływie 270 ml/min, sterylizowane tlenkiem etylenu</t>
  </si>
  <si>
    <t>Opis j.w. Rozmiar 18G o dł. 32mm i 45mm (zielony)</t>
  </si>
  <si>
    <t>Opis j.w. Rozmiar 17G o dł. 45mm (biały)</t>
  </si>
  <si>
    <t>Opis j.w. Rozmiar 16G o dł. 45mm (szary)</t>
  </si>
  <si>
    <t>Przyrząd do pobierania lub wstrzykiwania płynów do / z fiolek i butelek, o ergonomicznym kształcie ułatwiającym wygodne użycie, posiadający ostry kolec wprowadzany do fiolki lub butelki, z końcówką Luer Lock z zintegrowaną osłoną zabezpieczającą końcówkę Luer Lock przed kontaminacją, z komorą, z samodomykającą się zatyczką  w kolorze zielonym zapewniającą szybkie otwieranie i szczelne zamknięcie, z filtrem bakteryjnym 0,45µ, o b. małej  przestrzeni martwej, kompatybilny ze wszystkimi opakowaniami stojącymi dostępnymi na rynku polskim. Sterylny .Opakowanie folia-papier.</t>
  </si>
  <si>
    <t xml:space="preserve">Szczoteczka cytologiczna sterylna wachlarz - Jednorazowa sterylna szczoteczka do pobierania wymazu z kanału i tarczy szyjki macicy </t>
  </si>
  <si>
    <t>Utrwalacz cytologiczny Cytofix 150ml</t>
  </si>
  <si>
    <t xml:space="preserve">Szczoteczka cytologiczna sterylna  - Jednorazowa sterylna szczoteczka do pobierania wymazu z kanału i tarczy szyjki macicy </t>
  </si>
  <si>
    <t>Zadanie 8</t>
  </si>
  <si>
    <t>Zadanie 9</t>
  </si>
  <si>
    <t>Zadanie 17</t>
  </si>
  <si>
    <t>Zadanie 29</t>
  </si>
  <si>
    <t>Zadanie 31</t>
  </si>
  <si>
    <t>Zadanie 33</t>
  </si>
  <si>
    <t>Zadanie 34</t>
  </si>
  <si>
    <t>Zadanie 35</t>
  </si>
  <si>
    <t>Zadanie 36</t>
  </si>
  <si>
    <t>Opis j.w. Rozmiar 22G o dł.25mm (różowy)</t>
  </si>
  <si>
    <t>Opis j.w. Rozmiar 20G o dł.33mm</t>
  </si>
  <si>
    <t>Kaniuła dożylna bezpieczna,  wykonana z poliuretanu (do oferty należy załączyć badania laboratoryjne na biokompatybilność użytego materiału).Kaniula ma posiadać dodatkowy , samozamykający się port do wstrzyknięć , min. 4 paski kontrastujących w promieniach RTG . Kaniula ma posiadać filtr hydrofobowy, zapobiegającą wypływowi krwi . Pakowana pojedyńczo z widoczną datą przydatności na opakowaniu. Rozmiary:24G o dł. 19mm</t>
  </si>
  <si>
    <t>Retraktor/protektor 360 , długość linii cięcia 5-9 i do wyboru 9-14 cm, dwa pojedyncze pierścienie połączone bezlateksowym rękawem sztywny pierścień zewnętrzny.</t>
  </si>
  <si>
    <t>Zestaw do wlewów kontrastowych doodbytniczych j.u.bez funkcji pomiarowej.</t>
  </si>
  <si>
    <t xml:space="preserve">* cewnik PE (18G -20G) o długości ( 4cm - 10 cm) wyposażony w antywłamaniowy kołnierz i skrzydełka umożliwiające przyszycie do skóry </t>
  </si>
  <si>
    <t>*igłę wprowadzającą  ( 18G - 20G)o średnicy 0,6-0,9mm   , 08-1,2mm  i długości (38mm- 54mm)</t>
  </si>
  <si>
    <t xml:space="preserve">Cewnik do nakłuwania tętnicy metodą Seldingera wykonany z PE widoczny w RTG, rozmiar 3 Fr - 4 Fr długość (4 cm. - 10 cm)W skład zestawu wchodzą: </t>
  </si>
  <si>
    <t>*igłę wprowadzającą  ( 16G - 19G)o średnicy(  08-1,2mm , 1,0-1,5mm , 1,2-1,7mm ) i długości (68mm- 70mm)</t>
  </si>
  <si>
    <t xml:space="preserve">* polietylenową przedłużką 30 cm </t>
  </si>
  <si>
    <t>* 1 strzykawka 5 ml</t>
  </si>
  <si>
    <t>* kranik trójdrożny regulujący przepływ</t>
  </si>
  <si>
    <t xml:space="preserve">Cewnik do nakłuwania tętnicy metodą Seldingera wykonany z PE widoczny w RTG, rozmiar 4 Fr - 5 Fr długość 18 cm W skład zestawu wchodzą: </t>
  </si>
  <si>
    <t xml:space="preserve">* cewnik PE (16G -18G) o długości 18 cm wyposażony w antywłamaniowy kołnierz i skrzydełka umożliwiające przyszycie do skóry </t>
  </si>
  <si>
    <t>Igła j.u. sterylna 0,6x80, opakowanie po 100szt.</t>
  </si>
  <si>
    <t>Rurka nosowo- gardłowa wykonana z miękkiego , elastycznego termoplastycznego PVC , zabezpieczenie przed całkowitym wsunięciem do nosogardzieli , silikonowa , bez lateksu , bez ftalanów , jałowa j.u.rozm. 3,0 - 9,0 x 1 szt.</t>
  </si>
  <si>
    <t xml:space="preserve">Zestaw do odsysania w układzie zamkniętym 72 godz. CH16 , długość cewnika od 540mm do 600 mm, bezwrotny port do płukania cewnika , port do podawania leków w aerozolu </t>
  </si>
  <si>
    <t>Maseczka tlenowa kompatybilna do  inkubatora otwartgo COSYCOT firmy Fisher &amp; Paykel i PANDA firmy GE.</t>
  </si>
  <si>
    <t>*Rozmiar L śr. 60 mm</t>
  </si>
  <si>
    <t>*Rozmiar M  śr.50 mm</t>
  </si>
  <si>
    <t>* Rozmiar S  śr.42 mm</t>
  </si>
  <si>
    <t>* Rozmiar XS  śr. 35 mm</t>
  </si>
  <si>
    <t xml:space="preserve">Wartość brutto zadania:  </t>
  </si>
  <si>
    <t xml:space="preserve">Zestaw do punkcji  jamy opłucnej z zastawką bezzwrotną, j.u. </t>
  </si>
  <si>
    <t>Zgłębnik żołądkowy CH36/800 j.u. sterylny.</t>
  </si>
  <si>
    <t>Nóz do VitrectomU przedni kompatybilny z aparatem INFINITI</t>
  </si>
  <si>
    <t>Rurka krtaniowa - przyrząd do podtrzymywania drożności dróg oddechowych jednorazowego użytku rozm. 1,2,3,4,5</t>
  </si>
  <si>
    <t>Zadanie 14</t>
  </si>
  <si>
    <t>Zadanie 15</t>
  </si>
  <si>
    <t>Zadanie 20</t>
  </si>
  <si>
    <t>Zadanie 23</t>
  </si>
  <si>
    <t>Zadanie 26</t>
  </si>
  <si>
    <t>Zadanie 40</t>
  </si>
  <si>
    <t>*prowadnik  ośrednicy ( 0,53 mm - 0,71mm) i długości ( 20 cm. - 30 cm), prowadnik nitynylowy</t>
  </si>
  <si>
    <t>*prowadnik  ośrednicy ( 0,71 mm - 1,1mm) i długości 46 cm,nitynylowy</t>
  </si>
  <si>
    <t>Zestaw do pulsacyjnego płukania tkanek i kości biodro/kolano bez ssaka (Pulse lavage) Końcówki jednorazowe wymienne.</t>
  </si>
  <si>
    <t>Thoracoport 11,5 mm do narzędzi do 12mm .trokar jednorazowego użytku , nieprzewodząca osłona</t>
  </si>
  <si>
    <t>Thoracoport 15 mm do narzędzi do 16,5mm .trokar jednorazowego użytku , nieprzewodząca osłona</t>
  </si>
  <si>
    <t>Igła j.u. sterylna 0,8x120, opakowanie po 100szt.</t>
  </si>
  <si>
    <t>Strzykawka j.u. Do pompy infuzyjnej , trzyczęściowa , koncentryczna , pojemność i skala na cylindrze 50-60 ml , typu Luer-Lock.  Tłok i cylinder wykonane z polipropylenu , bez zawartości lateksu, PCV ,DEHP , kompatybilne z lekami cytostatycznymi ( przeznaczone do bezpiecznego podawania i przygotowywania cytostatyków - potwierdzone oświadczeniem producenta ), wyraźne oznakowanie skali , czarna , niezmywalna , jednostronna , skala co 1 ml , tłok strzykawki nawilżony olejem silikonowym , który nie powoduje zacinania sie tłoka . Typ strzykawki i logo producenta na strzykawce op. x 60 szt</t>
  </si>
  <si>
    <t>Strzykawka j.u. do pompy infuzyjnej , trzyczęściowa ,bursztynowa , do podaży leków światłoczułych, koncentryczna , pojemność i skala na cylindrze 50-60 ml , typu Luer-Lock.  Tłok i cylinder wykonane z polipropylenu , bez zawartości lateksu, PCV ,DEHP , kompatybilne z lekami cytostatycznymi ( przeznaczone do bezpiecznego podawania i przygotowywania cytostatyków - potwierdzone oświadczeniem producenta ), wyraźne oznakowanie skali , czarna , niezmywalna , jednostronna , skala co 1 ml , tłok strzykawki nawilżony olejem silikonowym , który nie powoduje zacinania sie tłoka . Typ strzykawki i logo producenta na strzykawce. op.x 60 szt.</t>
  </si>
  <si>
    <t>Jałowa strzykawka  trzyczęściowa z końcówką typu Luer-Lock., pojemność 5 ml, tłok i cylinder wykonane z polipropylenu , bez zawartości lateksu, PCV ,DEHP , kompatybilne z lekami cytostatycznymi ( przeznaczone do bezpiecznego podawania i przygotowywania cytostatyków - potwierdzone oświadczeniem producenta ),  czarna niezmywalna , jednostronna , skala co 0,2 ml , logo producenta i typ strzykawki  na cylindrze , Opakowanie 100 szt.</t>
  </si>
  <si>
    <t>Przyrząd do przetaczania płynów infuzyjnych,  komora kroplowa bez zawartości ftalanow min 55 mm  ( w części przezroczystej ) dren wolny od ftalanów ( informacja na opakowaniu jednostkowym) , igła biorcza  ścięta dwupłaszczyznowo , zacisk rolkowy wyposażony w uchwyt na dren oraz możliwość zabezpieczenia igły biorczej po użyciu , nazwa producenta bezpośrednio na przyrządzie , opakowanie kolorystyczne folia – papier , sterylny. x 1 szt.</t>
  </si>
  <si>
    <t>Strzykawka do pomp infuzyjnych Luer-Lock, j.u. sterylna, 50/60 ml, polipropylenowa, dwustronna skala pomiarowa,(jedna skala na tłoku) bursztynowa, wymagane logo na cylindrze.x 1 szt.</t>
  </si>
  <si>
    <r>
      <t xml:space="preserve">Zestaw do przetaczania krwi do pomp objętościowych ALARIS GW, </t>
    </r>
    <r>
      <rPr>
        <b/>
        <sz val="11"/>
        <color indexed="8"/>
        <rFont val="Calibri Light"/>
        <family val="2"/>
      </rPr>
      <t>kompatybilny z niniejszymi pompami. Produkt jednorazowego użycia, sterylny. Pozbawiony latexu i DEHP.</t>
    </r>
    <r>
      <rPr>
        <sz val="11"/>
        <color indexed="8"/>
        <rFont val="Calibri Light"/>
        <family val="2"/>
      </rPr>
      <t xml:space="preserve"> </t>
    </r>
  </si>
  <si>
    <r>
      <t xml:space="preserve">Zestaw przeźroczysty do pomp infuzyjnych strzykawkowych ALARIS CC  z wbudwanym w linię dyskiem Alaris, kompatybilny z niniejszymi pompami. </t>
    </r>
    <r>
      <rPr>
        <b/>
        <sz val="11"/>
        <color indexed="8"/>
        <rFont val="Calibri Light"/>
        <family val="2"/>
      </rPr>
      <t>Produkt jednorazowego użycia, sterylny. Pozbawiony latexu i DEHP.</t>
    </r>
    <r>
      <rPr>
        <sz val="11"/>
        <color indexed="8"/>
        <rFont val="Calibri Light"/>
        <family val="2"/>
      </rPr>
      <t xml:space="preserve"> </t>
    </r>
  </si>
  <si>
    <r>
      <t xml:space="preserve">Zestaw do żywienia  pozajelitowego (do leków światłoczułych)  do pomp infuzyjnych strzykawkowych ALARIS CC  z wbudwanym w linię dyskiem Alaris, kompatybilny z niniejszymi pompami. </t>
    </r>
    <r>
      <rPr>
        <b/>
        <sz val="11"/>
        <color indexed="8"/>
        <rFont val="Calibri Light"/>
        <family val="2"/>
      </rPr>
      <t>Produkt jednorazowego użycia, sterylny. Pozbawiony latexu i DEHP.</t>
    </r>
    <r>
      <rPr>
        <sz val="11"/>
        <color indexed="8"/>
        <rFont val="Calibri Light"/>
        <family val="2"/>
      </rPr>
      <t xml:space="preserve"> </t>
    </r>
  </si>
  <si>
    <r>
      <t xml:space="preserve">Strzykawka trzyczęściowaLL 20 ml przeźroczysta do pomp infuzyjnych strzykawkowych ALARIS CC,  kompatybilna z niniejszymi pompami. </t>
    </r>
    <r>
      <rPr>
        <b/>
        <sz val="11"/>
        <color indexed="8"/>
        <rFont val="Calibri Light"/>
        <family val="2"/>
      </rPr>
      <t>Produkt jednorazowego użycia, sterylny. Pozbawiony latexu i DEHP.</t>
    </r>
    <r>
      <rPr>
        <sz val="11"/>
        <color indexed="8"/>
        <rFont val="Calibri Light"/>
        <family val="2"/>
      </rPr>
      <t xml:space="preserve"> </t>
    </r>
  </si>
  <si>
    <r>
      <t xml:space="preserve">Strzykawka trzyczęściowaLL 50 ml przeźroczysta do pomp infuzyjnych strzykawkowych ALARIS CC,  kompatybilna z niniejszymi pompami. </t>
    </r>
    <r>
      <rPr>
        <b/>
        <sz val="11"/>
        <color indexed="8"/>
        <rFont val="Calibri Light"/>
        <family val="2"/>
      </rPr>
      <t>Produkt jednorazowego użycia, sterylny. Pozbawiony latexu i DEHP.</t>
    </r>
  </si>
  <si>
    <r>
      <t xml:space="preserve">Strzykawka trzyczęściowaLL 50 ml zapewniająca ochronę przd światłem do pomp infuzyjnych strzykawkowych ALARIS CC,  kompatybilna z niniejszymi pompami. </t>
    </r>
    <r>
      <rPr>
        <b/>
        <sz val="11"/>
        <color indexed="8"/>
        <rFont val="Calibri Light"/>
        <family val="2"/>
      </rPr>
      <t>Produkt jednorazowego użycia, sterylny. Pozbawiony latexu i DEHP.</t>
    </r>
    <r>
      <rPr>
        <sz val="11"/>
        <color indexed="8"/>
        <rFont val="Calibri Light"/>
        <family val="2"/>
      </rPr>
      <t xml:space="preserve"> </t>
    </r>
  </si>
  <si>
    <t>Zadanie 4</t>
  </si>
  <si>
    <t>Cewnik do embolektomii                       - cewniki z pojedynczym światłem                 - średnice balonu : 8,0 ; 10,5 ; 13,5 ; 14,0 mm                                              - średnica cewnika : 3 , 4, 5 , 6 , 7, F   -  długość : 40 i 80 cm                                               - balon z bardzo wytrzymałego lateksu                                                        - cewnik z tworzywa PEBAX Numery katalogowe : 1601-34 , 1601-38 , 1601-44  , 1601-48 , 1601-54  , 1601-58 , 1601-68 , 1601 - 78</t>
  </si>
  <si>
    <t>Cewnik do embolektomii  silikonowe                     - cewniki z pojedynczym światłem                 - średnice balonu : 6,0 ; 9,0 ; 11,0 ; 13,0 ; 14,0mm                                              - średnica cewnika : 3 , 4, 5 , 6 , 7, F   -  długość : 40 i 80 cm                                               - balon z bardzo wytrzymałego lateksu                                                        - cewnik z tworzywa PEBAX Numery katalogowe : 1801-34 , 1801-38 , 1801-44  , 1801-48 , 1801-54  , 1801-58 , 1801-68 , 1801 - 78</t>
  </si>
  <si>
    <t>Igła j.u. sterylna 0,5x40, opakowanie po 100szt.</t>
  </si>
  <si>
    <t>Igła j.u. sterylna 0,6x40, opakowanie po 100szt.</t>
  </si>
  <si>
    <t>Igła j.u. sterylna 0,7x50, opakowanie po 100szt.</t>
  </si>
  <si>
    <t>Igła j.u. sterylna 0,8x50, opakowanie po 100szt.</t>
  </si>
  <si>
    <r>
      <t xml:space="preserve">Zestaw standardowy do podawania leków do pomp infuzyjnych objętościowych ALARIS GW z możliwością podaży grawitacyjnej, kompatybilny z niniejszymi pompami. </t>
    </r>
    <r>
      <rPr>
        <b/>
        <sz val="11"/>
        <color indexed="8"/>
        <rFont val="Calibri Light"/>
        <family val="2"/>
      </rPr>
      <t>Produkt jednorazowego użycia, sterylny. Pozbawiony latexu i DEHP.</t>
    </r>
    <r>
      <rPr>
        <sz val="11"/>
        <color indexed="8"/>
        <rFont val="Calibri Light"/>
        <family val="2"/>
      </rPr>
      <t xml:space="preserve"> </t>
    </r>
  </si>
  <si>
    <t>Szpatułka drewniana sterylna op. x 100 szt.</t>
  </si>
  <si>
    <t>Wartość brutto zadania:</t>
  </si>
  <si>
    <t>Zadanie 5</t>
  </si>
  <si>
    <t>Zestaw cewników dwukanałowych do hemodializy dla dorosłych, tworzywo cewnika gładkie, niełamliwe i giętkie, nie dajace reakcji alergicznych, koniec cewnika stożkowaty, w składzie: rozszerzadło, prowadnik stalowy, cewnik dwukanałowy, skalpel, igła, strzykawka i serweta. Dł. 16,20,24 cm śr. 12-14FR  Na zewnętrznej części cewnika skala długości.</t>
  </si>
  <si>
    <t>Dren płuczący do procedur z kontrolą ciśnienia , sterylny , jednorazowy , kompatybilny z pompą Endomat Select posiadaną przez Zamawiającego. Wymagana naklejka lepna identyfikująca wyrób.</t>
  </si>
  <si>
    <t>Zestawy do drenażu klatki piersiowej - wysokoobjętościowy , system drenażowy , segmentowy o pojemności komór zbiorczych 2300 ml. Tylna ściana zestawu nieprzezroczysta , podziałka ułatwiająca obserwację ilości drenowej treści , z portem do pobierania próbek drenowanej treści w komorze kolekcyjnej , porty samouszczelniające do dopełnienia zastawki wdnej i komory regulacji siły ssania , z płynną regulacją siły ssania . Zestaw o stabilnej podstawie z uchwytem umożliwiającym przenoszenie lub powieszenie . Pozwala na ustawienie wyższego poziomu ssania próżni do poziomu-40cmh2O dla szerokiego zakresu procedur medycznych. Zestaw zawiera :system drenażu klatki piersiowej o poj. 2300 ml , zestaw dwóch drenów z zabezpieczeniami przeciwzagięciowymi , lejek napełniający , automatyczny zawór uwalniający pozytywne ciśnienie zabezpiecza przed wystąpienem odmy płucnej , zawór antyrefluksyjny wskazujący i zabezpiczający przed nienormalną , wysokonegatywną utratą wody , wysokonegatywny , manualny zawór upuszczający przeciwdziałający ciśnieniu generowanemu przez pacjenta i zapobiegający utracie szczelności przed przelaniem do komory zbiorczej</t>
  </si>
  <si>
    <t>Zadanie  1</t>
  </si>
  <si>
    <t>23000</t>
  </si>
  <si>
    <t xml:space="preserve">Zadanie 2   </t>
  </si>
  <si>
    <t xml:space="preserve">Zadanie 6 </t>
  </si>
  <si>
    <t xml:space="preserve">Zadanie 7  </t>
  </si>
  <si>
    <t>Zadanie 10</t>
  </si>
  <si>
    <t>Zadanie 11</t>
  </si>
  <si>
    <t>Zadanie 12</t>
  </si>
  <si>
    <t xml:space="preserve">Zadanie 13  </t>
  </si>
  <si>
    <t>Zadanie 16</t>
  </si>
  <si>
    <t xml:space="preserve">Zadanie 18 </t>
  </si>
  <si>
    <t>Zadanie 21</t>
  </si>
  <si>
    <t>Zadanie 22</t>
  </si>
  <si>
    <t>Zadanie 24</t>
  </si>
  <si>
    <t>Zadanie 25</t>
  </si>
  <si>
    <t>Zadanie 28</t>
  </si>
  <si>
    <t>Zadanie 32</t>
  </si>
  <si>
    <t>Zadanie 38</t>
  </si>
  <si>
    <t>Zadanie 41</t>
  </si>
  <si>
    <t>Zesaw drenów jednorazowych , sterylnych , kompatybilnych z posiadaną pompą laparosopową AHTO ref. 0250070601 firmy Stryker</t>
  </si>
  <si>
    <t>Zestaw drenów jednorazowych z końcówką roboczą</t>
  </si>
  <si>
    <t>Zestaw drenów jednorazowych bez końcówki roboczej</t>
  </si>
  <si>
    <t>Zadanie 42</t>
  </si>
  <si>
    <t xml:space="preserve">Zestaw uniwersalny seria e/n , filtr 15qm , zacisk rolkowy - do pompy Mindray </t>
  </si>
  <si>
    <t xml:space="preserve">Zestaw do żywienia dojelitowego , zacisk rolkowy , biureta bez filtra , port Y zakręcany , adapter stopniowy , 310/200- do pompy Mindray </t>
  </si>
  <si>
    <t>Jednorazowe sterylne Łyżki światłowodowe metalowe do laryngoskopów ledowych , nieodkształcające się , wykonane z lekkiego stopu  rozm 2-4</t>
  </si>
  <si>
    <t>Lp</t>
  </si>
  <si>
    <t xml:space="preserve">NAZWA </t>
  </si>
  <si>
    <t>ILOŚĆ SZT.</t>
  </si>
  <si>
    <t>CENA NETTO</t>
  </si>
  <si>
    <t>WARTOŚĆ  NETTO</t>
  </si>
  <si>
    <t>KWOTA  VAT</t>
  </si>
  <si>
    <t>WARTOŚĆ  BRUTTO</t>
  </si>
  <si>
    <t>Stapler skórny z 35,25 i 15 metalowymi zszywkami, boczny wskaźnik ilości zszywek, zszywki standardowe, sterylny Wysokośc zszywki 2,8mm,szerokość 4,8mm</t>
  </si>
  <si>
    <t>Stapler skórny z 35 metalowymi zszywkami, boczny wskaźnik ilości zszywek, zszywki szerokie, sterylny.Wysokośc zszywki 3,1mm szerokość 6mm</t>
  </si>
  <si>
    <t>Kleszczyki do zdejmowania zszywek metalowych, sterylne</t>
  </si>
  <si>
    <t>ZADANIE  NR 43</t>
  </si>
  <si>
    <t>Zadanie 44</t>
  </si>
  <si>
    <t>Dren w torze napływu do pompy laparoskopowej, jednorazowy sterylny. Zamawiający wymaga aby dren był kompatybilny z posiadaną pompą o kodzie P 102.</t>
  </si>
  <si>
    <t>Zadanie 45</t>
  </si>
  <si>
    <t>Zestaw laryngologiczny  2 mm</t>
  </si>
  <si>
    <t>Zestaw laryngoloczny 3 mm</t>
  </si>
  <si>
    <t>Zestaw laryngoloczny 4 mm</t>
  </si>
  <si>
    <t>Zestaw do śródściennej chirurgicznej jejunostomii , przeznaczony do długotrwałego żywienia dojelitowego . Wykonany z poliuretanu o długości 75 cm, średnicy zewnętrznej 2,9 mm, średnicy wewnętrznej 1,9mm, 9CH , z podziałką . Wolny od lateksu i DEHP. W opakowaniu akcesoria umożliwiające pierwotne założenie.</t>
  </si>
  <si>
    <t>Zadanie 46</t>
  </si>
  <si>
    <t>Cewnik pępkowy krótkoterminowy do 48h- dożylny i dotętniczy - kontrastujćy w promieniach rtg. Cewnik jednokanałowy wykonany z medycznego PCV , znacznik długości cewnika co 1 cm pomiędzy 5 a 25 cm.   3,5 ;  5F-dł. 40 cm</t>
  </si>
  <si>
    <t>Zestaw do kaniulacji dużych naczyń metodą Seldingera , czteroświatłowy ,  8.5Fdługość 15.16,20,30 cm  , igła wprowadzająca typu Y 18Gx6,5cm ,nitinolowy prowadnik J o długości 50 cm i średnicy 0,035" ze znacznikiem głębokości strzykawka 5 ml  cewnik poliuretanowy z miękkim stożkowatym końcem zapobiegającym uszkodzeniu  śródbłonka z centymetrowymi znacznikami głębokości  , skrzydełka mocujące do skóry pacjenta , rozszerzacz 9Fr , cztery korki z membraną do dodatkowych wstrzyknięć. kanały 16Ga/14Ga/18Ga/18Ga   j.u. sterylny.</t>
  </si>
  <si>
    <t>Zadanie 47</t>
  </si>
  <si>
    <t xml:space="preserve">Znacznik tkankowy do oznaczania guzów piersi w terapii neoadjuwantowej , aplikowany przezskórnie </t>
  </si>
  <si>
    <t>Tamponada nosowo- przednia x 10 szt.</t>
  </si>
  <si>
    <t>Tamponada nosowa- przednio - tylna 9 cm x 10 szt.</t>
  </si>
  <si>
    <t>Igła doszpikowa dla dorosłych</t>
  </si>
  <si>
    <t>Igła doszpikowa dla dzieci</t>
  </si>
  <si>
    <t>Zadanie 48</t>
  </si>
  <si>
    <t>Zadanie 49</t>
  </si>
  <si>
    <t>Zadanie 50</t>
  </si>
  <si>
    <t>Zadanie 51</t>
  </si>
  <si>
    <t>Dreny do irygacji z regulacją przepływu 100% oraz 50% , długość drenu 3 m , jednorazowego uzytku , sterylny w op. 10 szt.</t>
  </si>
  <si>
    <t>Wiertło wielorazowe , stalowe w systemie PM2 50K , śr . 5 mm dł. 70 mm</t>
  </si>
  <si>
    <t>Wiertło wielorazowe , wolframowe w systemie PM2 50K , śr . 5 mm dł. 70 mm</t>
  </si>
  <si>
    <t>Wiertło wielorazowe , wolframowe w systemie PM2 50K , śr . 6 mm dł. 70 mm</t>
  </si>
  <si>
    <t>Wiertło wielorazowe , wolframowe w systemie PM2 50K , śr . 3,1 mm dł. 70 mm</t>
  </si>
  <si>
    <t>Elektrody jałowe przeznaczone do zapisu elektromiografu (EMG) oraz potencjałów czynnościowych nerwów . Zestaw 3 elektrod - czerwona , czarna i zielona. Elektody igłowe 3x20mm  x 20 zestawów w op.</t>
  </si>
  <si>
    <t>Dren do pompy Neuvag DP20 i DP 30</t>
  </si>
  <si>
    <t>Zadanie 52</t>
  </si>
  <si>
    <t>Dren komorowy silikonowy ze znacznikami , długość 30 cm , średnica zewnętrzna 3,0 mm , wewnętrzna 1,5mm , 20 otworów , z prowadnicą podskórną , łącznikiem luer oraz silikonowym motylkiem / uchwytem do mocowania</t>
  </si>
  <si>
    <t>Wymienny worek do drenazu pojemnośc 700 ml</t>
  </si>
  <si>
    <r>
      <rPr>
        <b/>
        <u val="single"/>
        <sz val="10"/>
        <rFont val="Calibri"/>
        <family val="2"/>
      </rPr>
      <t>Zestaw do drenażu komorowego</t>
    </r>
    <r>
      <rPr>
        <sz val="10"/>
        <rFont val="Calibri"/>
        <family val="2"/>
      </rPr>
      <t>:  drenaż zewnętrzny płynu mózgowo- rdzeniowego , dren łaczący 185 cm z wkłuciem , komora kroplowa 100 ml z filtrem , zatrzaskiem i skalą / podziałką 1 ml , worek 700 ml z odpływem , plastikowym zatrzaskiem i filtrem</t>
    </r>
  </si>
  <si>
    <t>Zadanie 53</t>
  </si>
  <si>
    <t>Prowadnica do drenu dootrzewnego standardowa i sztywna ( do wyboru przez Zamawiajacego) dostępne długości 30,45,60 i 70 cm (do wyboru przez Zamawiającego) , jednorazowego użytku , mozliwość wyboru pracy z dwoma różnymi zakończeniami każdej prowadnicy (tępe i ostre) , zdejmowana rękojeść mocowania z każdej strony prowadnicy w dwóch róznych pozycjach , pakowana sterylnie w opakowaniu zbiorczym po 10 szt.</t>
  </si>
  <si>
    <t>Skalpel bezpieczny</t>
  </si>
  <si>
    <t xml:space="preserve">Jednorazowe dreny do płaszczy kątowych MDT pakowane po 5 szt. w op. </t>
  </si>
  <si>
    <t>Jednorazowe płaszcze wraz z drenami do optyki 0 stopni pakowane po 5 szt. w op.</t>
  </si>
  <si>
    <t>Drut nitinolowy SENSOR DUAL FLEX z hydrofilową końcówką 0,89 MM 150 CM , końcówka prosta elastyczna 3 CM</t>
  </si>
  <si>
    <t>Płaszcze NAVIGATOR HD do moczowodów 12/14 FR  x 36 CM</t>
  </si>
  <si>
    <t xml:space="preserve">System pompujący SAPS do irygacji </t>
  </si>
  <si>
    <t>STENT PERCUFLEX PLUS 6,0 FR X 26 CM BEZ DRUTU PROWADZĄCEGO (Z OSŁONĄ HYDROPLUS)</t>
  </si>
  <si>
    <t>DRUTY PROWADZĄCE ZIPWIRE HYDROFILOWE , PROSTA KOŃCÓWKA , ŚREDNICA 0,035 MM , DŁUGOŚĆ 150 CM</t>
  </si>
  <si>
    <t xml:space="preserve">DRUTY PROWADZĄCE Z POWŁOKĄ  HYDROFILNĄ NA CAŁEJ DŁUGOŚĆI  , PROSTA KOŃCÓWKA , ŚREDNICA 0,89 MM , DŁUGOŚĆ 150 CM O PODWYŻSZONEJ  SZTYWNOŚCI </t>
  </si>
  <si>
    <t>ADAPTER Y GATEWAY</t>
  </si>
  <si>
    <t xml:space="preserve">KOSZYK DORMIA ZERO TIP 2,4 FR DŁUGOŚĆ </t>
  </si>
  <si>
    <t>Zadanie 54</t>
  </si>
  <si>
    <t>Zadanie 55</t>
  </si>
  <si>
    <t>Zadanie 56</t>
  </si>
  <si>
    <t>Jednorazowa kaniula ssąca do ucha . Wykonana ze stali nierdzewnej. Wymiary dł. 80mm , średnica 3,0mm , zagięta. Łącznik Luer - Lock. Atraumatyczna końcówka . Pakowane pojedynczo sterylnie op. x 50 szt.</t>
  </si>
  <si>
    <t>Jednorazowa kaniula ssąca do ucha . Wykonana ze stali nierdzewnej. Wymiary dł. 70mm , średnica 1,0mm , zagięta. Łącznik Luer - Lock. Atraumatyczna końcówka . Pakowane pojedynczo sterylnie op. x 50 szt.</t>
  </si>
  <si>
    <t>Dren jednorazowy do insuflacji CO2 kompatybilny z insuflatorem PneumoClear FM300 firmy Stryker posiadanym przez Zamawiającego.</t>
  </si>
  <si>
    <t>Dren jednorazowy do insuflacji CO2 z funkcją usuwania dymu kompatybilny z insuflatorem PneumoClear FM300 firmy Stryker posiadanym przez Zamawiającego.</t>
  </si>
  <si>
    <t>Dren jednorazowy do insuflacji CO2 z funkcją usuwania dymu, podgrzewaniem i nawilżaniem  kompatybilny z insuflatorem PneumoClear FM300 firmy Stryker posiadanym przez Zamawiającego.</t>
  </si>
  <si>
    <t>Zestaw do przetoczeń do pompy objętościowej Volumed qVP 7000 Premium-P , PVC, 2,00m, LL,RC</t>
  </si>
  <si>
    <t>Zestaw do zakładania szwów</t>
  </si>
  <si>
    <t>Wymogi zamawiającego:</t>
  </si>
  <si>
    <r>
      <t xml:space="preserve">Strzykawka trzyczęściowaLL 10 ml przeźroczysta do pomp infuzyjnych strzykawkowych ALARIS CC,  kompatybilna z niniejszymi pompami. </t>
    </r>
    <r>
      <rPr>
        <b/>
        <sz val="11"/>
        <color indexed="8"/>
        <rFont val="Calibri Light"/>
        <family val="2"/>
      </rPr>
      <t>Produkt jednorazowego użycia, sterylny. Pozbawiony latexu i DEHP.</t>
    </r>
    <r>
      <rPr>
        <sz val="11"/>
        <color indexed="8"/>
        <rFont val="Calibri Light"/>
        <family val="2"/>
      </rPr>
      <t xml:space="preserve"> </t>
    </r>
  </si>
  <si>
    <t>ZADANIE  NR 3</t>
  </si>
  <si>
    <t>Zadanie 57</t>
  </si>
  <si>
    <t>Wyroby muszą być kompatybilne zUreteroremoskopem firmy HAWK ref. DR030670YD</t>
  </si>
  <si>
    <t>Ureteroremoskop gętki cyfrowy, sterylizowany , z ograniczeniem czasowym - max. 21h pracy . Kanał roboczy irygacyjny o średnicy 3,6 Fr , kąt wygięcia końcówki 270ᵒ góra i 270ᵒ dół , średnica części roboczej 7,5 Fr, długość robocza 670mm , pole widzenia 110ᵒ .  Wymóg : URS kompatybilny z posiadanym przez Szpital kontrolerem obrazu typ SD- 300A</t>
  </si>
  <si>
    <t>Załącznik nr 2 do SWZ</t>
  </si>
  <si>
    <t>klasa wyrobów medycznych</t>
  </si>
  <si>
    <t>klasa wyrobów medycznycj</t>
  </si>
  <si>
    <t>klasa wyrobow medycznych</t>
  </si>
  <si>
    <t>Zadanie 37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</si>
</sst>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General"/>
    <numFmt numFmtId="172" formatCode="#,##0.00&quot; zł&quot;"/>
  </numFmts>
  <fonts count="79">
    <font>
      <sz val="10"/>
      <name val="Arial CE"/>
      <family val="0"/>
    </font>
    <font>
      <sz val="8"/>
      <name val="Arial CE"/>
      <family val="0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b/>
      <sz val="10"/>
      <name val="Arial CE"/>
      <family val="0"/>
    </font>
    <font>
      <sz val="10"/>
      <color indexed="8"/>
      <name val="Times New Roman"/>
      <family val="1"/>
    </font>
    <font>
      <b/>
      <i/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b/>
      <u val="single"/>
      <sz val="10"/>
      <name val="Calibri"/>
      <family val="2"/>
    </font>
    <font>
      <sz val="11"/>
      <name val="Calibri"/>
      <family val="2"/>
    </font>
    <font>
      <i/>
      <sz val="10"/>
      <name val="Arial CE"/>
      <family val="0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Calibri"/>
      <family val="2"/>
    </font>
    <font>
      <b/>
      <sz val="8"/>
      <name val="Arial CE"/>
      <family val="0"/>
    </font>
    <font>
      <b/>
      <sz val="11"/>
      <name val="Arial CE"/>
      <family val="0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59"/>
      <name val="Calibri"/>
      <family val="2"/>
    </font>
    <font>
      <b/>
      <u val="single"/>
      <sz val="11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 CE"/>
      <family val="0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11"/>
      <color theme="1"/>
      <name val="Calibri Light"/>
      <family val="2"/>
    </font>
    <font>
      <b/>
      <sz val="10"/>
      <color theme="2" tint="-0.899980008602142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6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8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1" fillId="0" borderId="16" xfId="0" applyFont="1" applyBorder="1" applyAlignment="1">
      <alignment wrapText="1"/>
    </xf>
    <xf numFmtId="4" fontId="2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2" fontId="2" fillId="0" borderId="0" xfId="0" applyNumberFormat="1" applyFont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7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54" applyFont="1" applyBorder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11" fillId="0" borderId="17" xfId="0" applyFont="1" applyBorder="1" applyAlignment="1">
      <alignment horizontal="left" wrapText="1" indent="1"/>
    </xf>
    <xf numFmtId="0" fontId="11" fillId="0" borderId="15" xfId="0" applyFont="1" applyBorder="1" applyAlignment="1">
      <alignment horizontal="left" wrapText="1" inden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17" fillId="0" borderId="10" xfId="0" applyNumberFormat="1" applyFont="1" applyBorder="1" applyAlignment="1" applyProtection="1">
      <alignment horizontal="justify"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1" fillId="32" borderId="10" xfId="54" applyFont="1" applyFill="1" applyBorder="1" applyAlignment="1">
      <alignment horizontal="left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0" fontId="0" fillId="0" borderId="10" xfId="0" applyNumberFormat="1" applyBorder="1" applyAlignment="1">
      <alignment horizontal="center" wrapText="1"/>
    </xf>
    <xf numFmtId="0" fontId="13" fillId="0" borderId="10" xfId="0" applyFont="1" applyBorder="1" applyAlignment="1">
      <alignment/>
    </xf>
    <xf numFmtId="0" fontId="75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5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4" fontId="12" fillId="0" borderId="10" xfId="63" applyFont="1" applyBorder="1" applyAlignment="1">
      <alignment horizontal="center" vertical="center"/>
    </xf>
    <xf numFmtId="0" fontId="12" fillId="0" borderId="0" xfId="0" applyFont="1" applyAlignment="1">
      <alignment/>
    </xf>
    <xf numFmtId="44" fontId="23" fillId="11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2" fillId="0" borderId="0" xfId="0" applyFont="1" applyAlignment="1">
      <alignment/>
    </xf>
    <xf numFmtId="44" fontId="23" fillId="11" borderId="10" xfId="0" applyNumberFormat="1" applyFont="1" applyFill="1" applyBorder="1" applyAlignment="1">
      <alignment horizontal="left"/>
    </xf>
    <xf numFmtId="2" fontId="2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6" fillId="0" borderId="28" xfId="0" applyFont="1" applyBorder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18" xfId="0" applyFont="1" applyBorder="1" applyAlignment="1">
      <alignment horizontal="center" vertical="center" wrapText="1"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23" fillId="34" borderId="12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/>
    </xf>
    <xf numFmtId="0" fontId="23" fillId="34" borderId="29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center" wrapText="1"/>
    </xf>
    <xf numFmtId="0" fontId="23" fillId="34" borderId="16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wrapText="1"/>
    </xf>
    <xf numFmtId="0" fontId="16" fillId="34" borderId="19" xfId="0" applyFont="1" applyFill="1" applyBorder="1" applyAlignment="1">
      <alignment horizontal="center" wrapText="1"/>
    </xf>
    <xf numFmtId="0" fontId="16" fillId="34" borderId="31" xfId="0" applyFont="1" applyFill="1" applyBorder="1" applyAlignment="1">
      <alignment horizontal="center" wrapText="1"/>
    </xf>
    <xf numFmtId="0" fontId="48" fillId="34" borderId="31" xfId="0" applyFont="1" applyFill="1" applyBorder="1" applyAlignment="1">
      <alignment horizontal="center" wrapText="1"/>
    </xf>
    <xf numFmtId="0" fontId="47" fillId="34" borderId="16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78" fillId="34" borderId="12" xfId="0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 wrapText="1"/>
    </xf>
    <xf numFmtId="0" fontId="46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Alignment="1">
      <alignment/>
    </xf>
    <xf numFmtId="0" fontId="46" fillId="33" borderId="0" xfId="0" applyFont="1" applyFill="1" applyAlignment="1">
      <alignment/>
    </xf>
    <xf numFmtId="0" fontId="54" fillId="33" borderId="0" xfId="0" applyFont="1" applyFill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44" fontId="23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wrapText="1"/>
    </xf>
    <xf numFmtId="0" fontId="2" fillId="0" borderId="17" xfId="54" applyFont="1" applyBorder="1" applyAlignment="1">
      <alignment horizontal="center" vertical="center" wrapText="1"/>
      <protection/>
    </xf>
    <xf numFmtId="0" fontId="51" fillId="0" borderId="10" xfId="54" applyFont="1" applyBorder="1" applyAlignment="1">
      <alignment horizontal="center" vertical="center" wrapText="1"/>
      <protection/>
    </xf>
    <xf numFmtId="0" fontId="47" fillId="0" borderId="2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4"/>
  <sheetViews>
    <sheetView tabSelected="1" zoomScalePageLayoutView="0" workbookViewId="0" topLeftCell="A1">
      <selection activeCell="M94" sqref="M94"/>
    </sheetView>
  </sheetViews>
  <sheetFormatPr defaultColWidth="9.00390625" defaultRowHeight="12.75"/>
  <cols>
    <col min="1" max="1" width="4.75390625" style="0" customWidth="1"/>
    <col min="2" max="2" width="36.125" style="0" customWidth="1"/>
    <col min="3" max="3" width="12.25390625" style="0" customWidth="1"/>
    <col min="4" max="4" width="13.375" style="0" customWidth="1"/>
    <col min="5" max="5" width="15.375" style="0" customWidth="1"/>
    <col min="6" max="6" width="13.00390625" style="0" customWidth="1"/>
    <col min="7" max="7" width="14.00390625" style="0" customWidth="1"/>
    <col min="8" max="8" width="9.375" style="0" customWidth="1"/>
    <col min="9" max="9" width="18.375" style="0" customWidth="1"/>
  </cols>
  <sheetData>
    <row r="1" spans="1:9" ht="15">
      <c r="A1" s="1"/>
      <c r="B1" s="1"/>
      <c r="C1" s="1"/>
      <c r="D1" s="1"/>
      <c r="E1" s="1"/>
      <c r="F1" s="1"/>
      <c r="G1" s="31"/>
      <c r="H1" s="31"/>
      <c r="I1" s="161" t="s">
        <v>347</v>
      </c>
    </row>
    <row r="2" spans="1:9" ht="15">
      <c r="A2" s="2"/>
      <c r="B2" s="162" t="s">
        <v>250</v>
      </c>
      <c r="C2" s="2"/>
      <c r="D2" s="2"/>
      <c r="E2" s="2"/>
      <c r="F2" s="2"/>
      <c r="G2" s="30"/>
      <c r="H2" s="30"/>
      <c r="I2" s="37"/>
    </row>
    <row r="3" spans="1:9" ht="51">
      <c r="A3" s="170" t="s">
        <v>12</v>
      </c>
      <c r="B3" s="170" t="s">
        <v>13</v>
      </c>
      <c r="C3" s="170" t="s">
        <v>14</v>
      </c>
      <c r="D3" s="170" t="s">
        <v>348</v>
      </c>
      <c r="E3" s="170" t="s">
        <v>15</v>
      </c>
      <c r="F3" s="170" t="s">
        <v>24</v>
      </c>
      <c r="G3" s="171" t="s">
        <v>25</v>
      </c>
      <c r="H3" s="171" t="s">
        <v>26</v>
      </c>
      <c r="I3" s="172" t="s">
        <v>27</v>
      </c>
    </row>
    <row r="4" spans="1:9" ht="89.25">
      <c r="A4" s="204" t="s">
        <v>16</v>
      </c>
      <c r="B4" s="64" t="s">
        <v>1</v>
      </c>
      <c r="C4" s="178">
        <v>1500</v>
      </c>
      <c r="D4" s="14"/>
      <c r="E4" s="5"/>
      <c r="F4" s="28"/>
      <c r="G4" s="29"/>
      <c r="H4" s="29"/>
      <c r="I4" s="29"/>
    </row>
    <row r="5" spans="1:9" ht="89.25">
      <c r="A5" s="204" t="s">
        <v>17</v>
      </c>
      <c r="B5" s="65" t="s">
        <v>2</v>
      </c>
      <c r="C5" s="178">
        <v>15000</v>
      </c>
      <c r="D5" s="14"/>
      <c r="E5" s="5"/>
      <c r="F5" s="28"/>
      <c r="G5" s="29"/>
      <c r="H5" s="29"/>
      <c r="I5" s="29"/>
    </row>
    <row r="6" spans="1:9" ht="22.5">
      <c r="A6" s="204" t="s">
        <v>18</v>
      </c>
      <c r="B6" s="70" t="s">
        <v>3</v>
      </c>
      <c r="C6" s="178">
        <v>25000</v>
      </c>
      <c r="D6" s="14"/>
      <c r="E6" s="5"/>
      <c r="F6" s="28"/>
      <c r="G6" s="29"/>
      <c r="H6" s="29"/>
      <c r="I6" s="29"/>
    </row>
    <row r="7" spans="1:9" ht="22.5">
      <c r="A7" s="204" t="s">
        <v>19</v>
      </c>
      <c r="B7" s="86" t="s">
        <v>4</v>
      </c>
      <c r="C7" s="178">
        <v>3500</v>
      </c>
      <c r="D7" s="14"/>
      <c r="E7" s="5"/>
      <c r="F7" s="28"/>
      <c r="G7" s="29"/>
      <c r="H7" s="29"/>
      <c r="I7" s="29"/>
    </row>
    <row r="8" spans="1:9" ht="33.75" customHeight="1">
      <c r="A8" s="204" t="s">
        <v>20</v>
      </c>
      <c r="B8" s="86" t="s">
        <v>5</v>
      </c>
      <c r="C8" s="205">
        <v>600</v>
      </c>
      <c r="D8" s="18"/>
      <c r="E8" s="5"/>
      <c r="F8" s="28"/>
      <c r="G8" s="29"/>
      <c r="H8" s="29"/>
      <c r="I8" s="29"/>
    </row>
    <row r="9" spans="1:9" ht="38.25">
      <c r="A9" s="205">
        <v>6</v>
      </c>
      <c r="B9" s="44" t="s">
        <v>87</v>
      </c>
      <c r="C9" s="223">
        <v>300</v>
      </c>
      <c r="D9" s="7"/>
      <c r="E9" s="5"/>
      <c r="F9" s="28"/>
      <c r="G9" s="29"/>
      <c r="H9" s="29"/>
      <c r="I9" s="29"/>
    </row>
    <row r="10" spans="1:9" ht="38.25">
      <c r="A10" s="205" t="s">
        <v>22</v>
      </c>
      <c r="B10" s="44" t="s">
        <v>169</v>
      </c>
      <c r="C10" s="223">
        <v>50</v>
      </c>
      <c r="D10" s="7"/>
      <c r="E10" s="5"/>
      <c r="F10" s="28"/>
      <c r="G10" s="29"/>
      <c r="H10" s="29"/>
      <c r="I10" s="29"/>
    </row>
    <row r="11" spans="1:9" ht="180.75" customHeight="1">
      <c r="A11" s="205" t="s">
        <v>31</v>
      </c>
      <c r="B11" s="67" t="s">
        <v>188</v>
      </c>
      <c r="C11" s="209">
        <v>1200</v>
      </c>
      <c r="D11" s="20"/>
      <c r="E11" s="5"/>
      <c r="F11" s="28"/>
      <c r="G11" s="29"/>
      <c r="H11" s="29"/>
      <c r="I11" s="29"/>
    </row>
    <row r="12" spans="1:9" ht="34.5" customHeight="1">
      <c r="A12" s="205" t="s">
        <v>32</v>
      </c>
      <c r="B12" s="91" t="s">
        <v>186</v>
      </c>
      <c r="C12" s="209">
        <v>7800</v>
      </c>
      <c r="D12" s="20"/>
      <c r="E12" s="5"/>
      <c r="F12" s="56"/>
      <c r="G12" s="29"/>
      <c r="H12" s="29"/>
      <c r="I12" s="29"/>
    </row>
    <row r="13" spans="1:9" ht="12.75">
      <c r="A13" s="205" t="s">
        <v>33</v>
      </c>
      <c r="B13" s="91" t="s">
        <v>187</v>
      </c>
      <c r="C13" s="3">
        <v>10500</v>
      </c>
      <c r="D13" s="3"/>
      <c r="E13" s="24"/>
      <c r="F13" s="56"/>
      <c r="G13" s="29"/>
      <c r="H13" s="29"/>
      <c r="I13" s="29"/>
    </row>
    <row r="14" spans="1:9" ht="12.75">
      <c r="A14" s="205" t="s">
        <v>34</v>
      </c>
      <c r="B14" s="91" t="s">
        <v>170</v>
      </c>
      <c r="C14" s="3">
        <v>4000</v>
      </c>
      <c r="D14" s="3"/>
      <c r="E14" s="24"/>
      <c r="F14" s="56"/>
      <c r="G14" s="29"/>
      <c r="H14" s="29"/>
      <c r="I14" s="29"/>
    </row>
    <row r="15" spans="1:9" ht="12.75">
      <c r="A15" s="205" t="s">
        <v>35</v>
      </c>
      <c r="B15" s="91" t="s">
        <v>171</v>
      </c>
      <c r="C15" s="3">
        <v>500</v>
      </c>
      <c r="D15" s="3"/>
      <c r="E15" s="24"/>
      <c r="F15" s="56"/>
      <c r="G15" s="29"/>
      <c r="H15" s="29"/>
      <c r="I15" s="29"/>
    </row>
    <row r="16" spans="1:9" ht="12.75">
      <c r="A16" s="205" t="s">
        <v>36</v>
      </c>
      <c r="B16" s="91" t="s">
        <v>172</v>
      </c>
      <c r="C16" s="3">
        <v>200</v>
      </c>
      <c r="D16" s="3"/>
      <c r="E16" s="24"/>
      <c r="F16" s="56"/>
      <c r="G16" s="29"/>
      <c r="H16" s="29"/>
      <c r="I16" s="29"/>
    </row>
    <row r="17" spans="1:9" ht="12.75">
      <c r="A17" s="145"/>
      <c r="B17" s="145"/>
      <c r="C17" s="1"/>
      <c r="D17" s="1"/>
      <c r="E17" s="1"/>
      <c r="F17" s="1"/>
      <c r="G17" s="42">
        <f>SUM(G4:G16)</f>
        <v>0</v>
      </c>
      <c r="H17" s="42"/>
      <c r="I17" s="42">
        <f>SUM(I4:I16)</f>
        <v>0</v>
      </c>
    </row>
    <row r="18" spans="1:9" ht="12.75">
      <c r="A18" s="145"/>
      <c r="B18" s="145"/>
      <c r="C18" s="1"/>
      <c r="D18" s="1"/>
      <c r="E18" s="1"/>
      <c r="F18" s="1"/>
      <c r="G18" s="31"/>
      <c r="H18" s="31"/>
      <c r="I18" s="31"/>
    </row>
    <row r="19" spans="1:9" ht="12.75">
      <c r="A19" s="1"/>
      <c r="B19" s="1"/>
      <c r="C19" s="1"/>
      <c r="D19" s="1"/>
      <c r="E19" s="1"/>
      <c r="F19" s="1"/>
      <c r="G19" s="31"/>
      <c r="H19" s="31"/>
      <c r="I19" s="31"/>
    </row>
    <row r="20" spans="1:9" ht="15">
      <c r="A20" s="2"/>
      <c r="B20" s="162" t="s">
        <v>252</v>
      </c>
      <c r="C20" s="2"/>
      <c r="D20" s="2"/>
      <c r="E20" s="2"/>
      <c r="F20" s="2"/>
      <c r="G20" s="30"/>
      <c r="H20" s="30"/>
      <c r="I20" s="37"/>
    </row>
    <row r="21" spans="1:9" ht="33.75">
      <c r="A21" s="178" t="s">
        <v>12</v>
      </c>
      <c r="B21" s="3" t="s">
        <v>13</v>
      </c>
      <c r="C21" s="3" t="s">
        <v>14</v>
      </c>
      <c r="D21" s="3"/>
      <c r="E21" s="3" t="s">
        <v>15</v>
      </c>
      <c r="F21" s="3" t="s">
        <v>24</v>
      </c>
      <c r="G21" s="33" t="s">
        <v>25</v>
      </c>
      <c r="H21" s="33" t="s">
        <v>26</v>
      </c>
      <c r="I21" s="34" t="s">
        <v>27</v>
      </c>
    </row>
    <row r="22" spans="1:9" ht="12.75">
      <c r="A22" s="205" t="s">
        <v>16</v>
      </c>
      <c r="B22" s="15" t="s">
        <v>69</v>
      </c>
      <c r="C22" s="178">
        <v>5</v>
      </c>
      <c r="D22" s="14"/>
      <c r="E22" s="3"/>
      <c r="F22" s="27"/>
      <c r="G22" s="29"/>
      <c r="H22" s="29"/>
      <c r="I22" s="29"/>
    </row>
    <row r="23" spans="1:9" ht="12.75">
      <c r="A23" s="205" t="s">
        <v>17</v>
      </c>
      <c r="B23" s="15" t="s">
        <v>70</v>
      </c>
      <c r="C23" s="178">
        <v>10</v>
      </c>
      <c r="D23" s="14"/>
      <c r="E23" s="3"/>
      <c r="F23" s="27"/>
      <c r="G23" s="29"/>
      <c r="H23" s="29"/>
      <c r="I23" s="29"/>
    </row>
    <row r="24" spans="1:9" ht="12.75">
      <c r="A24" s="205" t="s">
        <v>18</v>
      </c>
      <c r="B24" s="15" t="s">
        <v>71</v>
      </c>
      <c r="C24" s="178">
        <v>110</v>
      </c>
      <c r="D24" s="14"/>
      <c r="E24" s="3"/>
      <c r="F24" s="27"/>
      <c r="G24" s="29"/>
      <c r="H24" s="29"/>
      <c r="I24" s="29"/>
    </row>
    <row r="25" spans="1:9" ht="12.75">
      <c r="A25" s="205" t="s">
        <v>19</v>
      </c>
      <c r="B25" s="15" t="s">
        <v>72</v>
      </c>
      <c r="C25" s="178">
        <v>130</v>
      </c>
      <c r="D25" s="14"/>
      <c r="E25" s="3"/>
      <c r="F25" s="27"/>
      <c r="G25" s="29"/>
      <c r="H25" s="29"/>
      <c r="I25" s="29"/>
    </row>
    <row r="26" spans="1:9" ht="12.75">
      <c r="A26" s="205" t="s">
        <v>20</v>
      </c>
      <c r="B26" s="15" t="s">
        <v>73</v>
      </c>
      <c r="C26" s="178">
        <v>300</v>
      </c>
      <c r="D26" s="14"/>
      <c r="E26" s="3"/>
      <c r="F26" s="27"/>
      <c r="G26" s="29"/>
      <c r="H26" s="29"/>
      <c r="I26" s="29"/>
    </row>
    <row r="27" spans="1:9" ht="12.75">
      <c r="A27" s="205" t="s">
        <v>21</v>
      </c>
      <c r="B27" s="15" t="s">
        <v>74</v>
      </c>
      <c r="C27" s="178">
        <v>10</v>
      </c>
      <c r="D27" s="14"/>
      <c r="E27" s="3"/>
      <c r="F27" s="27"/>
      <c r="G27" s="29"/>
      <c r="H27" s="29"/>
      <c r="I27" s="29"/>
    </row>
    <row r="28" spans="1:9" ht="12.75">
      <c r="A28" s="205" t="s">
        <v>22</v>
      </c>
      <c r="B28" s="15" t="s">
        <v>210</v>
      </c>
      <c r="C28" s="178">
        <v>10</v>
      </c>
      <c r="D28" s="14"/>
      <c r="E28" s="3"/>
      <c r="F28" s="27"/>
      <c r="G28" s="29"/>
      <c r="H28" s="29"/>
      <c r="I28" s="29"/>
    </row>
    <row r="29" spans="1:9" ht="22.5">
      <c r="A29" s="205" t="s">
        <v>31</v>
      </c>
      <c r="B29" s="17" t="s">
        <v>158</v>
      </c>
      <c r="C29" s="205">
        <v>6480</v>
      </c>
      <c r="D29" s="18"/>
      <c r="E29" s="5"/>
      <c r="F29" s="28"/>
      <c r="G29" s="29"/>
      <c r="H29" s="29"/>
      <c r="I29" s="29"/>
    </row>
    <row r="30" spans="1:9" ht="22.5">
      <c r="A30" s="205" t="s">
        <v>32</v>
      </c>
      <c r="B30" s="17" t="s">
        <v>159</v>
      </c>
      <c r="C30" s="205">
        <v>4400</v>
      </c>
      <c r="D30" s="18"/>
      <c r="E30" s="5"/>
      <c r="F30" s="28"/>
      <c r="G30" s="29"/>
      <c r="H30" s="29"/>
      <c r="I30" s="29"/>
    </row>
    <row r="31" spans="1:9" ht="22.5">
      <c r="A31" s="205" t="s">
        <v>33</v>
      </c>
      <c r="B31" s="16" t="s">
        <v>111</v>
      </c>
      <c r="C31" s="205">
        <v>20</v>
      </c>
      <c r="D31" s="18"/>
      <c r="E31" s="5"/>
      <c r="F31" s="28"/>
      <c r="G31" s="29"/>
      <c r="H31" s="29"/>
      <c r="I31" s="29"/>
    </row>
    <row r="32" spans="1:9" ht="12.75">
      <c r="A32" s="143" t="s">
        <v>28</v>
      </c>
      <c r="B32" s="143"/>
      <c r="C32" s="2"/>
      <c r="D32" s="2"/>
      <c r="E32" s="2"/>
      <c r="F32" s="2"/>
      <c r="G32" s="42">
        <f>SUM(G22:G31)</f>
        <v>0</v>
      </c>
      <c r="H32" s="41"/>
      <c r="I32" s="42">
        <f>SUM(I22:I31)</f>
        <v>0</v>
      </c>
    </row>
    <row r="33" spans="1:9" ht="12.75">
      <c r="A33" s="143"/>
      <c r="B33" s="143"/>
      <c r="C33" s="2"/>
      <c r="D33" s="2"/>
      <c r="E33" s="2"/>
      <c r="F33" s="2"/>
      <c r="G33" s="30"/>
      <c r="H33" s="30"/>
      <c r="I33" s="30"/>
    </row>
    <row r="34" spans="1:9" ht="12.75">
      <c r="A34" s="1"/>
      <c r="B34" s="1"/>
      <c r="C34" s="1"/>
      <c r="D34" s="1"/>
      <c r="E34" s="1"/>
      <c r="F34" s="1"/>
      <c r="G34" s="31"/>
      <c r="H34" s="31"/>
      <c r="I34" s="31"/>
    </row>
    <row r="35" spans="1:9" ht="12.75">
      <c r="A35" s="8"/>
      <c r="B35" s="10"/>
      <c r="C35" s="8"/>
      <c r="D35" s="8"/>
      <c r="E35" s="8"/>
      <c r="F35" s="8"/>
      <c r="G35" s="35"/>
      <c r="H35" s="35"/>
      <c r="I35" s="35"/>
    </row>
    <row r="36" spans="1:8" ht="15">
      <c r="A36" s="120"/>
      <c r="B36" s="197" t="s">
        <v>343</v>
      </c>
      <c r="C36" s="133"/>
      <c r="D36" s="133"/>
      <c r="E36" s="120"/>
      <c r="F36" s="120"/>
      <c r="G36" s="120"/>
      <c r="H36" s="120"/>
    </row>
    <row r="37" spans="1:9" ht="33.75">
      <c r="A37" s="173" t="s">
        <v>276</v>
      </c>
      <c r="B37" s="174" t="s">
        <v>277</v>
      </c>
      <c r="C37" s="175" t="s">
        <v>278</v>
      </c>
      <c r="D37" s="175" t="s">
        <v>348</v>
      </c>
      <c r="E37" s="169" t="s">
        <v>15</v>
      </c>
      <c r="F37" s="175" t="s">
        <v>279</v>
      </c>
      <c r="G37" s="175" t="s">
        <v>280</v>
      </c>
      <c r="H37" s="175" t="s">
        <v>281</v>
      </c>
      <c r="I37" s="176" t="s">
        <v>282</v>
      </c>
    </row>
    <row r="38" spans="1:9" ht="51">
      <c r="A38" s="206">
        <v>1</v>
      </c>
      <c r="B38" s="118" t="s">
        <v>336</v>
      </c>
      <c r="C38" s="206">
        <v>300</v>
      </c>
      <c r="D38" s="117"/>
      <c r="E38" s="24"/>
      <c r="F38" s="119"/>
      <c r="G38" s="29"/>
      <c r="H38" s="29"/>
      <c r="I38" s="29"/>
    </row>
    <row r="39" spans="1:9" ht="51">
      <c r="A39" s="206">
        <v>2</v>
      </c>
      <c r="B39" s="118" t="s">
        <v>337</v>
      </c>
      <c r="C39" s="206">
        <v>50</v>
      </c>
      <c r="D39" s="117"/>
      <c r="E39" s="24"/>
      <c r="F39" s="119"/>
      <c r="G39" s="29"/>
      <c r="H39" s="29"/>
      <c r="I39" s="29"/>
    </row>
    <row r="40" spans="1:9" ht="63.75">
      <c r="A40" s="206">
        <v>3</v>
      </c>
      <c r="B40" s="118" t="s">
        <v>338</v>
      </c>
      <c r="C40" s="206">
        <v>20</v>
      </c>
      <c r="D40" s="117"/>
      <c r="E40" s="24"/>
      <c r="F40" s="119"/>
      <c r="G40" s="29"/>
      <c r="H40" s="29"/>
      <c r="I40" s="29"/>
    </row>
    <row r="41" spans="2:9" ht="12.75">
      <c r="B41" s="134"/>
      <c r="G41" s="135">
        <f>SUM(G38:G40)</f>
        <v>0</v>
      </c>
      <c r="H41" s="121">
        <f>SUM(H38:H40)</f>
        <v>0</v>
      </c>
      <c r="I41" s="121">
        <f>SUM(I38:I40)</f>
        <v>0</v>
      </c>
    </row>
    <row r="43" spans="1:9" ht="15">
      <c r="A43" s="2"/>
      <c r="B43" s="162" t="s">
        <v>236</v>
      </c>
      <c r="C43" s="2"/>
      <c r="D43" s="2"/>
      <c r="E43" s="2"/>
      <c r="F43" s="2"/>
      <c r="G43" s="30"/>
      <c r="H43" s="30"/>
      <c r="I43" s="37"/>
    </row>
    <row r="44" spans="1:9" ht="51">
      <c r="A44" s="170" t="s">
        <v>12</v>
      </c>
      <c r="B44" s="170" t="s">
        <v>13</v>
      </c>
      <c r="C44" s="170" t="s">
        <v>14</v>
      </c>
      <c r="D44" s="170" t="s">
        <v>348</v>
      </c>
      <c r="E44" s="170" t="s">
        <v>15</v>
      </c>
      <c r="F44" s="170" t="s">
        <v>24</v>
      </c>
      <c r="G44" s="171" t="s">
        <v>25</v>
      </c>
      <c r="H44" s="171" t="s">
        <v>26</v>
      </c>
      <c r="I44" s="172" t="s">
        <v>27</v>
      </c>
    </row>
    <row r="45" spans="1:9" ht="12.75">
      <c r="A45" s="205" t="s">
        <v>16</v>
      </c>
      <c r="B45" s="19" t="s">
        <v>79</v>
      </c>
      <c r="C45" s="205">
        <v>100</v>
      </c>
      <c r="D45" s="18"/>
      <c r="E45" s="5"/>
      <c r="F45" s="28"/>
      <c r="G45" s="29"/>
      <c r="H45" s="29"/>
      <c r="I45" s="29"/>
    </row>
    <row r="46" spans="1:9" ht="22.5">
      <c r="A46" s="205" t="s">
        <v>17</v>
      </c>
      <c r="B46" s="4" t="s">
        <v>80</v>
      </c>
      <c r="C46" s="205">
        <v>800</v>
      </c>
      <c r="D46" s="18"/>
      <c r="E46" s="5"/>
      <c r="F46" s="28"/>
      <c r="G46" s="29"/>
      <c r="H46" s="29"/>
      <c r="I46" s="29"/>
    </row>
    <row r="47" spans="1:9" ht="22.5">
      <c r="A47" s="205" t="s">
        <v>18</v>
      </c>
      <c r="B47" s="19" t="s">
        <v>110</v>
      </c>
      <c r="C47" s="205">
        <v>10</v>
      </c>
      <c r="D47" s="18"/>
      <c r="E47" s="5"/>
      <c r="F47" s="28"/>
      <c r="G47" s="29"/>
      <c r="H47" s="29"/>
      <c r="I47" s="29"/>
    </row>
    <row r="48" spans="1:9" ht="22.5">
      <c r="A48" s="205" t="s">
        <v>19</v>
      </c>
      <c r="B48" s="4" t="s">
        <v>81</v>
      </c>
      <c r="C48" s="205">
        <v>2</v>
      </c>
      <c r="D48" s="18"/>
      <c r="E48" s="5"/>
      <c r="F48" s="28"/>
      <c r="G48" s="29"/>
      <c r="H48" s="29"/>
      <c r="I48" s="29"/>
    </row>
    <row r="49" spans="1:9" ht="33.75">
      <c r="A49" s="205" t="s">
        <v>20</v>
      </c>
      <c r="B49" s="19" t="s">
        <v>83</v>
      </c>
      <c r="C49" s="205">
        <v>1</v>
      </c>
      <c r="D49" s="18"/>
      <c r="E49" s="5"/>
      <c r="F49" s="28"/>
      <c r="G49" s="29"/>
      <c r="H49" s="29"/>
      <c r="I49" s="29"/>
    </row>
    <row r="50" spans="1:9" ht="33.75">
      <c r="A50" s="205" t="s">
        <v>21</v>
      </c>
      <c r="B50" s="89" t="s">
        <v>84</v>
      </c>
      <c r="C50" s="205">
        <v>5</v>
      </c>
      <c r="D50" s="18"/>
      <c r="E50" s="5"/>
      <c r="F50" s="28"/>
      <c r="G50" s="29"/>
      <c r="H50" s="29"/>
      <c r="I50" s="29"/>
    </row>
    <row r="51" spans="1:9" ht="12.75">
      <c r="A51" s="205" t="s">
        <v>22</v>
      </c>
      <c r="B51" s="19" t="s">
        <v>85</v>
      </c>
      <c r="C51" s="205">
        <v>500</v>
      </c>
      <c r="D51" s="18"/>
      <c r="E51" s="5"/>
      <c r="F51" s="28"/>
      <c r="G51" s="29"/>
      <c r="H51" s="29"/>
      <c r="I51" s="29"/>
    </row>
    <row r="52" spans="1:9" ht="12.75">
      <c r="A52" s="146" t="s">
        <v>28</v>
      </c>
      <c r="B52" s="146"/>
      <c r="C52" s="2"/>
      <c r="D52" s="2"/>
      <c r="E52" s="2"/>
      <c r="F52" s="2"/>
      <c r="G52" s="42">
        <f>SUM(G45:G51)</f>
        <v>0</v>
      </c>
      <c r="H52" s="41"/>
      <c r="I52" s="42">
        <f>SUM(I45:I51)</f>
        <v>0</v>
      </c>
    </row>
    <row r="53" spans="1:9" ht="12.75">
      <c r="A53" s="143"/>
      <c r="B53" s="143"/>
      <c r="C53" s="2"/>
      <c r="D53" s="2"/>
      <c r="E53" s="2"/>
      <c r="F53" s="2"/>
      <c r="G53" s="30"/>
      <c r="H53" s="30"/>
      <c r="I53" s="30"/>
    </row>
    <row r="54" spans="1:9" ht="15">
      <c r="A54" s="2"/>
      <c r="B54" s="162" t="s">
        <v>246</v>
      </c>
      <c r="C54" s="2"/>
      <c r="D54" s="2"/>
      <c r="E54" s="2"/>
      <c r="F54" s="2"/>
      <c r="G54" s="30"/>
      <c r="H54" s="30"/>
      <c r="I54" s="37"/>
    </row>
    <row r="55" spans="1:9" ht="51">
      <c r="A55" s="177" t="s">
        <v>12</v>
      </c>
      <c r="B55" s="170" t="s">
        <v>13</v>
      </c>
      <c r="C55" s="170" t="s">
        <v>92</v>
      </c>
      <c r="D55" s="170" t="s">
        <v>348</v>
      </c>
      <c r="E55" s="170" t="s">
        <v>15</v>
      </c>
      <c r="F55" s="170" t="s">
        <v>24</v>
      </c>
      <c r="G55" s="171" t="s">
        <v>25</v>
      </c>
      <c r="H55" s="171" t="s">
        <v>26</v>
      </c>
      <c r="I55" s="172" t="s">
        <v>27</v>
      </c>
    </row>
    <row r="56" spans="1:9" ht="22.5">
      <c r="A56" s="178" t="s">
        <v>16</v>
      </c>
      <c r="B56" s="25" t="s">
        <v>108</v>
      </c>
      <c r="C56" s="178">
        <v>150</v>
      </c>
      <c r="D56" s="12"/>
      <c r="E56" s="45"/>
      <c r="F56" s="132"/>
      <c r="G56" s="29"/>
      <c r="H56" s="29"/>
      <c r="I56" s="29"/>
    </row>
    <row r="57" spans="1:9" ht="12.75">
      <c r="A57" s="178" t="s">
        <v>17</v>
      </c>
      <c r="B57" s="13" t="s">
        <v>107</v>
      </c>
      <c r="C57" s="178">
        <v>50</v>
      </c>
      <c r="D57" s="12"/>
      <c r="E57" s="3"/>
      <c r="F57" s="40"/>
      <c r="G57" s="29"/>
      <c r="H57" s="29"/>
      <c r="I57" s="29"/>
    </row>
    <row r="58" spans="1:9" ht="12.75">
      <c r="A58" s="178" t="s">
        <v>18</v>
      </c>
      <c r="B58" s="25" t="s">
        <v>54</v>
      </c>
      <c r="C58" s="178">
        <v>220</v>
      </c>
      <c r="D58" s="12"/>
      <c r="E58" s="3"/>
      <c r="F58" s="40"/>
      <c r="G58" s="29"/>
      <c r="H58" s="29"/>
      <c r="I58" s="29"/>
    </row>
    <row r="59" spans="1:9" ht="12.75">
      <c r="A59" s="178" t="s">
        <v>19</v>
      </c>
      <c r="B59" s="25" t="s">
        <v>239</v>
      </c>
      <c r="C59" s="178">
        <v>5</v>
      </c>
      <c r="D59" s="12"/>
      <c r="E59" s="3"/>
      <c r="F59" s="40"/>
      <c r="G59" s="29"/>
      <c r="H59" s="29"/>
      <c r="I59" s="29"/>
    </row>
    <row r="60" spans="1:9" ht="12.75">
      <c r="A60" s="178" t="s">
        <v>20</v>
      </c>
      <c r="B60" s="13" t="s">
        <v>55</v>
      </c>
      <c r="C60" s="178">
        <v>50</v>
      </c>
      <c r="D60" s="12"/>
      <c r="E60" s="3"/>
      <c r="F60" s="40"/>
      <c r="G60" s="29"/>
      <c r="H60" s="29"/>
      <c r="I60" s="29"/>
    </row>
    <row r="61" spans="1:9" ht="12.75">
      <c r="A61" s="178" t="s">
        <v>21</v>
      </c>
      <c r="B61" s="13" t="s">
        <v>240</v>
      </c>
      <c r="C61" s="178">
        <v>5</v>
      </c>
      <c r="D61" s="12"/>
      <c r="E61" s="3"/>
      <c r="F61" s="40"/>
      <c r="G61" s="29"/>
      <c r="H61" s="29"/>
      <c r="I61" s="29"/>
    </row>
    <row r="62" spans="1:9" ht="12.75">
      <c r="A62" s="178" t="s">
        <v>22</v>
      </c>
      <c r="B62" s="13" t="s">
        <v>200</v>
      </c>
      <c r="C62" s="178">
        <v>1</v>
      </c>
      <c r="D62" s="12"/>
      <c r="E62" s="3"/>
      <c r="F62" s="40"/>
      <c r="G62" s="29"/>
      <c r="H62" s="29"/>
      <c r="I62" s="29"/>
    </row>
    <row r="63" spans="1:9" ht="12.75">
      <c r="A63" s="178" t="s">
        <v>31</v>
      </c>
      <c r="B63" s="25" t="s">
        <v>56</v>
      </c>
      <c r="C63" s="178">
        <v>130</v>
      </c>
      <c r="D63" s="12"/>
      <c r="E63" s="3"/>
      <c r="F63" s="40"/>
      <c r="G63" s="29"/>
      <c r="H63" s="29"/>
      <c r="I63" s="29"/>
    </row>
    <row r="64" spans="1:9" ht="12.75">
      <c r="A64" s="178" t="s">
        <v>32</v>
      </c>
      <c r="B64" s="25" t="s">
        <v>241</v>
      </c>
      <c r="C64" s="178">
        <v>5</v>
      </c>
      <c r="D64" s="12"/>
      <c r="E64" s="3"/>
      <c r="F64" s="40"/>
      <c r="G64" s="29"/>
      <c r="H64" s="29"/>
      <c r="I64" s="29"/>
    </row>
    <row r="65" spans="1:9" ht="12.75">
      <c r="A65" s="178" t="s">
        <v>33</v>
      </c>
      <c r="B65" s="25" t="s">
        <v>57</v>
      </c>
      <c r="C65" s="178">
        <v>800</v>
      </c>
      <c r="D65" s="12"/>
      <c r="E65" s="3"/>
      <c r="F65" s="40"/>
      <c r="G65" s="29"/>
      <c r="H65" s="29"/>
      <c r="I65" s="29"/>
    </row>
    <row r="66" spans="1:9" ht="12.75">
      <c r="A66" s="178" t="s">
        <v>34</v>
      </c>
      <c r="B66" s="25" t="s">
        <v>242</v>
      </c>
      <c r="C66" s="178">
        <v>5</v>
      </c>
      <c r="D66" s="12"/>
      <c r="E66" s="3"/>
      <c r="F66" s="40"/>
      <c r="G66" s="29"/>
      <c r="H66" s="29"/>
      <c r="I66" s="29"/>
    </row>
    <row r="67" spans="1:9" ht="12.75">
      <c r="A67" s="178" t="s">
        <v>35</v>
      </c>
      <c r="B67" s="25" t="s">
        <v>224</v>
      </c>
      <c r="C67" s="178">
        <v>10</v>
      </c>
      <c r="D67" s="12"/>
      <c r="E67" s="3"/>
      <c r="F67" s="40"/>
      <c r="G67" s="29"/>
      <c r="H67" s="29"/>
      <c r="I67" s="29"/>
    </row>
    <row r="68" spans="1:9" ht="12.75">
      <c r="A68" s="178" t="s">
        <v>36</v>
      </c>
      <c r="B68" s="13" t="s">
        <v>58</v>
      </c>
      <c r="C68" s="178">
        <v>300</v>
      </c>
      <c r="D68" s="12"/>
      <c r="E68" s="3"/>
      <c r="F68" s="40"/>
      <c r="G68" s="29"/>
      <c r="H68" s="29"/>
      <c r="I68" s="29"/>
    </row>
    <row r="69" spans="1:9" ht="12.75">
      <c r="A69" s="178" t="s">
        <v>41</v>
      </c>
      <c r="B69" s="13" t="s">
        <v>59</v>
      </c>
      <c r="C69" s="178">
        <v>150</v>
      </c>
      <c r="D69" s="12"/>
      <c r="E69" s="3"/>
      <c r="F69" s="40"/>
      <c r="G69" s="29"/>
      <c r="H69" s="29"/>
      <c r="I69" s="29"/>
    </row>
    <row r="70" spans="1:9" ht="12.75">
      <c r="A70" s="178" t="s">
        <v>42</v>
      </c>
      <c r="B70" s="13" t="s">
        <v>61</v>
      </c>
      <c r="C70" s="178">
        <v>2500</v>
      </c>
      <c r="D70" s="12"/>
      <c r="E70" s="3"/>
      <c r="F70" s="40"/>
      <c r="G70" s="29"/>
      <c r="H70" s="29"/>
      <c r="I70" s="29"/>
    </row>
    <row r="71" spans="1:9" ht="12.75">
      <c r="A71" s="178" t="s">
        <v>43</v>
      </c>
      <c r="B71" s="13" t="s">
        <v>93</v>
      </c>
      <c r="C71" s="178">
        <v>10</v>
      </c>
      <c r="D71" s="12"/>
      <c r="E71" s="3"/>
      <c r="F71" s="40"/>
      <c r="G71" s="29"/>
      <c r="H71" s="29"/>
      <c r="I71" s="29"/>
    </row>
    <row r="72" spans="1:9" ht="12.75">
      <c r="A72" s="178" t="s">
        <v>44</v>
      </c>
      <c r="B72" s="13" t="s">
        <v>94</v>
      </c>
      <c r="C72" s="178">
        <v>110</v>
      </c>
      <c r="D72" s="12"/>
      <c r="E72" s="3"/>
      <c r="F72" s="40"/>
      <c r="G72" s="29"/>
      <c r="H72" s="29"/>
      <c r="I72" s="29"/>
    </row>
    <row r="73" spans="1:9" ht="12.75">
      <c r="A73" s="178" t="s">
        <v>45</v>
      </c>
      <c r="B73" s="13" t="s">
        <v>95</v>
      </c>
      <c r="C73" s="178">
        <v>130</v>
      </c>
      <c r="D73" s="12"/>
      <c r="E73" s="3"/>
      <c r="F73" s="40"/>
      <c r="G73" s="29"/>
      <c r="H73" s="29"/>
      <c r="I73" s="29"/>
    </row>
    <row r="74" spans="1:9" ht="12.75">
      <c r="A74" s="178" t="s">
        <v>46</v>
      </c>
      <c r="B74" s="13" t="s">
        <v>96</v>
      </c>
      <c r="C74" s="178">
        <v>10</v>
      </c>
      <c r="D74" s="12"/>
      <c r="E74" s="3"/>
      <c r="F74" s="40"/>
      <c r="G74" s="29"/>
      <c r="H74" s="29"/>
      <c r="I74" s="29"/>
    </row>
    <row r="75" spans="1:9" ht="22.5">
      <c r="A75" s="178" t="s">
        <v>47</v>
      </c>
      <c r="B75" s="19" t="s">
        <v>37</v>
      </c>
      <c r="C75" s="205">
        <v>1200</v>
      </c>
      <c r="D75" s="18"/>
      <c r="E75" s="5"/>
      <c r="F75" s="28"/>
      <c r="G75" s="29"/>
      <c r="H75" s="29"/>
      <c r="I75" s="29"/>
    </row>
    <row r="76" spans="1:9" ht="22.5">
      <c r="A76" s="178" t="s">
        <v>48</v>
      </c>
      <c r="B76" s="4" t="s">
        <v>38</v>
      </c>
      <c r="C76" s="205">
        <v>1600</v>
      </c>
      <c r="D76" s="18"/>
      <c r="E76" s="5"/>
      <c r="F76" s="28"/>
      <c r="G76" s="29"/>
      <c r="H76" s="29"/>
      <c r="I76" s="29"/>
    </row>
    <row r="77" spans="1:9" ht="22.5">
      <c r="A77" s="178" t="s">
        <v>49</v>
      </c>
      <c r="B77" s="19" t="s">
        <v>39</v>
      </c>
      <c r="C77" s="205">
        <v>1500</v>
      </c>
      <c r="D77" s="18"/>
      <c r="E77" s="5"/>
      <c r="F77" s="28"/>
      <c r="G77" s="29"/>
      <c r="H77" s="29"/>
      <c r="I77" s="29"/>
    </row>
    <row r="78" spans="1:9" ht="22.5">
      <c r="A78" s="178" t="s">
        <v>50</v>
      </c>
      <c r="B78" s="4" t="s">
        <v>40</v>
      </c>
      <c r="C78" s="205">
        <v>1600</v>
      </c>
      <c r="D78" s="18"/>
      <c r="E78" s="5"/>
      <c r="F78" s="28"/>
      <c r="G78" s="29"/>
      <c r="H78" s="29"/>
      <c r="I78" s="29"/>
    </row>
    <row r="79" spans="1:9" ht="45">
      <c r="A79" s="178" t="s">
        <v>51</v>
      </c>
      <c r="B79" s="19" t="s">
        <v>106</v>
      </c>
      <c r="C79" s="205">
        <v>150</v>
      </c>
      <c r="D79" s="18"/>
      <c r="E79" s="5"/>
      <c r="F79" s="28"/>
      <c r="G79" s="29"/>
      <c r="H79" s="29"/>
      <c r="I79" s="29"/>
    </row>
    <row r="80" spans="1:9" ht="22.5">
      <c r="A80" s="178" t="s">
        <v>52</v>
      </c>
      <c r="B80" s="4" t="s">
        <v>6</v>
      </c>
      <c r="C80" s="205">
        <v>30</v>
      </c>
      <c r="D80" s="18"/>
      <c r="E80" s="5"/>
      <c r="F80" s="28"/>
      <c r="G80" s="29"/>
      <c r="H80" s="29"/>
      <c r="I80" s="29"/>
    </row>
    <row r="81" spans="1:9" ht="22.5">
      <c r="A81" s="178" t="s">
        <v>53</v>
      </c>
      <c r="B81" s="4" t="s">
        <v>7</v>
      </c>
      <c r="C81" s="205">
        <v>5</v>
      </c>
      <c r="D81" s="18"/>
      <c r="E81" s="5"/>
      <c r="F81" s="28"/>
      <c r="G81" s="29"/>
      <c r="H81" s="29"/>
      <c r="I81" s="29"/>
    </row>
    <row r="82" spans="1:9" ht="33.75">
      <c r="A82" s="178" t="s">
        <v>109</v>
      </c>
      <c r="B82" s="19" t="s">
        <v>97</v>
      </c>
      <c r="C82" s="205">
        <v>3100</v>
      </c>
      <c r="D82" s="18"/>
      <c r="E82" s="5"/>
      <c r="F82" s="28"/>
      <c r="G82" s="29"/>
      <c r="H82" s="29"/>
      <c r="I82" s="29"/>
    </row>
    <row r="83" spans="1:9" ht="45">
      <c r="A83" s="178" t="s">
        <v>8</v>
      </c>
      <c r="B83" s="19" t="s">
        <v>98</v>
      </c>
      <c r="C83" s="205">
        <v>24000</v>
      </c>
      <c r="D83" s="18"/>
      <c r="E83" s="5"/>
      <c r="F83" s="28"/>
      <c r="G83" s="29"/>
      <c r="H83" s="29"/>
      <c r="I83" s="29"/>
    </row>
    <row r="84" spans="1:9" ht="56.25">
      <c r="A84" s="178" t="s">
        <v>82</v>
      </c>
      <c r="B84" s="19" t="s">
        <v>229</v>
      </c>
      <c r="C84" s="205">
        <v>9000</v>
      </c>
      <c r="D84" s="18"/>
      <c r="E84" s="5"/>
      <c r="F84" s="28"/>
      <c r="G84" s="29"/>
      <c r="H84" s="29"/>
      <c r="I84" s="29"/>
    </row>
    <row r="85" spans="1:9" ht="102" thickBot="1">
      <c r="A85" s="207" t="s">
        <v>152</v>
      </c>
      <c r="B85" s="49" t="s">
        <v>99</v>
      </c>
      <c r="C85" s="205">
        <v>7300</v>
      </c>
      <c r="D85" s="18"/>
      <c r="E85" s="5"/>
      <c r="F85" s="28"/>
      <c r="G85" s="29"/>
      <c r="H85" s="29"/>
      <c r="I85" s="29"/>
    </row>
    <row r="86" spans="1:9" ht="113.25" thickBot="1">
      <c r="A86" s="207" t="s">
        <v>153</v>
      </c>
      <c r="B86" s="49" t="s">
        <v>228</v>
      </c>
      <c r="C86" s="205">
        <v>170000</v>
      </c>
      <c r="D86" s="18"/>
      <c r="E86" s="5"/>
      <c r="F86" s="28"/>
      <c r="G86" s="29"/>
      <c r="H86" s="29"/>
      <c r="I86" s="29"/>
    </row>
    <row r="87" spans="1:9" ht="22.5">
      <c r="A87" s="200"/>
      <c r="B87" s="19" t="s">
        <v>100</v>
      </c>
      <c r="C87" s="205">
        <v>3000</v>
      </c>
      <c r="D87" s="18"/>
      <c r="E87" s="5"/>
      <c r="F87" s="28"/>
      <c r="G87" s="29"/>
      <c r="H87" s="29"/>
      <c r="I87" s="29"/>
    </row>
    <row r="88" spans="1:9" ht="33.75">
      <c r="A88" s="200"/>
      <c r="B88" s="4" t="s">
        <v>101</v>
      </c>
      <c r="C88" s="205">
        <v>30</v>
      </c>
      <c r="D88" s="18"/>
      <c r="E88" s="5"/>
      <c r="F88" s="28"/>
      <c r="G88" s="29"/>
      <c r="H88" s="29"/>
      <c r="I88" s="29"/>
    </row>
    <row r="89" spans="1:9" ht="123.75">
      <c r="A89" s="208"/>
      <c r="B89" s="15" t="s">
        <v>102</v>
      </c>
      <c r="C89" s="178">
        <v>1000</v>
      </c>
      <c r="D89" s="14"/>
      <c r="E89" s="3"/>
      <c r="F89" s="33"/>
      <c r="G89" s="29"/>
      <c r="H89" s="29"/>
      <c r="I89" s="29"/>
    </row>
    <row r="90" spans="1:9" ht="56.25">
      <c r="A90" s="208"/>
      <c r="B90" s="15" t="s">
        <v>201</v>
      </c>
      <c r="C90" s="178">
        <v>30</v>
      </c>
      <c r="D90" s="14"/>
      <c r="E90" s="3"/>
      <c r="F90" s="33"/>
      <c r="G90" s="29"/>
      <c r="H90" s="29"/>
      <c r="I90" s="29"/>
    </row>
    <row r="91" spans="1:9" ht="12.75">
      <c r="A91" s="143" t="s">
        <v>28</v>
      </c>
      <c r="B91" s="143"/>
      <c r="C91" s="2"/>
      <c r="D91" s="2"/>
      <c r="E91" s="2"/>
      <c r="F91" s="2"/>
      <c r="G91" s="42">
        <f>SUM(G56:G90)</f>
        <v>0</v>
      </c>
      <c r="H91" s="41"/>
      <c r="I91" s="42">
        <f>SUM(I56:I90)</f>
        <v>0</v>
      </c>
    </row>
    <row r="92" spans="1:9" ht="12.75">
      <c r="A92" s="143"/>
      <c r="B92" s="143"/>
      <c r="C92" s="2"/>
      <c r="D92" s="2"/>
      <c r="E92" s="2"/>
      <c r="F92" s="2"/>
      <c r="G92" s="30"/>
      <c r="H92" s="30"/>
      <c r="I92" s="30"/>
    </row>
    <row r="93" spans="2:9" ht="15">
      <c r="B93" s="199" t="s">
        <v>253</v>
      </c>
      <c r="C93" s="1"/>
      <c r="D93" s="1"/>
      <c r="E93" s="1"/>
      <c r="F93" s="1"/>
      <c r="G93" s="31"/>
      <c r="H93" s="31"/>
      <c r="I93" s="32"/>
    </row>
    <row r="94" spans="1:9" ht="51">
      <c r="A94" s="170" t="s">
        <v>12</v>
      </c>
      <c r="B94" s="170" t="s">
        <v>13</v>
      </c>
      <c r="C94" s="170" t="s">
        <v>14</v>
      </c>
      <c r="D94" s="170" t="s">
        <v>348</v>
      </c>
      <c r="E94" s="170" t="s">
        <v>15</v>
      </c>
      <c r="F94" s="170" t="s">
        <v>24</v>
      </c>
      <c r="G94" s="171" t="s">
        <v>25</v>
      </c>
      <c r="H94" s="171" t="s">
        <v>26</v>
      </c>
      <c r="I94" s="172" t="s">
        <v>27</v>
      </c>
    </row>
    <row r="95" spans="1:9" ht="69" customHeight="1">
      <c r="A95" s="14" t="s">
        <v>16</v>
      </c>
      <c r="B95" s="80" t="s">
        <v>157</v>
      </c>
      <c r="C95" s="94">
        <v>320</v>
      </c>
      <c r="D95" s="94"/>
      <c r="E95" s="4"/>
      <c r="F95" s="33"/>
      <c r="G95" s="29"/>
      <c r="H95" s="29"/>
      <c r="I95" s="29"/>
    </row>
    <row r="96" spans="1:9" ht="12.75">
      <c r="A96" s="23" t="s">
        <v>28</v>
      </c>
      <c r="C96" s="38"/>
      <c r="D96" s="38"/>
      <c r="F96" s="8"/>
      <c r="G96" s="42">
        <f>SUM(G95:G95)</f>
        <v>0</v>
      </c>
      <c r="H96" s="35"/>
      <c r="I96" s="42">
        <f>SUM(I95:I95)</f>
        <v>0</v>
      </c>
    </row>
    <row r="97" spans="1:9" ht="12.75">
      <c r="A97" s="23"/>
      <c r="B97" s="1"/>
      <c r="C97" s="1"/>
      <c r="D97" s="1"/>
      <c r="E97" s="1"/>
      <c r="F97" s="1"/>
      <c r="G97" s="31"/>
      <c r="H97" s="31"/>
      <c r="I97" s="31"/>
    </row>
    <row r="98" spans="1:9" ht="15">
      <c r="A98" s="8"/>
      <c r="B98" s="198" t="s">
        <v>254</v>
      </c>
      <c r="C98" s="8"/>
      <c r="D98" s="8"/>
      <c r="E98" s="8"/>
      <c r="F98" s="8"/>
      <c r="G98" s="35"/>
      <c r="H98" s="35"/>
      <c r="I98" s="35"/>
    </row>
    <row r="99" spans="1:9" ht="51">
      <c r="A99" s="170" t="s">
        <v>12</v>
      </c>
      <c r="B99" s="170" t="s">
        <v>13</v>
      </c>
      <c r="C99" s="170" t="s">
        <v>14</v>
      </c>
      <c r="D99" s="170" t="s">
        <v>348</v>
      </c>
      <c r="E99" s="170" t="s">
        <v>15</v>
      </c>
      <c r="F99" s="170" t="s">
        <v>24</v>
      </c>
      <c r="G99" s="171" t="s">
        <v>25</v>
      </c>
      <c r="H99" s="171" t="s">
        <v>26</v>
      </c>
      <c r="I99" s="180" t="s">
        <v>27</v>
      </c>
    </row>
    <row r="100" spans="1:9" ht="45">
      <c r="A100" s="178" t="s">
        <v>16</v>
      </c>
      <c r="B100" s="26" t="s">
        <v>89</v>
      </c>
      <c r="C100" s="76">
        <v>50</v>
      </c>
      <c r="D100" s="14"/>
      <c r="E100" s="3"/>
      <c r="F100" s="27"/>
      <c r="G100" s="29"/>
      <c r="H100" s="29"/>
      <c r="I100" s="29"/>
    </row>
    <row r="101" spans="1:9" ht="33.75">
      <c r="A101" s="178" t="s">
        <v>17</v>
      </c>
      <c r="B101" s="15" t="s">
        <v>88</v>
      </c>
      <c r="C101" s="76">
        <v>20</v>
      </c>
      <c r="D101" s="109"/>
      <c r="E101" s="3"/>
      <c r="F101" s="27"/>
      <c r="G101" s="29"/>
      <c r="H101" s="29"/>
      <c r="I101" s="29"/>
    </row>
    <row r="102" spans="1:9" ht="56.25">
      <c r="A102" s="178" t="s">
        <v>18</v>
      </c>
      <c r="B102" s="26" t="s">
        <v>90</v>
      </c>
      <c r="C102" s="76">
        <v>4000</v>
      </c>
      <c r="D102" s="14"/>
      <c r="E102" s="3"/>
      <c r="F102" s="27"/>
      <c r="G102" s="29"/>
      <c r="H102" s="29"/>
      <c r="I102" s="29"/>
    </row>
    <row r="103" spans="1:9" ht="123.75">
      <c r="A103" s="178">
        <v>4</v>
      </c>
      <c r="B103" s="26" t="s">
        <v>11</v>
      </c>
      <c r="C103" s="76">
        <v>1100</v>
      </c>
      <c r="D103" s="14"/>
      <c r="E103" s="3"/>
      <c r="F103" s="27"/>
      <c r="G103" s="29"/>
      <c r="H103" s="29"/>
      <c r="I103" s="29"/>
    </row>
    <row r="104" spans="1:9" ht="22.5">
      <c r="A104" s="178" t="s">
        <v>20</v>
      </c>
      <c r="B104" s="15" t="s">
        <v>91</v>
      </c>
      <c r="C104" s="76">
        <v>5</v>
      </c>
      <c r="D104" s="93"/>
      <c r="E104" s="3"/>
      <c r="F104" s="27"/>
      <c r="G104" s="29"/>
      <c r="H104" s="29"/>
      <c r="I104" s="29"/>
    </row>
    <row r="105" spans="1:9" ht="12.75">
      <c r="A105" s="23" t="s">
        <v>28</v>
      </c>
      <c r="C105" s="38"/>
      <c r="D105" s="38"/>
      <c r="E105" s="8"/>
      <c r="F105" s="62"/>
      <c r="G105" s="42">
        <f>SUM(G100:G104)</f>
        <v>0</v>
      </c>
      <c r="H105" s="42"/>
      <c r="I105" s="42">
        <f>SUM(I100:I104)</f>
        <v>0</v>
      </c>
    </row>
    <row r="106" spans="1:9" ht="12.75">
      <c r="A106" s="23"/>
      <c r="B106" s="1"/>
      <c r="C106" s="38"/>
      <c r="D106" s="38"/>
      <c r="E106" s="8"/>
      <c r="F106" s="62"/>
      <c r="G106" s="47"/>
      <c r="H106" s="47"/>
      <c r="I106" s="47"/>
    </row>
    <row r="107" spans="1:9" ht="15">
      <c r="A107" s="1"/>
      <c r="B107" s="199" t="s">
        <v>177</v>
      </c>
      <c r="C107" s="1"/>
      <c r="D107" s="1"/>
      <c r="E107" s="1"/>
      <c r="F107" s="1"/>
      <c r="G107" s="31"/>
      <c r="H107" s="31"/>
      <c r="I107" s="32"/>
    </row>
    <row r="108" spans="1:9" ht="51">
      <c r="A108" s="170" t="s">
        <v>12</v>
      </c>
      <c r="B108" s="170" t="s">
        <v>13</v>
      </c>
      <c r="C108" s="170" t="s">
        <v>14</v>
      </c>
      <c r="D108" s="170" t="s">
        <v>349</v>
      </c>
      <c r="E108" s="170" t="s">
        <v>15</v>
      </c>
      <c r="F108" s="170" t="s">
        <v>24</v>
      </c>
      <c r="G108" s="171" t="s">
        <v>25</v>
      </c>
      <c r="H108" s="171" t="s">
        <v>26</v>
      </c>
      <c r="I108" s="172" t="s">
        <v>27</v>
      </c>
    </row>
    <row r="109" spans="1:9" ht="22.5">
      <c r="A109" s="178" t="s">
        <v>16</v>
      </c>
      <c r="B109" s="25" t="s">
        <v>10</v>
      </c>
      <c r="C109" s="178">
        <v>9000</v>
      </c>
      <c r="D109" s="12"/>
      <c r="E109" s="3"/>
      <c r="F109" s="27"/>
      <c r="G109" s="29"/>
      <c r="H109" s="29"/>
      <c r="I109" s="29"/>
    </row>
    <row r="110" spans="1:9" ht="33.75">
      <c r="A110" s="178" t="s">
        <v>17</v>
      </c>
      <c r="B110" s="13" t="s">
        <v>113</v>
      </c>
      <c r="C110" s="178">
        <v>2000</v>
      </c>
      <c r="D110" s="12"/>
      <c r="E110" s="3"/>
      <c r="F110" s="27"/>
      <c r="G110" s="29"/>
      <c r="H110" s="29"/>
      <c r="I110" s="29"/>
    </row>
    <row r="111" spans="1:9" ht="56.25">
      <c r="A111" s="178" t="s">
        <v>18</v>
      </c>
      <c r="B111" s="25" t="s">
        <v>114</v>
      </c>
      <c r="C111" s="178">
        <v>6000</v>
      </c>
      <c r="D111" s="12"/>
      <c r="E111" s="3"/>
      <c r="F111" s="27"/>
      <c r="G111" s="29"/>
      <c r="H111" s="29"/>
      <c r="I111" s="29"/>
    </row>
    <row r="112" spans="1:9" ht="12.75">
      <c r="A112" s="178" t="s">
        <v>19</v>
      </c>
      <c r="B112" s="13" t="s">
        <v>115</v>
      </c>
      <c r="C112" s="224">
        <v>142000</v>
      </c>
      <c r="D112" s="43"/>
      <c r="E112" s="3"/>
      <c r="F112" s="27"/>
      <c r="G112" s="29"/>
      <c r="H112" s="29"/>
      <c r="I112" s="29"/>
    </row>
    <row r="113" spans="1:9" ht="12.75">
      <c r="A113" s="178" t="s">
        <v>20</v>
      </c>
      <c r="B113" s="92" t="s">
        <v>9</v>
      </c>
      <c r="C113" s="225" t="s">
        <v>251</v>
      </c>
      <c r="D113" s="95"/>
      <c r="E113" s="3"/>
      <c r="F113" s="27"/>
      <c r="G113" s="29"/>
      <c r="H113" s="29"/>
      <c r="I113" s="29"/>
    </row>
    <row r="114" spans="1:9" ht="12.75">
      <c r="A114" s="178" t="s">
        <v>21</v>
      </c>
      <c r="B114" s="25" t="s">
        <v>116</v>
      </c>
      <c r="C114" s="178">
        <v>10</v>
      </c>
      <c r="D114" s="12"/>
      <c r="E114" s="3"/>
      <c r="F114" s="27"/>
      <c r="G114" s="29"/>
      <c r="H114" s="29"/>
      <c r="I114" s="29"/>
    </row>
    <row r="115" spans="1:9" ht="12.75">
      <c r="A115" s="178" t="s">
        <v>22</v>
      </c>
      <c r="B115" s="13" t="s">
        <v>117</v>
      </c>
      <c r="C115" s="178">
        <v>50</v>
      </c>
      <c r="D115" s="12"/>
      <c r="E115" s="3"/>
      <c r="F115" s="27"/>
      <c r="G115" s="29"/>
      <c r="H115" s="29"/>
      <c r="I115" s="29"/>
    </row>
    <row r="116" spans="1:9" ht="12.75">
      <c r="A116" s="178" t="s">
        <v>31</v>
      </c>
      <c r="B116" s="25" t="s">
        <v>118</v>
      </c>
      <c r="C116" s="178">
        <v>10</v>
      </c>
      <c r="D116" s="12"/>
      <c r="E116" s="3"/>
      <c r="F116" s="27"/>
      <c r="G116" s="29"/>
      <c r="H116" s="29"/>
      <c r="I116" s="29"/>
    </row>
    <row r="117" spans="1:9" ht="45">
      <c r="A117" s="178" t="s">
        <v>32</v>
      </c>
      <c r="B117" s="13" t="s">
        <v>119</v>
      </c>
      <c r="C117" s="178">
        <v>310</v>
      </c>
      <c r="D117" s="12"/>
      <c r="E117" s="3"/>
      <c r="F117" s="27"/>
      <c r="G117" s="29"/>
      <c r="H117" s="29"/>
      <c r="I117" s="29"/>
    </row>
    <row r="118" spans="1:9" ht="45">
      <c r="A118" s="178" t="s">
        <v>33</v>
      </c>
      <c r="B118" s="25" t="s">
        <v>120</v>
      </c>
      <c r="C118" s="178">
        <v>400</v>
      </c>
      <c r="D118" s="12"/>
      <c r="E118" s="3"/>
      <c r="F118" s="27"/>
      <c r="G118" s="29"/>
      <c r="H118" s="29"/>
      <c r="I118" s="29"/>
    </row>
    <row r="119" spans="1:9" ht="45">
      <c r="A119" s="178" t="s">
        <v>34</v>
      </c>
      <c r="B119" s="13" t="s">
        <v>121</v>
      </c>
      <c r="C119" s="178">
        <v>11000</v>
      </c>
      <c r="D119" s="12"/>
      <c r="E119" s="3"/>
      <c r="F119" s="27"/>
      <c r="G119" s="29"/>
      <c r="H119" s="29"/>
      <c r="I119" s="29"/>
    </row>
    <row r="120" spans="1:9" ht="12.75">
      <c r="A120" s="144" t="s">
        <v>28</v>
      </c>
      <c r="B120" s="144"/>
      <c r="C120" s="1"/>
      <c r="D120" s="1"/>
      <c r="E120" s="1"/>
      <c r="F120" s="1"/>
      <c r="G120" s="42">
        <f>SUM(G109:G119)</f>
        <v>0</v>
      </c>
      <c r="H120" s="42"/>
      <c r="I120" s="42">
        <f>SUM(I109:I119)</f>
        <v>0</v>
      </c>
    </row>
    <row r="121" spans="1:9" ht="12.75">
      <c r="A121" s="145"/>
      <c r="B121" s="145"/>
      <c r="C121" s="1"/>
      <c r="D121" s="1"/>
      <c r="E121" s="1"/>
      <c r="F121" s="1"/>
      <c r="G121" s="31"/>
      <c r="H121" s="31"/>
      <c r="I121" s="31"/>
    </row>
    <row r="122" spans="1:9" ht="15">
      <c r="A122" s="1"/>
      <c r="B122" s="199" t="s">
        <v>178</v>
      </c>
      <c r="C122" s="1"/>
      <c r="D122" s="1"/>
      <c r="E122" s="1"/>
      <c r="F122" s="1"/>
      <c r="G122" s="31"/>
      <c r="H122" s="31"/>
      <c r="I122" s="32"/>
    </row>
    <row r="123" spans="1:9" ht="51">
      <c r="A123" s="170" t="s">
        <v>12</v>
      </c>
      <c r="B123" s="170" t="s">
        <v>13</v>
      </c>
      <c r="C123" s="170" t="s">
        <v>14</v>
      </c>
      <c r="D123" s="170" t="s">
        <v>348</v>
      </c>
      <c r="E123" s="170" t="s">
        <v>15</v>
      </c>
      <c r="F123" s="170" t="s">
        <v>24</v>
      </c>
      <c r="G123" s="171" t="s">
        <v>25</v>
      </c>
      <c r="H123" s="171" t="s">
        <v>26</v>
      </c>
      <c r="I123" s="172" t="s">
        <v>27</v>
      </c>
    </row>
    <row r="124" spans="1:9" ht="67.5">
      <c r="A124" s="178" t="s">
        <v>16</v>
      </c>
      <c r="B124" s="26" t="s">
        <v>122</v>
      </c>
      <c r="C124" s="178">
        <v>2000</v>
      </c>
      <c r="D124" s="14"/>
      <c r="E124" s="3"/>
      <c r="F124" s="27"/>
      <c r="G124" s="29"/>
      <c r="H124" s="29"/>
      <c r="I124" s="29"/>
    </row>
    <row r="125" spans="1:9" ht="12.75">
      <c r="A125" s="144" t="s">
        <v>28</v>
      </c>
      <c r="B125" s="144"/>
      <c r="C125" s="1"/>
      <c r="D125" s="1"/>
      <c r="E125" s="1"/>
      <c r="F125" s="1"/>
      <c r="G125" s="42">
        <f>SUM(G124:G124)</f>
        <v>0</v>
      </c>
      <c r="H125" s="42"/>
      <c r="I125" s="42">
        <f>SUM(I124:I124)</f>
        <v>0</v>
      </c>
    </row>
    <row r="126" spans="1:9" ht="12.75">
      <c r="A126" s="145"/>
      <c r="B126" s="145"/>
      <c r="C126" s="1"/>
      <c r="D126" s="1"/>
      <c r="E126" s="1"/>
      <c r="F126" s="1"/>
      <c r="G126" s="31"/>
      <c r="H126" s="31"/>
      <c r="I126" s="31"/>
    </row>
    <row r="127" spans="1:9" ht="12.75">
      <c r="A127" s="1"/>
      <c r="B127" s="1"/>
      <c r="C127" s="1"/>
      <c r="D127" s="1"/>
      <c r="E127" s="1"/>
      <c r="F127" s="1"/>
      <c r="G127" s="31"/>
      <c r="H127" s="31"/>
      <c r="I127" s="31"/>
    </row>
    <row r="128" spans="1:9" ht="12.75">
      <c r="A128" s="1"/>
      <c r="B128" s="200" t="s">
        <v>255</v>
      </c>
      <c r="C128" s="1"/>
      <c r="D128" s="1"/>
      <c r="E128" s="1"/>
      <c r="F128" s="1"/>
      <c r="G128" s="31"/>
      <c r="H128" s="31"/>
      <c r="I128" s="32"/>
    </row>
    <row r="129" spans="1:9" ht="51.75" thickBot="1">
      <c r="A129" s="170" t="s">
        <v>12</v>
      </c>
      <c r="B129" s="170" t="s">
        <v>13</v>
      </c>
      <c r="C129" s="170" t="s">
        <v>14</v>
      </c>
      <c r="D129" s="170" t="s">
        <v>348</v>
      </c>
      <c r="E129" s="170" t="s">
        <v>15</v>
      </c>
      <c r="F129" s="170" t="s">
        <v>24</v>
      </c>
      <c r="G129" s="171" t="s">
        <v>25</v>
      </c>
      <c r="H129" s="171" t="s">
        <v>26</v>
      </c>
      <c r="I129" s="172" t="s">
        <v>27</v>
      </c>
    </row>
    <row r="130" spans="1:9" ht="135.75" thickBot="1">
      <c r="A130" s="178" t="s">
        <v>16</v>
      </c>
      <c r="B130" s="61" t="s">
        <v>123</v>
      </c>
      <c r="C130" s="178">
        <v>1800</v>
      </c>
      <c r="D130" s="12"/>
      <c r="E130" s="3"/>
      <c r="F130" s="27"/>
      <c r="G130" s="29"/>
      <c r="H130" s="29"/>
      <c r="I130" s="29"/>
    </row>
    <row r="131" spans="1:9" ht="66.75" customHeight="1">
      <c r="A131" s="209" t="s">
        <v>17</v>
      </c>
      <c r="B131" s="25" t="s">
        <v>124</v>
      </c>
      <c r="C131" s="178">
        <v>200</v>
      </c>
      <c r="D131" s="12"/>
      <c r="E131" s="3"/>
      <c r="F131" s="27"/>
      <c r="G131" s="29"/>
      <c r="H131" s="29"/>
      <c r="I131" s="29"/>
    </row>
    <row r="132" spans="1:9" ht="12.75">
      <c r="A132" s="144" t="s">
        <v>28</v>
      </c>
      <c r="B132" s="145"/>
      <c r="C132" s="1"/>
      <c r="D132" s="1"/>
      <c r="E132" s="1"/>
      <c r="F132" s="1"/>
      <c r="G132" s="42">
        <f>SUM(G130:G131)</f>
        <v>0</v>
      </c>
      <c r="H132" s="31"/>
      <c r="I132" s="42">
        <f>SUM(I130:I131)</f>
        <v>0</v>
      </c>
    </row>
    <row r="133" spans="1:9" ht="12.75">
      <c r="A133" s="145"/>
      <c r="B133" s="145"/>
      <c r="C133" s="1"/>
      <c r="D133" s="1"/>
      <c r="E133" s="1"/>
      <c r="F133" s="1"/>
      <c r="G133" s="31"/>
      <c r="H133" s="31"/>
      <c r="I133" s="31"/>
    </row>
    <row r="134" spans="1:9" ht="15">
      <c r="A134" s="1"/>
      <c r="B134" s="199" t="s">
        <v>256</v>
      </c>
      <c r="C134" s="1"/>
      <c r="D134" s="1"/>
      <c r="E134" s="1"/>
      <c r="F134" s="1"/>
      <c r="G134" s="1"/>
      <c r="H134" s="1"/>
      <c r="I134" s="9"/>
    </row>
    <row r="135" spans="1:9" ht="51">
      <c r="A135" s="170" t="s">
        <v>12</v>
      </c>
      <c r="B135" s="170" t="s">
        <v>13</v>
      </c>
      <c r="C135" s="170" t="s">
        <v>14</v>
      </c>
      <c r="D135" s="170" t="s">
        <v>348</v>
      </c>
      <c r="E135" s="170" t="s">
        <v>15</v>
      </c>
      <c r="F135" s="170" t="s">
        <v>24</v>
      </c>
      <c r="G135" s="170" t="s">
        <v>25</v>
      </c>
      <c r="H135" s="170" t="s">
        <v>26</v>
      </c>
      <c r="I135" s="182" t="s">
        <v>27</v>
      </c>
    </row>
    <row r="136" spans="1:9" ht="231.75" customHeight="1">
      <c r="A136" s="178" t="s">
        <v>16</v>
      </c>
      <c r="B136" s="88" t="s">
        <v>164</v>
      </c>
      <c r="C136" s="226">
        <v>400</v>
      </c>
      <c r="D136" s="56"/>
      <c r="E136" s="24"/>
      <c r="F136" s="33"/>
      <c r="G136" s="29"/>
      <c r="H136" s="29"/>
      <c r="I136" s="29"/>
    </row>
    <row r="137" spans="1:9" ht="231.75" customHeight="1">
      <c r="A137" s="210" t="s">
        <v>17</v>
      </c>
      <c r="B137" s="88" t="s">
        <v>165</v>
      </c>
      <c r="C137" s="226">
        <v>100</v>
      </c>
      <c r="D137" s="56"/>
      <c r="E137" s="24"/>
      <c r="F137" s="33"/>
      <c r="G137" s="29"/>
      <c r="H137" s="29"/>
      <c r="I137" s="29"/>
    </row>
    <row r="138" spans="1:9" ht="231.75" customHeight="1">
      <c r="A138" s="178">
        <v>3</v>
      </c>
      <c r="B138" s="88" t="s">
        <v>166</v>
      </c>
      <c r="C138" s="226">
        <v>500</v>
      </c>
      <c r="D138" s="56"/>
      <c r="E138" s="24"/>
      <c r="F138" s="33"/>
      <c r="G138" s="29"/>
      <c r="H138" s="29"/>
      <c r="I138" s="29"/>
    </row>
    <row r="139" spans="1:9" ht="36" customHeight="1">
      <c r="A139" s="178" t="s">
        <v>19</v>
      </c>
      <c r="B139" s="88" t="s">
        <v>167</v>
      </c>
      <c r="C139" s="221">
        <v>100</v>
      </c>
      <c r="D139" s="39"/>
      <c r="E139" s="24"/>
      <c r="F139" s="33"/>
      <c r="G139" s="29"/>
      <c r="H139" s="29"/>
      <c r="I139" s="29"/>
    </row>
    <row r="140" spans="1:9" ht="185.25" customHeight="1">
      <c r="A140" s="210" t="s">
        <v>20</v>
      </c>
      <c r="B140" s="88" t="s">
        <v>168</v>
      </c>
      <c r="C140" s="226">
        <v>20</v>
      </c>
      <c r="D140" s="56"/>
      <c r="E140" s="24"/>
      <c r="F140" s="33"/>
      <c r="G140" s="29"/>
      <c r="H140" s="29"/>
      <c r="I140" s="29"/>
    </row>
    <row r="141" spans="1:9" ht="12.75">
      <c r="A141" s="144" t="s">
        <v>28</v>
      </c>
      <c r="B141" s="144"/>
      <c r="C141" s="1"/>
      <c r="D141" s="1"/>
      <c r="E141" s="1"/>
      <c r="F141" s="1"/>
      <c r="G141" s="42">
        <f>SUM(G136:G140)</f>
        <v>0</v>
      </c>
      <c r="H141" s="1"/>
      <c r="I141" s="42">
        <f>SUM(I136:I140)</f>
        <v>0</v>
      </c>
    </row>
    <row r="142" spans="1:9" ht="12.75">
      <c r="A142" s="145"/>
      <c r="B142" s="145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2:9" ht="15">
      <c r="B144" s="199" t="s">
        <v>257</v>
      </c>
      <c r="C144" s="1"/>
      <c r="D144" s="1"/>
      <c r="E144" s="1"/>
      <c r="F144" s="1"/>
      <c r="G144" s="1"/>
      <c r="H144" s="1"/>
      <c r="I144" s="9"/>
    </row>
    <row r="145" spans="1:9" ht="51">
      <c r="A145" s="183" t="s">
        <v>12</v>
      </c>
      <c r="B145" s="183" t="s">
        <v>13</v>
      </c>
      <c r="C145" s="183" t="s">
        <v>14</v>
      </c>
      <c r="D145" s="183" t="s">
        <v>348</v>
      </c>
      <c r="E145" s="183" t="s">
        <v>15</v>
      </c>
      <c r="F145" s="183" t="s">
        <v>24</v>
      </c>
      <c r="G145" s="183" t="s">
        <v>25</v>
      </c>
      <c r="H145" s="183" t="s">
        <v>26</v>
      </c>
      <c r="I145" s="184" t="s">
        <v>27</v>
      </c>
    </row>
    <row r="146" spans="1:9" ht="33.75">
      <c r="A146" s="178" t="s">
        <v>16</v>
      </c>
      <c r="B146" s="25" t="s">
        <v>151</v>
      </c>
      <c r="C146" s="76">
        <v>5500</v>
      </c>
      <c r="D146" s="93"/>
      <c r="E146" s="3"/>
      <c r="F146" s="27"/>
      <c r="G146" s="29"/>
      <c r="H146" s="29"/>
      <c r="I146" s="29"/>
    </row>
    <row r="147" spans="1:9" ht="12.75">
      <c r="A147" s="22" t="s">
        <v>28</v>
      </c>
      <c r="C147" s="1"/>
      <c r="D147" s="1"/>
      <c r="E147" s="1"/>
      <c r="F147" s="1"/>
      <c r="G147" s="42">
        <f>SUM(G146:G146)</f>
        <v>0</v>
      </c>
      <c r="H147" s="1"/>
      <c r="I147" s="42">
        <f>SUM(I146:I146)</f>
        <v>0</v>
      </c>
    </row>
    <row r="148" spans="1:9" ht="12.75">
      <c r="A148" s="23"/>
      <c r="C148" s="1"/>
      <c r="D148" s="1"/>
      <c r="E148" s="1"/>
      <c r="F148" s="1"/>
      <c r="G148" s="1"/>
      <c r="H148" s="1"/>
      <c r="I148" s="1"/>
    </row>
    <row r="149" spans="2:9" ht="15">
      <c r="B149" s="199" t="s">
        <v>258</v>
      </c>
      <c r="C149" s="1"/>
      <c r="D149" s="1"/>
      <c r="E149" s="1"/>
      <c r="F149" s="1"/>
      <c r="G149" s="1"/>
      <c r="H149" s="1"/>
      <c r="I149" s="9"/>
    </row>
    <row r="150" spans="1:9" ht="51">
      <c r="A150" s="170" t="s">
        <v>12</v>
      </c>
      <c r="B150" s="170" t="s">
        <v>13</v>
      </c>
      <c r="C150" s="170" t="s">
        <v>14</v>
      </c>
      <c r="D150" s="170" t="s">
        <v>348</v>
      </c>
      <c r="E150" s="170" t="s">
        <v>15</v>
      </c>
      <c r="F150" s="170" t="s">
        <v>24</v>
      </c>
      <c r="G150" s="170" t="s">
        <v>25</v>
      </c>
      <c r="H150" s="170" t="s">
        <v>26</v>
      </c>
      <c r="I150" s="182" t="s">
        <v>27</v>
      </c>
    </row>
    <row r="151" spans="1:9" ht="78.75">
      <c r="A151" s="178" t="s">
        <v>16</v>
      </c>
      <c r="B151" s="15" t="s">
        <v>127</v>
      </c>
      <c r="C151" s="178">
        <v>100</v>
      </c>
      <c r="D151" s="14"/>
      <c r="E151" s="3"/>
      <c r="F151" s="33"/>
      <c r="G151" s="29"/>
      <c r="H151" s="29"/>
      <c r="I151" s="29"/>
    </row>
    <row r="152" spans="1:9" ht="12.75">
      <c r="A152" s="22" t="s">
        <v>28</v>
      </c>
      <c r="C152" s="1"/>
      <c r="D152" s="1"/>
      <c r="E152" s="1"/>
      <c r="F152" s="1"/>
      <c r="G152" s="42">
        <f>SUM(G150:G151)</f>
        <v>0</v>
      </c>
      <c r="H152" s="1"/>
      <c r="I152" s="42">
        <f>SUM(I150:I151)</f>
        <v>0</v>
      </c>
    </row>
    <row r="153" spans="1:9" ht="12.75">
      <c r="A153" s="23"/>
      <c r="C153" s="1"/>
      <c r="D153" s="1"/>
      <c r="E153" s="1"/>
      <c r="F153" s="1"/>
      <c r="G153" s="1"/>
      <c r="H153" s="1"/>
      <c r="I153" s="1"/>
    </row>
    <row r="155" spans="2:9" ht="15">
      <c r="B155" s="199" t="s">
        <v>213</v>
      </c>
      <c r="C155" s="1"/>
      <c r="D155" s="1"/>
      <c r="E155" s="1"/>
      <c r="F155" s="1"/>
      <c r="G155" s="1"/>
      <c r="H155" s="1"/>
      <c r="I155" s="9"/>
    </row>
    <row r="156" spans="1:9" ht="51">
      <c r="A156" s="170" t="s">
        <v>12</v>
      </c>
      <c r="B156" s="170" t="s">
        <v>13</v>
      </c>
      <c r="C156" s="170" t="s">
        <v>14</v>
      </c>
      <c r="D156" s="170" t="s">
        <v>348</v>
      </c>
      <c r="E156" s="170" t="s">
        <v>15</v>
      </c>
      <c r="F156" s="170" t="s">
        <v>24</v>
      </c>
      <c r="G156" s="170" t="s">
        <v>25</v>
      </c>
      <c r="H156" s="170" t="s">
        <v>26</v>
      </c>
      <c r="I156" s="182" t="s">
        <v>27</v>
      </c>
    </row>
    <row r="157" spans="1:9" ht="45">
      <c r="A157" s="178" t="s">
        <v>16</v>
      </c>
      <c r="B157" s="88" t="s">
        <v>202</v>
      </c>
      <c r="C157" s="178">
        <v>100</v>
      </c>
      <c r="D157" s="14"/>
      <c r="E157" s="3"/>
      <c r="F157" s="33"/>
      <c r="G157" s="29"/>
      <c r="H157" s="29"/>
      <c r="I157" s="29"/>
    </row>
    <row r="158" spans="1:9" ht="12.75">
      <c r="A158" s="22" t="s">
        <v>28</v>
      </c>
      <c r="C158" s="1"/>
      <c r="D158" s="1"/>
      <c r="E158" s="1"/>
      <c r="F158" s="1"/>
      <c r="G158" s="42">
        <f>SUM(G156:G157)</f>
        <v>0</v>
      </c>
      <c r="H158" s="1"/>
      <c r="I158" s="42">
        <f>SUM(I156:I157)</f>
        <v>0</v>
      </c>
    </row>
    <row r="159" spans="1:9" ht="12.75">
      <c r="A159" s="23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99" t="s">
        <v>214</v>
      </c>
      <c r="C160" s="1"/>
      <c r="D160" s="1"/>
      <c r="E160" s="1"/>
      <c r="F160" s="1"/>
      <c r="G160" s="1"/>
      <c r="H160" s="1"/>
      <c r="I160" s="9"/>
    </row>
    <row r="161" spans="1:9" ht="51">
      <c r="A161" s="170" t="s">
        <v>12</v>
      </c>
      <c r="B161" s="170" t="s">
        <v>13</v>
      </c>
      <c r="C161" s="170" t="s">
        <v>14</v>
      </c>
      <c r="D161" s="170" t="s">
        <v>350</v>
      </c>
      <c r="E161" s="170" t="s">
        <v>15</v>
      </c>
      <c r="F161" s="170" t="s">
        <v>24</v>
      </c>
      <c r="G161" s="170" t="s">
        <v>25</v>
      </c>
      <c r="H161" s="170" t="s">
        <v>26</v>
      </c>
      <c r="I161" s="182" t="s">
        <v>27</v>
      </c>
    </row>
    <row r="162" spans="1:9" ht="51">
      <c r="A162" s="178" t="s">
        <v>16</v>
      </c>
      <c r="B162" s="67" t="s">
        <v>221</v>
      </c>
      <c r="C162" s="226">
        <v>50</v>
      </c>
      <c r="D162" s="56"/>
      <c r="E162" s="4"/>
      <c r="F162" s="110"/>
      <c r="G162" s="29"/>
      <c r="H162" s="29"/>
      <c r="I162" s="29"/>
    </row>
    <row r="163" spans="1:9" ht="12.75">
      <c r="A163" s="144" t="s">
        <v>28</v>
      </c>
      <c r="B163" s="144"/>
      <c r="G163" s="31">
        <f>SUM(G160:G162)</f>
        <v>0</v>
      </c>
      <c r="I163" s="31">
        <f>SUM(I160:I162)</f>
        <v>0</v>
      </c>
    </row>
    <row r="164" spans="1:2" ht="12.75">
      <c r="A164" s="145"/>
      <c r="B164" s="145"/>
    </row>
    <row r="165" spans="1:9" ht="15">
      <c r="A165" s="1"/>
      <c r="B165" s="199" t="s">
        <v>259</v>
      </c>
      <c r="C165" s="1"/>
      <c r="D165" s="1"/>
      <c r="E165" s="1"/>
      <c r="F165" s="1"/>
      <c r="G165" s="1"/>
      <c r="H165" s="1"/>
      <c r="I165" s="9"/>
    </row>
    <row r="166" spans="1:9" ht="51">
      <c r="A166" s="170" t="s">
        <v>12</v>
      </c>
      <c r="B166" s="170" t="s">
        <v>13</v>
      </c>
      <c r="C166" s="170" t="s">
        <v>14</v>
      </c>
      <c r="D166" s="170" t="s">
        <v>350</v>
      </c>
      <c r="E166" s="170" t="s">
        <v>15</v>
      </c>
      <c r="F166" s="170" t="s">
        <v>24</v>
      </c>
      <c r="G166" s="170" t="s">
        <v>25</v>
      </c>
      <c r="H166" s="170" t="s">
        <v>26</v>
      </c>
      <c r="I166" s="182" t="s">
        <v>27</v>
      </c>
    </row>
    <row r="167" spans="1:9" ht="22.5">
      <c r="A167" s="178" t="s">
        <v>16</v>
      </c>
      <c r="B167" s="98" t="s">
        <v>190</v>
      </c>
      <c r="C167" s="178">
        <v>20</v>
      </c>
      <c r="D167" s="14"/>
      <c r="E167" s="3"/>
      <c r="F167" s="112"/>
      <c r="G167" s="29"/>
      <c r="H167" s="29"/>
      <c r="I167" s="29"/>
    </row>
    <row r="168" spans="1:9" ht="12.75">
      <c r="A168" s="145" t="s">
        <v>28</v>
      </c>
      <c r="B168" s="145"/>
      <c r="G168" s="31">
        <f>SUM(G167:G167)</f>
        <v>0</v>
      </c>
      <c r="I168" s="31">
        <f>SUM(I167:I167)</f>
        <v>0</v>
      </c>
    </row>
    <row r="169" spans="1:2" ht="12.75">
      <c r="A169" s="145" t="s">
        <v>29</v>
      </c>
      <c r="B169" s="145"/>
    </row>
    <row r="171" spans="1:9" ht="15">
      <c r="A171" s="1"/>
      <c r="B171" s="199" t="s">
        <v>179</v>
      </c>
      <c r="C171" s="1"/>
      <c r="D171" s="1"/>
      <c r="E171" s="1"/>
      <c r="F171" s="1"/>
      <c r="G171" s="1"/>
      <c r="H171" s="1"/>
      <c r="I171" s="9"/>
    </row>
    <row r="172" spans="1:9" ht="51">
      <c r="A172" s="170" t="s">
        <v>12</v>
      </c>
      <c r="B172" s="170" t="s">
        <v>13</v>
      </c>
      <c r="C172" s="170" t="s">
        <v>14</v>
      </c>
      <c r="D172" s="170" t="s">
        <v>348</v>
      </c>
      <c r="E172" s="170" t="s">
        <v>15</v>
      </c>
      <c r="F172" s="170" t="s">
        <v>24</v>
      </c>
      <c r="G172" s="170" t="s">
        <v>25</v>
      </c>
      <c r="H172" s="170" t="s">
        <v>26</v>
      </c>
      <c r="I172" s="182" t="s">
        <v>27</v>
      </c>
    </row>
    <row r="173" spans="1:9" ht="33.75">
      <c r="A173" s="178" t="s">
        <v>16</v>
      </c>
      <c r="B173" s="63" t="s">
        <v>112</v>
      </c>
      <c r="C173" s="227">
        <v>50</v>
      </c>
      <c r="D173" s="163"/>
      <c r="E173" s="52"/>
      <c r="F173" s="53"/>
      <c r="G173" s="54"/>
      <c r="H173" s="54"/>
      <c r="I173" s="54"/>
    </row>
    <row r="174" spans="1:9" ht="123.75">
      <c r="A174" s="210" t="s">
        <v>17</v>
      </c>
      <c r="B174" s="15" t="s">
        <v>60</v>
      </c>
      <c r="C174" s="179">
        <v>200</v>
      </c>
      <c r="D174" s="57"/>
      <c r="E174" s="4"/>
      <c r="F174" s="33"/>
      <c r="G174" s="29"/>
      <c r="H174" s="29"/>
      <c r="I174" s="29"/>
    </row>
    <row r="175" spans="1:9" ht="12.75">
      <c r="A175" s="144" t="s">
        <v>28</v>
      </c>
      <c r="B175" s="145"/>
      <c r="G175" s="31">
        <f>SUM(G173:G174)</f>
        <v>0</v>
      </c>
      <c r="I175" s="31">
        <f>SUM(I173:I174)</f>
        <v>0</v>
      </c>
    </row>
    <row r="176" spans="1:2" ht="12.75">
      <c r="A176" s="145"/>
      <c r="B176" s="145"/>
    </row>
    <row r="179" spans="1:9" ht="15">
      <c r="A179" s="1"/>
      <c r="B179" s="199" t="s">
        <v>260</v>
      </c>
      <c r="C179" s="1"/>
      <c r="D179" s="1"/>
      <c r="E179" s="1"/>
      <c r="F179" s="1"/>
      <c r="G179" s="1"/>
      <c r="H179" s="1"/>
      <c r="I179" s="9"/>
    </row>
    <row r="180" spans="1:9" ht="51">
      <c r="A180" s="183" t="s">
        <v>12</v>
      </c>
      <c r="B180" s="183" t="s">
        <v>13</v>
      </c>
      <c r="C180" s="183" t="s">
        <v>14</v>
      </c>
      <c r="D180" s="183" t="s">
        <v>348</v>
      </c>
      <c r="E180" s="183" t="s">
        <v>15</v>
      </c>
      <c r="F180" s="183" t="s">
        <v>24</v>
      </c>
      <c r="G180" s="183" t="s">
        <v>25</v>
      </c>
      <c r="H180" s="183" t="s">
        <v>26</v>
      </c>
      <c r="I180" s="184" t="s">
        <v>27</v>
      </c>
    </row>
    <row r="181" spans="1:9" ht="39" thickBot="1">
      <c r="A181" s="178" t="s">
        <v>16</v>
      </c>
      <c r="B181" s="48" t="s">
        <v>339</v>
      </c>
      <c r="C181" s="226">
        <v>100</v>
      </c>
      <c r="D181" s="56"/>
      <c r="E181" s="24"/>
      <c r="F181" s="56"/>
      <c r="G181" s="29"/>
      <c r="H181" s="29"/>
      <c r="I181" s="29"/>
    </row>
    <row r="182" spans="1:9" ht="12.75">
      <c r="A182" s="159" t="s">
        <v>28</v>
      </c>
      <c r="B182" s="159"/>
      <c r="G182" s="31"/>
      <c r="I182" s="31"/>
    </row>
    <row r="183" spans="1:2" ht="12.75">
      <c r="A183" s="145"/>
      <c r="B183" s="145"/>
    </row>
    <row r="184" spans="1:9" ht="15">
      <c r="A184" s="1"/>
      <c r="B184" s="199" t="s">
        <v>62</v>
      </c>
      <c r="C184" s="1"/>
      <c r="D184" s="1"/>
      <c r="E184" s="1"/>
      <c r="F184" s="1"/>
      <c r="G184" s="1"/>
      <c r="H184" s="1"/>
      <c r="I184" s="9"/>
    </row>
    <row r="185" spans="1:9" ht="51">
      <c r="A185" s="170" t="s">
        <v>12</v>
      </c>
      <c r="B185" s="170" t="s">
        <v>13</v>
      </c>
      <c r="C185" s="170" t="s">
        <v>14</v>
      </c>
      <c r="D185" s="170" t="s">
        <v>348</v>
      </c>
      <c r="E185" s="170" t="s">
        <v>15</v>
      </c>
      <c r="F185" s="170" t="s">
        <v>24</v>
      </c>
      <c r="G185" s="170" t="s">
        <v>25</v>
      </c>
      <c r="H185" s="170" t="s">
        <v>26</v>
      </c>
      <c r="I185" s="182" t="s">
        <v>27</v>
      </c>
    </row>
    <row r="186" spans="1:9" ht="23.25" thickBot="1">
      <c r="A186" s="178" t="s">
        <v>16</v>
      </c>
      <c r="B186" s="58" t="s">
        <v>63</v>
      </c>
      <c r="C186" s="178">
        <v>10</v>
      </c>
      <c r="D186" s="59"/>
      <c r="E186" s="59"/>
      <c r="F186" s="3"/>
      <c r="G186" s="29"/>
      <c r="H186" s="29"/>
      <c r="I186" s="29"/>
    </row>
    <row r="187" spans="1:9" ht="34.5" thickBot="1">
      <c r="A187" s="178" t="s">
        <v>17</v>
      </c>
      <c r="B187" s="46" t="s">
        <v>0</v>
      </c>
      <c r="C187" s="178">
        <v>10</v>
      </c>
      <c r="D187" s="59"/>
      <c r="E187" s="59"/>
      <c r="F187" s="3"/>
      <c r="G187" s="29"/>
      <c r="H187" s="29"/>
      <c r="I187" s="29"/>
    </row>
    <row r="188" spans="1:9" ht="34.5" thickBot="1">
      <c r="A188" s="178" t="s">
        <v>18</v>
      </c>
      <c r="B188" s="46" t="s">
        <v>103</v>
      </c>
      <c r="C188" s="178">
        <v>4600</v>
      </c>
      <c r="D188" s="59"/>
      <c r="E188" s="59"/>
      <c r="F188" s="3"/>
      <c r="G188" s="29"/>
      <c r="H188" s="29"/>
      <c r="I188" s="29"/>
    </row>
    <row r="189" spans="1:9" ht="34.5" thickBot="1">
      <c r="A189" s="178" t="s">
        <v>19</v>
      </c>
      <c r="B189" s="46" t="s">
        <v>104</v>
      </c>
      <c r="C189" s="178">
        <v>450</v>
      </c>
      <c r="D189" s="59"/>
      <c r="E189" s="59"/>
      <c r="F189" s="3"/>
      <c r="G189" s="29"/>
      <c r="H189" s="29"/>
      <c r="I189" s="29"/>
    </row>
    <row r="190" spans="1:9" ht="28.5" customHeight="1" thickBot="1">
      <c r="A190" s="178" t="s">
        <v>20</v>
      </c>
      <c r="B190" s="46" t="s">
        <v>64</v>
      </c>
      <c r="C190" s="178">
        <v>2600</v>
      </c>
      <c r="D190" s="59"/>
      <c r="E190" s="59"/>
      <c r="F190" s="3"/>
      <c r="G190" s="29"/>
      <c r="H190" s="29"/>
      <c r="I190" s="29"/>
    </row>
    <row r="191" spans="1:9" ht="27" customHeight="1" thickBot="1">
      <c r="A191" s="178" t="s">
        <v>21</v>
      </c>
      <c r="B191" s="46" t="s">
        <v>65</v>
      </c>
      <c r="C191" s="178">
        <v>300</v>
      </c>
      <c r="D191" s="59"/>
      <c r="E191" s="59"/>
      <c r="F191" s="3"/>
      <c r="G191" s="29"/>
      <c r="H191" s="29"/>
      <c r="I191" s="29"/>
    </row>
    <row r="192" spans="1:9" ht="35.25" customHeight="1" thickBot="1">
      <c r="A192" s="178" t="s">
        <v>22</v>
      </c>
      <c r="B192" s="46" t="s">
        <v>30</v>
      </c>
      <c r="C192" s="178">
        <v>2110</v>
      </c>
      <c r="D192" s="59"/>
      <c r="E192" s="59"/>
      <c r="F192" s="3"/>
      <c r="G192" s="29"/>
      <c r="H192" s="29"/>
      <c r="I192" s="29"/>
    </row>
    <row r="193" spans="1:9" ht="34.5" thickBot="1">
      <c r="A193" s="178" t="s">
        <v>31</v>
      </c>
      <c r="B193" s="46" t="s">
        <v>66</v>
      </c>
      <c r="C193" s="179">
        <v>610</v>
      </c>
      <c r="D193" s="164"/>
      <c r="E193" s="60"/>
      <c r="F193" s="33"/>
      <c r="G193" s="29"/>
      <c r="H193" s="29"/>
      <c r="I193" s="29"/>
    </row>
    <row r="194" spans="1:9" ht="12.75">
      <c r="A194" s="144" t="s">
        <v>28</v>
      </c>
      <c r="B194" s="144"/>
      <c r="G194" s="31">
        <f>SUM(G186:G193)</f>
        <v>0</v>
      </c>
      <c r="I194" s="31">
        <f>SUM(I186:I193)</f>
        <v>0</v>
      </c>
    </row>
    <row r="195" spans="1:2" ht="12.75">
      <c r="A195" s="145"/>
      <c r="B195" s="145"/>
    </row>
    <row r="196" spans="1:9" ht="15">
      <c r="A196" s="1"/>
      <c r="B196" s="199" t="s">
        <v>215</v>
      </c>
      <c r="C196" s="1"/>
      <c r="D196" s="1"/>
      <c r="E196" s="1"/>
      <c r="F196" s="1"/>
      <c r="G196" s="1"/>
      <c r="H196" s="1"/>
      <c r="I196" s="9"/>
    </row>
    <row r="197" spans="1:9" ht="51">
      <c r="A197" s="170" t="s">
        <v>12</v>
      </c>
      <c r="B197" s="170" t="s">
        <v>13</v>
      </c>
      <c r="C197" s="170" t="s">
        <v>14</v>
      </c>
      <c r="D197" s="170" t="s">
        <v>348</v>
      </c>
      <c r="E197" s="170" t="s">
        <v>15</v>
      </c>
      <c r="F197" s="170" t="s">
        <v>24</v>
      </c>
      <c r="G197" s="170" t="s">
        <v>25</v>
      </c>
      <c r="H197" s="170" t="s">
        <v>26</v>
      </c>
      <c r="I197" s="182" t="s">
        <v>27</v>
      </c>
    </row>
    <row r="198" spans="1:9" ht="12.75">
      <c r="A198" s="178" t="s">
        <v>16</v>
      </c>
      <c r="B198" s="14" t="s">
        <v>86</v>
      </c>
      <c r="C198" s="178">
        <v>120</v>
      </c>
      <c r="D198" s="14"/>
      <c r="E198" s="4"/>
      <c r="F198" s="33"/>
      <c r="G198" s="29"/>
      <c r="H198" s="29"/>
      <c r="I198" s="29"/>
    </row>
    <row r="199" spans="1:9" ht="45">
      <c r="A199" s="178" t="s">
        <v>17</v>
      </c>
      <c r="B199" s="15" t="s">
        <v>75</v>
      </c>
      <c r="C199" s="178">
        <v>600</v>
      </c>
      <c r="D199" s="14"/>
      <c r="E199" s="4"/>
      <c r="F199" s="33"/>
      <c r="G199" s="29"/>
      <c r="H199" s="29"/>
      <c r="I199" s="29"/>
    </row>
    <row r="200" spans="1:9" ht="45">
      <c r="A200" s="178" t="s">
        <v>18</v>
      </c>
      <c r="B200" s="15" t="s">
        <v>76</v>
      </c>
      <c r="C200" s="178">
        <v>400</v>
      </c>
      <c r="D200" s="14"/>
      <c r="E200" s="4"/>
      <c r="F200" s="33"/>
      <c r="G200" s="29"/>
      <c r="H200" s="29"/>
      <c r="I200" s="29"/>
    </row>
    <row r="201" spans="1:9" ht="45">
      <c r="A201" s="178" t="s">
        <v>19</v>
      </c>
      <c r="B201" s="15" t="s">
        <v>77</v>
      </c>
      <c r="C201" s="178">
        <v>400</v>
      </c>
      <c r="D201" s="14"/>
      <c r="E201" s="6"/>
      <c r="F201" s="33"/>
      <c r="G201" s="29"/>
      <c r="H201" s="29"/>
      <c r="I201" s="29"/>
    </row>
    <row r="202" spans="1:9" ht="45">
      <c r="A202" s="210" t="s">
        <v>20</v>
      </c>
      <c r="B202" s="15" t="s">
        <v>78</v>
      </c>
      <c r="C202" s="178">
        <v>50</v>
      </c>
      <c r="D202" s="14"/>
      <c r="E202" s="6"/>
      <c r="F202" s="33"/>
      <c r="G202" s="29"/>
      <c r="H202" s="29"/>
      <c r="I202" s="29"/>
    </row>
    <row r="203" spans="1:9" ht="66.75" customHeight="1">
      <c r="A203" s="178">
        <v>6</v>
      </c>
      <c r="B203" s="15" t="s">
        <v>295</v>
      </c>
      <c r="C203" s="178">
        <v>10</v>
      </c>
      <c r="D203" s="14"/>
      <c r="E203" s="6"/>
      <c r="F203" s="33"/>
      <c r="G203" s="29"/>
      <c r="H203" s="29"/>
      <c r="I203" s="29"/>
    </row>
    <row r="204" spans="1:9" ht="12.75">
      <c r="A204" s="159" t="s">
        <v>28</v>
      </c>
      <c r="B204" s="159"/>
      <c r="C204" s="1"/>
      <c r="D204" s="1"/>
      <c r="E204" s="1"/>
      <c r="F204" s="1"/>
      <c r="G204" s="31">
        <f>SUM(G198:G203)</f>
        <v>0</v>
      </c>
      <c r="H204" s="1"/>
      <c r="I204" s="31">
        <f>SUM(I198:I203)</f>
        <v>0</v>
      </c>
    </row>
    <row r="205" spans="1:9" ht="12.75">
      <c r="A205" s="145"/>
      <c r="B205" s="145"/>
      <c r="C205" s="1"/>
      <c r="D205" s="1"/>
      <c r="E205" s="1"/>
      <c r="F205" s="1"/>
      <c r="G205" s="1"/>
      <c r="H205" s="1"/>
      <c r="I205" s="1"/>
    </row>
    <row r="207" spans="2:9" ht="15">
      <c r="B207" s="199" t="s">
        <v>261</v>
      </c>
      <c r="C207" s="1"/>
      <c r="D207" s="1"/>
      <c r="E207" s="1"/>
      <c r="F207" s="1"/>
      <c r="G207" s="1"/>
      <c r="H207" s="1"/>
      <c r="I207" s="9"/>
    </row>
    <row r="208" spans="1:9" ht="51">
      <c r="A208" s="170" t="s">
        <v>12</v>
      </c>
      <c r="B208" s="170" t="s">
        <v>13</v>
      </c>
      <c r="C208" s="170" t="s">
        <v>14</v>
      </c>
      <c r="D208" s="170" t="s">
        <v>348</v>
      </c>
      <c r="E208" s="170" t="s">
        <v>15</v>
      </c>
      <c r="F208" s="170" t="s">
        <v>24</v>
      </c>
      <c r="G208" s="170" t="s">
        <v>25</v>
      </c>
      <c r="H208" s="170" t="s">
        <v>26</v>
      </c>
      <c r="I208" s="182" t="s">
        <v>27</v>
      </c>
    </row>
    <row r="209" spans="1:9" ht="101.25">
      <c r="A209" s="178" t="s">
        <v>16</v>
      </c>
      <c r="B209" s="68" t="s">
        <v>162</v>
      </c>
      <c r="C209" s="228">
        <v>2</v>
      </c>
      <c r="D209" s="165"/>
      <c r="E209" s="55"/>
      <c r="F209" s="55"/>
      <c r="G209" s="29"/>
      <c r="H209" s="29"/>
      <c r="I209" s="29"/>
    </row>
    <row r="210" spans="1:9" ht="101.25">
      <c r="A210" s="178" t="s">
        <v>17</v>
      </c>
      <c r="B210" s="69" t="s">
        <v>163</v>
      </c>
      <c r="C210" s="229">
        <v>30</v>
      </c>
      <c r="D210" s="84"/>
      <c r="E210" s="3"/>
      <c r="F210" s="3"/>
      <c r="G210" s="29"/>
      <c r="H210" s="29"/>
      <c r="I210" s="29"/>
    </row>
    <row r="211" spans="1:9" ht="12.75">
      <c r="A211" s="23" t="s">
        <v>28</v>
      </c>
      <c r="G211" s="31">
        <f>SUM(G209:G210)</f>
        <v>0</v>
      </c>
      <c r="I211" s="31">
        <f>SUM(I209:I210)</f>
        <v>0</v>
      </c>
    </row>
    <row r="212" ht="12.75">
      <c r="A212" s="23"/>
    </row>
    <row r="213" spans="1:9" ht="15.75">
      <c r="A213" s="1"/>
      <c r="B213" s="201" t="s">
        <v>262</v>
      </c>
      <c r="C213" s="1"/>
      <c r="D213" s="1"/>
      <c r="E213" s="1"/>
      <c r="F213" s="1"/>
      <c r="G213" s="1"/>
      <c r="H213" s="1"/>
      <c r="I213" s="9"/>
    </row>
    <row r="214" spans="1:9" ht="51">
      <c r="A214" s="170" t="s">
        <v>12</v>
      </c>
      <c r="B214" s="170" t="s">
        <v>13</v>
      </c>
      <c r="C214" s="170" t="s">
        <v>14</v>
      </c>
      <c r="D214" s="170" t="s">
        <v>348</v>
      </c>
      <c r="E214" s="170" t="s">
        <v>15</v>
      </c>
      <c r="F214" s="170" t="s">
        <v>24</v>
      </c>
      <c r="G214" s="170" t="s">
        <v>25</v>
      </c>
      <c r="H214" s="170" t="s">
        <v>26</v>
      </c>
      <c r="I214" s="187" t="s">
        <v>27</v>
      </c>
    </row>
    <row r="215" spans="1:9" ht="33.75">
      <c r="A215" s="211" t="s">
        <v>16</v>
      </c>
      <c r="B215" s="63" t="s">
        <v>193</v>
      </c>
      <c r="C215" s="211">
        <v>20</v>
      </c>
      <c r="D215" s="50"/>
      <c r="E215" s="55"/>
      <c r="F215" s="55"/>
      <c r="G215" s="54"/>
      <c r="H215" s="54"/>
      <c r="I215" s="54"/>
    </row>
    <row r="216" spans="1:9" ht="51" customHeight="1">
      <c r="A216" s="212"/>
      <c r="B216" s="139" t="s">
        <v>191</v>
      </c>
      <c r="C216" s="212"/>
      <c r="D216" s="81"/>
      <c r="E216" s="82"/>
      <c r="F216" s="82"/>
      <c r="G216" s="75"/>
      <c r="H216" s="75"/>
      <c r="I216" s="75"/>
    </row>
    <row r="217" spans="1:9" ht="22.5">
      <c r="A217" s="212"/>
      <c r="B217" s="100" t="s">
        <v>192</v>
      </c>
      <c r="C217" s="212"/>
      <c r="D217" s="81"/>
      <c r="E217" s="82"/>
      <c r="F217" s="82"/>
      <c r="G217" s="75"/>
      <c r="H217" s="75"/>
      <c r="I217" s="75"/>
    </row>
    <row r="218" spans="1:9" ht="22.5">
      <c r="A218" s="212"/>
      <c r="B218" s="100" t="s">
        <v>219</v>
      </c>
      <c r="C218" s="212"/>
      <c r="D218" s="81"/>
      <c r="E218" s="82"/>
      <c r="F218" s="82"/>
      <c r="G218" s="75"/>
      <c r="H218" s="75"/>
      <c r="I218" s="75"/>
    </row>
    <row r="219" spans="1:9" ht="12.75">
      <c r="A219" s="212"/>
      <c r="B219" s="100"/>
      <c r="C219" s="212"/>
      <c r="D219" s="81"/>
      <c r="E219" s="82"/>
      <c r="F219" s="82"/>
      <c r="G219" s="75"/>
      <c r="H219" s="75"/>
      <c r="I219" s="75"/>
    </row>
    <row r="220" spans="1:9" ht="51" customHeight="1">
      <c r="A220" s="211" t="s">
        <v>17</v>
      </c>
      <c r="B220" s="63" t="s">
        <v>198</v>
      </c>
      <c r="C220" s="211">
        <v>20</v>
      </c>
      <c r="D220" s="50"/>
      <c r="E220" s="55"/>
      <c r="F220" s="55"/>
      <c r="G220" s="54"/>
      <c r="H220" s="54"/>
      <c r="I220" s="54"/>
    </row>
    <row r="221" spans="1:9" ht="51" customHeight="1">
      <c r="A221" s="212"/>
      <c r="B221" s="100" t="s">
        <v>199</v>
      </c>
      <c r="C221" s="212"/>
      <c r="D221" s="81"/>
      <c r="E221" s="82"/>
      <c r="F221" s="82"/>
      <c r="G221" s="75"/>
      <c r="H221" s="75"/>
      <c r="I221" s="75"/>
    </row>
    <row r="222" spans="1:9" ht="46.5" customHeight="1">
      <c r="A222" s="212"/>
      <c r="B222" s="100" t="s">
        <v>194</v>
      </c>
      <c r="C222" s="212"/>
      <c r="D222" s="81"/>
      <c r="E222" s="82"/>
      <c r="F222" s="82"/>
      <c r="G222" s="75"/>
      <c r="H222" s="75"/>
      <c r="I222" s="75"/>
    </row>
    <row r="223" spans="1:9" ht="29.25" customHeight="1">
      <c r="A223" s="212"/>
      <c r="B223" s="100" t="s">
        <v>220</v>
      </c>
      <c r="C223" s="212"/>
      <c r="D223" s="81"/>
      <c r="E223" s="82"/>
      <c r="F223" s="82"/>
      <c r="G223" s="75"/>
      <c r="H223" s="75"/>
      <c r="I223" s="75"/>
    </row>
    <row r="224" spans="1:9" ht="23.25" customHeight="1">
      <c r="A224" s="212"/>
      <c r="B224" s="100" t="s">
        <v>195</v>
      </c>
      <c r="C224" s="212"/>
      <c r="D224" s="81"/>
      <c r="E224" s="82"/>
      <c r="F224" s="82"/>
      <c r="G224" s="75"/>
      <c r="H224" s="75"/>
      <c r="I224" s="75"/>
    </row>
    <row r="225" spans="1:9" ht="17.25" customHeight="1">
      <c r="A225" s="212"/>
      <c r="B225" s="100" t="s">
        <v>196</v>
      </c>
      <c r="C225" s="212"/>
      <c r="D225" s="81"/>
      <c r="E225" s="82"/>
      <c r="F225" s="82"/>
      <c r="G225" s="75"/>
      <c r="H225" s="75"/>
      <c r="I225" s="75"/>
    </row>
    <row r="226" spans="1:9" ht="14.25" customHeight="1">
      <c r="A226" s="213"/>
      <c r="B226" s="99" t="s">
        <v>197</v>
      </c>
      <c r="C226" s="213"/>
      <c r="D226" s="87"/>
      <c r="E226" s="66"/>
      <c r="F226" s="66"/>
      <c r="G226" s="74"/>
      <c r="H226" s="74"/>
      <c r="I226" s="74"/>
    </row>
    <row r="227" spans="1:9" ht="12.75">
      <c r="A227" s="159" t="s">
        <v>28</v>
      </c>
      <c r="B227" s="159"/>
      <c r="G227" s="31">
        <f>SUM(G215:G226)</f>
        <v>0</v>
      </c>
      <c r="I227" s="31">
        <f>SUM(I215:I226)</f>
        <v>0</v>
      </c>
    </row>
    <row r="228" spans="1:2" ht="12.75">
      <c r="A228" s="145"/>
      <c r="B228" s="145"/>
    </row>
    <row r="229" spans="1:2" ht="16.5" thickBot="1">
      <c r="A229" s="71"/>
      <c r="B229" s="199" t="s">
        <v>216</v>
      </c>
    </row>
    <row r="230" spans="1:9" ht="64.5" thickBot="1">
      <c r="A230" s="188" t="s">
        <v>12</v>
      </c>
      <c r="B230" s="189" t="s">
        <v>13</v>
      </c>
      <c r="C230" s="189" t="s">
        <v>14</v>
      </c>
      <c r="D230" s="189" t="s">
        <v>348</v>
      </c>
      <c r="E230" s="189" t="s">
        <v>15</v>
      </c>
      <c r="F230" s="189" t="s">
        <v>24</v>
      </c>
      <c r="G230" s="190" t="s">
        <v>25</v>
      </c>
      <c r="H230" s="190" t="s">
        <v>26</v>
      </c>
      <c r="I230" s="191" t="s">
        <v>27</v>
      </c>
    </row>
    <row r="231" spans="1:9" ht="38.25">
      <c r="A231" s="214" t="s">
        <v>16</v>
      </c>
      <c r="B231" s="51" t="s">
        <v>129</v>
      </c>
      <c r="C231" s="230">
        <v>500</v>
      </c>
      <c r="D231" s="140"/>
      <c r="E231" s="156"/>
      <c r="F231" s="153"/>
      <c r="G231" s="29"/>
      <c r="H231" s="29"/>
      <c r="I231" s="29"/>
    </row>
    <row r="232" spans="1:9" ht="63.75">
      <c r="A232" s="215"/>
      <c r="B232" s="72" t="s">
        <v>130</v>
      </c>
      <c r="C232" s="231"/>
      <c r="D232" s="141"/>
      <c r="E232" s="157"/>
      <c r="F232" s="154"/>
      <c r="G232" s="29"/>
      <c r="H232" s="29"/>
      <c r="I232" s="29"/>
    </row>
    <row r="233" spans="1:9" ht="38.25">
      <c r="A233" s="215"/>
      <c r="B233" s="72" t="s">
        <v>131</v>
      </c>
      <c r="C233" s="231"/>
      <c r="D233" s="141"/>
      <c r="E233" s="157"/>
      <c r="F233" s="154"/>
      <c r="G233" s="29"/>
      <c r="H233" s="29"/>
      <c r="I233" s="29"/>
    </row>
    <row r="234" spans="1:9" ht="51">
      <c r="A234" s="215"/>
      <c r="B234" s="72" t="s">
        <v>132</v>
      </c>
      <c r="C234" s="231"/>
      <c r="D234" s="141"/>
      <c r="E234" s="157"/>
      <c r="F234" s="154"/>
      <c r="G234" s="29"/>
      <c r="H234" s="29"/>
      <c r="I234" s="29"/>
    </row>
    <row r="235" spans="1:9" ht="25.5">
      <c r="A235" s="215"/>
      <c r="B235" s="72" t="s">
        <v>133</v>
      </c>
      <c r="C235" s="231"/>
      <c r="D235" s="141"/>
      <c r="E235" s="157"/>
      <c r="F235" s="154"/>
      <c r="G235" s="29"/>
      <c r="H235" s="29"/>
      <c r="I235" s="29"/>
    </row>
    <row r="236" spans="1:9" ht="38.25">
      <c r="A236" s="215"/>
      <c r="B236" s="72" t="s">
        <v>134</v>
      </c>
      <c r="C236" s="231"/>
      <c r="D236" s="141"/>
      <c r="E236" s="157"/>
      <c r="F236" s="154"/>
      <c r="G236" s="29"/>
      <c r="H236" s="29"/>
      <c r="I236" s="29"/>
    </row>
    <row r="237" spans="1:9" ht="25.5">
      <c r="A237" s="215"/>
      <c r="B237" s="72" t="s">
        <v>135</v>
      </c>
      <c r="C237" s="231"/>
      <c r="D237" s="141"/>
      <c r="E237" s="157"/>
      <c r="F237" s="154"/>
      <c r="G237" s="29"/>
      <c r="H237" s="29"/>
      <c r="I237" s="29"/>
    </row>
    <row r="238" spans="1:9" ht="38.25">
      <c r="A238" s="215"/>
      <c r="B238" s="72" t="s">
        <v>136</v>
      </c>
      <c r="C238" s="231"/>
      <c r="D238" s="141"/>
      <c r="E238" s="157"/>
      <c r="F238" s="154"/>
      <c r="G238" s="29"/>
      <c r="H238" s="29"/>
      <c r="I238" s="29"/>
    </row>
    <row r="239" spans="1:9" ht="51">
      <c r="A239" s="215"/>
      <c r="B239" s="72" t="s">
        <v>137</v>
      </c>
      <c r="C239" s="231"/>
      <c r="D239" s="141"/>
      <c r="E239" s="157"/>
      <c r="F239" s="154"/>
      <c r="G239" s="29"/>
      <c r="H239" s="29"/>
      <c r="I239" s="29"/>
    </row>
    <row r="240" spans="1:9" ht="38.25">
      <c r="A240" s="215"/>
      <c r="B240" s="72" t="s">
        <v>138</v>
      </c>
      <c r="C240" s="231"/>
      <c r="D240" s="141"/>
      <c r="E240" s="157"/>
      <c r="F240" s="154"/>
      <c r="G240" s="29"/>
      <c r="H240" s="29"/>
      <c r="I240" s="29"/>
    </row>
    <row r="241" spans="1:9" ht="63.75">
      <c r="A241" s="215"/>
      <c r="B241" s="72" t="s">
        <v>139</v>
      </c>
      <c r="C241" s="231"/>
      <c r="D241" s="141"/>
      <c r="E241" s="157"/>
      <c r="F241" s="154"/>
      <c r="G241" s="29"/>
      <c r="H241" s="29"/>
      <c r="I241" s="29"/>
    </row>
    <row r="242" spans="1:9" ht="25.5">
      <c r="A242" s="215"/>
      <c r="B242" s="72" t="s">
        <v>140</v>
      </c>
      <c r="C242" s="231"/>
      <c r="D242" s="141"/>
      <c r="E242" s="157"/>
      <c r="F242" s="154"/>
      <c r="G242" s="29"/>
      <c r="H242" s="29"/>
      <c r="I242" s="29"/>
    </row>
    <row r="243" spans="1:9" ht="51">
      <c r="A243" s="215"/>
      <c r="B243" s="72" t="s">
        <v>141</v>
      </c>
      <c r="C243" s="231"/>
      <c r="D243" s="141"/>
      <c r="E243" s="157"/>
      <c r="F243" s="154"/>
      <c r="G243" s="29"/>
      <c r="H243" s="29"/>
      <c r="I243" s="29"/>
    </row>
    <row r="244" spans="1:9" ht="13.5" thickBot="1">
      <c r="A244" s="216"/>
      <c r="B244" s="73" t="s">
        <v>142</v>
      </c>
      <c r="C244" s="232"/>
      <c r="D244" s="142"/>
      <c r="E244" s="158"/>
      <c r="F244" s="155"/>
      <c r="G244" s="29"/>
      <c r="H244" s="29"/>
      <c r="I244" s="29"/>
    </row>
    <row r="245" spans="1:9" ht="12.75">
      <c r="A245" s="214" t="s">
        <v>17</v>
      </c>
      <c r="B245" s="51" t="s">
        <v>143</v>
      </c>
      <c r="C245" s="150"/>
      <c r="D245" s="140"/>
      <c r="E245" s="147"/>
      <c r="F245" s="147"/>
      <c r="G245" s="29"/>
      <c r="H245" s="29"/>
      <c r="I245" s="29"/>
    </row>
    <row r="246" spans="1:9" ht="12.75">
      <c r="A246" s="215"/>
      <c r="B246" s="51" t="s">
        <v>144</v>
      </c>
      <c r="C246" s="151"/>
      <c r="D246" s="141"/>
      <c r="E246" s="148"/>
      <c r="F246" s="148"/>
      <c r="G246" s="29"/>
      <c r="H246" s="29"/>
      <c r="I246" s="29"/>
    </row>
    <row r="247" spans="1:9" ht="12.75">
      <c r="A247" s="215"/>
      <c r="B247" s="72" t="s">
        <v>145</v>
      </c>
      <c r="C247" s="151"/>
      <c r="D247" s="141"/>
      <c r="E247" s="148"/>
      <c r="F247" s="148"/>
      <c r="G247" s="29"/>
      <c r="H247" s="29"/>
      <c r="I247" s="29"/>
    </row>
    <row r="248" spans="1:9" ht="12.75">
      <c r="A248" s="215"/>
      <c r="B248" s="72" t="s">
        <v>146</v>
      </c>
      <c r="C248" s="151"/>
      <c r="D248" s="141"/>
      <c r="E248" s="148"/>
      <c r="F248" s="148"/>
      <c r="G248" s="29"/>
      <c r="H248" s="29"/>
      <c r="I248" s="29"/>
    </row>
    <row r="249" spans="1:9" ht="12.75">
      <c r="A249" s="215"/>
      <c r="B249" s="72" t="s">
        <v>67</v>
      </c>
      <c r="C249" s="151"/>
      <c r="D249" s="141"/>
      <c r="E249" s="148"/>
      <c r="F249" s="148"/>
      <c r="G249" s="29"/>
      <c r="H249" s="29"/>
      <c r="I249" s="29"/>
    </row>
    <row r="250" spans="1:9" ht="25.5">
      <c r="A250" s="215"/>
      <c r="B250" s="72" t="s">
        <v>147</v>
      </c>
      <c r="C250" s="151"/>
      <c r="D250" s="141"/>
      <c r="E250" s="148"/>
      <c r="F250" s="148"/>
      <c r="G250" s="29"/>
      <c r="H250" s="29"/>
      <c r="I250" s="29"/>
    </row>
    <row r="251" spans="1:9" ht="12.75">
      <c r="A251" s="215"/>
      <c r="B251" s="72" t="s">
        <v>148</v>
      </c>
      <c r="C251" s="151"/>
      <c r="D251" s="141"/>
      <c r="E251" s="148"/>
      <c r="F251" s="148"/>
      <c r="G251" s="29"/>
      <c r="H251" s="29"/>
      <c r="I251" s="29"/>
    </row>
    <row r="252" spans="1:9" ht="12.75">
      <c r="A252" s="215"/>
      <c r="B252" s="51"/>
      <c r="C252" s="151"/>
      <c r="D252" s="141"/>
      <c r="E252" s="148"/>
      <c r="F252" s="148"/>
      <c r="G252" s="29"/>
      <c r="H252" s="29"/>
      <c r="I252" s="29"/>
    </row>
    <row r="253" spans="1:9" ht="12.75">
      <c r="A253" s="215"/>
      <c r="B253" s="51" t="s">
        <v>149</v>
      </c>
      <c r="C253" s="151"/>
      <c r="D253" s="141"/>
      <c r="E253" s="148"/>
      <c r="F253" s="148"/>
      <c r="G253" s="29"/>
      <c r="H253" s="29"/>
      <c r="I253" s="29"/>
    </row>
    <row r="254" spans="1:9" ht="39" thickBot="1">
      <c r="A254" s="216"/>
      <c r="B254" s="48" t="s">
        <v>150</v>
      </c>
      <c r="C254" s="152"/>
      <c r="D254" s="142"/>
      <c r="E254" s="149"/>
      <c r="F254" s="149"/>
      <c r="G254" s="29"/>
      <c r="H254" s="29"/>
      <c r="I254" s="29"/>
    </row>
    <row r="255" spans="1:9" ht="12.75">
      <c r="A255" s="160" t="s">
        <v>28</v>
      </c>
      <c r="B255" s="160"/>
      <c r="C255" s="31"/>
      <c r="D255" s="31"/>
      <c r="F255" s="31"/>
      <c r="G255" s="31">
        <f>SUM(G231:G254)</f>
        <v>0</v>
      </c>
      <c r="I255" s="31">
        <f>SUM(I231:I254)</f>
        <v>0</v>
      </c>
    </row>
    <row r="256" spans="1:9" ht="15">
      <c r="A256" s="1"/>
      <c r="B256" s="199" t="s">
        <v>263</v>
      </c>
      <c r="C256" s="1"/>
      <c r="D256" s="1"/>
      <c r="E256" s="1"/>
      <c r="F256" s="1"/>
      <c r="G256" s="1"/>
      <c r="H256" s="1"/>
      <c r="I256" s="9"/>
    </row>
    <row r="257" spans="1:9" ht="51">
      <c r="A257" s="183" t="s">
        <v>12</v>
      </c>
      <c r="B257" s="183" t="s">
        <v>13</v>
      </c>
      <c r="C257" s="183" t="s">
        <v>14</v>
      </c>
      <c r="D257" s="183" t="s">
        <v>348</v>
      </c>
      <c r="E257" s="183" t="s">
        <v>15</v>
      </c>
      <c r="F257" s="183" t="s">
        <v>24</v>
      </c>
      <c r="G257" s="183" t="s">
        <v>25</v>
      </c>
      <c r="H257" s="183" t="s">
        <v>26</v>
      </c>
      <c r="I257" s="184" t="s">
        <v>27</v>
      </c>
    </row>
    <row r="258" spans="1:9" ht="101.25">
      <c r="A258" s="217" t="s">
        <v>16</v>
      </c>
      <c r="B258" s="83" t="s">
        <v>160</v>
      </c>
      <c r="C258" s="85">
        <v>32</v>
      </c>
      <c r="D258" s="85"/>
      <c r="E258" s="85"/>
      <c r="F258" s="85"/>
      <c r="G258" s="29"/>
      <c r="H258" s="29"/>
      <c r="I258" s="29"/>
    </row>
    <row r="259" spans="1:9" ht="112.5">
      <c r="A259" s="217" t="s">
        <v>17</v>
      </c>
      <c r="B259" s="83" t="s">
        <v>161</v>
      </c>
      <c r="C259" s="85">
        <v>27</v>
      </c>
      <c r="D259" s="85"/>
      <c r="E259" s="85"/>
      <c r="F259" s="85"/>
      <c r="G259" s="29"/>
      <c r="H259" s="29"/>
      <c r="I259" s="29"/>
    </row>
    <row r="260" spans="1:9" ht="45">
      <c r="A260" s="218" t="s">
        <v>18</v>
      </c>
      <c r="B260" s="96" t="s">
        <v>189</v>
      </c>
      <c r="C260" s="97">
        <v>25</v>
      </c>
      <c r="D260" s="97"/>
      <c r="E260" s="97"/>
      <c r="F260" s="97"/>
      <c r="G260" s="29"/>
      <c r="H260" s="29"/>
      <c r="I260" s="29"/>
    </row>
    <row r="261" spans="1:9" ht="12.75">
      <c r="A261" s="145" t="s">
        <v>29</v>
      </c>
      <c r="B261" s="145"/>
      <c r="G261" s="31">
        <f>SUM(G258:G260)</f>
        <v>0</v>
      </c>
      <c r="I261" s="31">
        <f>SUM(I258:I260)</f>
        <v>0</v>
      </c>
    </row>
    <row r="263" ht="15">
      <c r="B263" s="199" t="s">
        <v>264</v>
      </c>
    </row>
    <row r="264" spans="1:9" ht="51">
      <c r="A264" s="183" t="s">
        <v>12</v>
      </c>
      <c r="B264" s="183" t="s">
        <v>13</v>
      </c>
      <c r="C264" s="183" t="s">
        <v>105</v>
      </c>
      <c r="D264" s="183" t="s">
        <v>348</v>
      </c>
      <c r="E264" s="183" t="s">
        <v>15</v>
      </c>
      <c r="F264" s="183" t="s">
        <v>24</v>
      </c>
      <c r="G264" s="183" t="s">
        <v>25</v>
      </c>
      <c r="H264" s="183" t="s">
        <v>26</v>
      </c>
      <c r="I264" s="186" t="s">
        <v>27</v>
      </c>
    </row>
    <row r="265" spans="1:9" ht="195" customHeight="1">
      <c r="A265" s="211" t="s">
        <v>16</v>
      </c>
      <c r="B265" s="111" t="s">
        <v>225</v>
      </c>
      <c r="C265" s="233">
        <v>20</v>
      </c>
      <c r="D265" s="78"/>
      <c r="E265" s="55"/>
      <c r="F265" s="55">
        <v>40.25</v>
      </c>
      <c r="G265" s="136">
        <f>C265*F265</f>
        <v>805</v>
      </c>
      <c r="H265" s="136">
        <f>G265*8%</f>
        <v>64.4</v>
      </c>
      <c r="I265" s="137">
        <f>G265*1.08</f>
        <v>869.4000000000001</v>
      </c>
    </row>
    <row r="266" spans="1:9" ht="214.5" customHeight="1">
      <c r="A266" s="178" t="s">
        <v>17</v>
      </c>
      <c r="B266" s="111" t="s">
        <v>226</v>
      </c>
      <c r="C266" s="234">
        <v>6</v>
      </c>
      <c r="D266" s="79"/>
      <c r="E266" s="3"/>
      <c r="F266" s="3">
        <v>88.55</v>
      </c>
      <c r="G266" s="27">
        <f>C266*F266</f>
        <v>531.3</v>
      </c>
      <c r="H266" s="27">
        <f>G266*8%</f>
        <v>42.504</v>
      </c>
      <c r="I266" s="132">
        <f>G266*1.08</f>
        <v>573.804</v>
      </c>
    </row>
    <row r="267" spans="1:9" ht="278.25" customHeight="1">
      <c r="A267" s="178" t="s">
        <v>18</v>
      </c>
      <c r="B267" s="77" t="s">
        <v>154</v>
      </c>
      <c r="C267" s="178">
        <v>10</v>
      </c>
      <c r="D267" s="14"/>
      <c r="E267" s="3"/>
      <c r="F267" s="3"/>
      <c r="G267" s="27"/>
      <c r="H267" s="27"/>
      <c r="I267" s="132"/>
    </row>
    <row r="268" spans="1:9" ht="158.25" customHeight="1">
      <c r="A268" s="178" t="s">
        <v>19</v>
      </c>
      <c r="B268" s="77" t="s">
        <v>155</v>
      </c>
      <c r="C268" s="178">
        <v>22</v>
      </c>
      <c r="D268" s="14"/>
      <c r="E268" s="3"/>
      <c r="F268" s="3"/>
      <c r="G268" s="27"/>
      <c r="H268" s="27"/>
      <c r="I268" s="132"/>
    </row>
    <row r="269" spans="1:9" ht="167.25" customHeight="1">
      <c r="A269" s="178" t="s">
        <v>20</v>
      </c>
      <c r="B269" s="77" t="s">
        <v>227</v>
      </c>
      <c r="C269" s="178">
        <v>10</v>
      </c>
      <c r="D269" s="14"/>
      <c r="E269" s="3"/>
      <c r="F269" s="3"/>
      <c r="G269" s="27"/>
      <c r="H269" s="27"/>
      <c r="I269" s="132"/>
    </row>
    <row r="270" spans="1:9" ht="164.25" customHeight="1">
      <c r="A270" s="178" t="s">
        <v>21</v>
      </c>
      <c r="B270" s="77" t="s">
        <v>156</v>
      </c>
      <c r="C270" s="178">
        <v>4</v>
      </c>
      <c r="D270" s="14"/>
      <c r="E270" s="3"/>
      <c r="F270" s="3"/>
      <c r="G270" s="27"/>
      <c r="H270" s="27"/>
      <c r="I270" s="132"/>
    </row>
    <row r="271" spans="1:9" ht="12.75">
      <c r="A271" s="23" t="s">
        <v>28</v>
      </c>
      <c r="G271" s="31">
        <f>SUM(G265:G270)</f>
        <v>1336.3</v>
      </c>
      <c r="I271" s="31">
        <f>SUM(I265:I270)</f>
        <v>1443.2040000000002</v>
      </c>
    </row>
    <row r="272" ht="12.75">
      <c r="A272" s="23" t="s">
        <v>29</v>
      </c>
    </row>
    <row r="273" ht="12.75">
      <c r="B273" s="1" t="s">
        <v>217</v>
      </c>
    </row>
    <row r="274" spans="1:9" ht="51">
      <c r="A274" s="170" t="s">
        <v>12</v>
      </c>
      <c r="B274" s="170" t="s">
        <v>13</v>
      </c>
      <c r="C274" s="170" t="s">
        <v>105</v>
      </c>
      <c r="D274" s="170"/>
      <c r="E274" s="170" t="s">
        <v>15</v>
      </c>
      <c r="F274" s="170" t="s">
        <v>24</v>
      </c>
      <c r="G274" s="170" t="s">
        <v>25</v>
      </c>
      <c r="H274" s="170" t="s">
        <v>26</v>
      </c>
      <c r="I274" s="187" t="s">
        <v>27</v>
      </c>
    </row>
    <row r="275" spans="1:9" ht="51">
      <c r="A275" s="178" t="s">
        <v>16</v>
      </c>
      <c r="B275" s="111" t="s">
        <v>275</v>
      </c>
      <c r="C275" s="178">
        <v>100</v>
      </c>
      <c r="D275" s="14"/>
      <c r="E275" s="3"/>
      <c r="F275" s="3"/>
      <c r="G275" s="3"/>
      <c r="H275" s="3"/>
      <c r="I275" s="11"/>
    </row>
    <row r="276" spans="1:9" ht="12.75">
      <c r="A276" s="23" t="s">
        <v>28</v>
      </c>
      <c r="G276">
        <f>G275</f>
        <v>0</v>
      </c>
      <c r="I276">
        <f>I275</f>
        <v>0</v>
      </c>
    </row>
    <row r="277" ht="12.75">
      <c r="A277" s="23"/>
    </row>
    <row r="279" ht="15">
      <c r="B279" s="199" t="s">
        <v>125</v>
      </c>
    </row>
    <row r="280" spans="1:9" ht="51">
      <c r="A280" s="170" t="s">
        <v>12</v>
      </c>
      <c r="B280" s="170" t="s">
        <v>13</v>
      </c>
      <c r="C280" s="170" t="s">
        <v>105</v>
      </c>
      <c r="D280" s="170" t="s">
        <v>348</v>
      </c>
      <c r="E280" s="170" t="s">
        <v>15</v>
      </c>
      <c r="F280" s="170" t="s">
        <v>24</v>
      </c>
      <c r="G280" s="170" t="s">
        <v>25</v>
      </c>
      <c r="H280" s="170" t="s">
        <v>26</v>
      </c>
      <c r="I280" s="187" t="s">
        <v>27</v>
      </c>
    </row>
    <row r="281" spans="1:9" ht="38.25">
      <c r="A281" s="178" t="s">
        <v>16</v>
      </c>
      <c r="B281" s="111" t="s">
        <v>298</v>
      </c>
      <c r="C281" s="178">
        <v>30</v>
      </c>
      <c r="D281" s="14"/>
      <c r="E281" s="3"/>
      <c r="F281" s="3"/>
      <c r="G281" s="3"/>
      <c r="H281" s="3"/>
      <c r="I281" s="11"/>
    </row>
    <row r="282" spans="1:9" ht="12.75">
      <c r="A282" s="23" t="s">
        <v>28</v>
      </c>
      <c r="G282">
        <f>G281</f>
        <v>0</v>
      </c>
      <c r="I282">
        <f>I281</f>
        <v>0</v>
      </c>
    </row>
    <row r="283" ht="12.75">
      <c r="A283" s="23"/>
    </row>
    <row r="284" spans="1:9" ht="15">
      <c r="A284" s="1"/>
      <c r="B284" s="199" t="s">
        <v>265</v>
      </c>
      <c r="C284" s="1"/>
      <c r="D284" s="1"/>
      <c r="E284" s="1"/>
      <c r="F284" s="1"/>
      <c r="G284" s="1"/>
      <c r="H284" s="1"/>
      <c r="I284" s="9"/>
    </row>
    <row r="285" spans="1:9" ht="51">
      <c r="A285" s="183" t="s">
        <v>12</v>
      </c>
      <c r="B285" s="183" t="s">
        <v>13</v>
      </c>
      <c r="C285" s="183" t="s">
        <v>14</v>
      </c>
      <c r="D285" s="183" t="s">
        <v>348</v>
      </c>
      <c r="E285" s="183" t="s">
        <v>15</v>
      </c>
      <c r="F285" s="183" t="s">
        <v>24</v>
      </c>
      <c r="G285" s="183" t="s">
        <v>25</v>
      </c>
      <c r="H285" s="183" t="s">
        <v>26</v>
      </c>
      <c r="I285" s="184" t="s">
        <v>27</v>
      </c>
    </row>
    <row r="286" spans="1:9" ht="51">
      <c r="A286" s="178" t="s">
        <v>16</v>
      </c>
      <c r="B286" s="77" t="s">
        <v>176</v>
      </c>
      <c r="C286" s="233">
        <v>1500</v>
      </c>
      <c r="D286" s="78"/>
      <c r="E286" s="55"/>
      <c r="F286" s="55"/>
      <c r="G286" s="29"/>
      <c r="H286" s="29"/>
      <c r="I286" s="29"/>
    </row>
    <row r="287" spans="1:9" ht="51">
      <c r="A287" s="178" t="s">
        <v>17</v>
      </c>
      <c r="B287" s="77" t="s">
        <v>174</v>
      </c>
      <c r="C287" s="234">
        <v>1000</v>
      </c>
      <c r="D287" s="79"/>
      <c r="E287" s="3"/>
      <c r="F287" s="3"/>
      <c r="G287" s="29"/>
      <c r="H287" s="29"/>
      <c r="I287" s="29"/>
    </row>
    <row r="288" spans="1:9" ht="12.75">
      <c r="A288" s="178" t="s">
        <v>18</v>
      </c>
      <c r="B288" s="77" t="s">
        <v>175</v>
      </c>
      <c r="C288" s="178">
        <v>10</v>
      </c>
      <c r="D288" s="14"/>
      <c r="E288" s="3"/>
      <c r="F288" s="29"/>
      <c r="G288" s="29"/>
      <c r="H288" s="29"/>
      <c r="I288" s="29"/>
    </row>
    <row r="289" spans="1:9" ht="12.75">
      <c r="A289" s="145" t="s">
        <v>28</v>
      </c>
      <c r="B289" s="145"/>
      <c r="G289" s="31">
        <f>SUM(G286:G288)</f>
        <v>0</v>
      </c>
      <c r="I289" s="31">
        <f>SUM(I286:I288)</f>
        <v>0</v>
      </c>
    </row>
    <row r="290" spans="1:2" ht="12.75">
      <c r="A290" s="145"/>
      <c r="B290" s="145"/>
    </row>
    <row r="291" ht="15">
      <c r="B291" s="199" t="s">
        <v>180</v>
      </c>
    </row>
    <row r="292" spans="1:9" ht="51">
      <c r="A292" s="183" t="s">
        <v>12</v>
      </c>
      <c r="B292" s="183" t="s">
        <v>13</v>
      </c>
      <c r="C292" s="183" t="s">
        <v>105</v>
      </c>
      <c r="D292" s="183" t="s">
        <v>348</v>
      </c>
      <c r="E292" s="183" t="s">
        <v>15</v>
      </c>
      <c r="F292" s="183" t="s">
        <v>24</v>
      </c>
      <c r="G292" s="183" t="s">
        <v>25</v>
      </c>
      <c r="H292" s="183" t="s">
        <v>26</v>
      </c>
      <c r="I292" s="186" t="s">
        <v>27</v>
      </c>
    </row>
    <row r="293" spans="1:9" ht="204">
      <c r="A293" s="178" t="s">
        <v>16</v>
      </c>
      <c r="B293" s="90" t="s">
        <v>173</v>
      </c>
      <c r="C293" s="178">
        <v>13000</v>
      </c>
      <c r="D293" s="14"/>
      <c r="E293" s="3"/>
      <c r="F293" s="3"/>
      <c r="G293" s="3"/>
      <c r="H293" s="3"/>
      <c r="I293" s="11"/>
    </row>
    <row r="294" spans="1:9" ht="12.75">
      <c r="A294" s="23" t="s">
        <v>28</v>
      </c>
      <c r="G294">
        <f>G293</f>
        <v>0</v>
      </c>
      <c r="I294">
        <f>I293</f>
        <v>0</v>
      </c>
    </row>
    <row r="295" ht="12.75">
      <c r="A295" s="23"/>
    </row>
    <row r="296" spans="2:9" ht="15">
      <c r="B296" s="199" t="s">
        <v>126</v>
      </c>
      <c r="C296" s="1"/>
      <c r="D296" s="1"/>
      <c r="E296" s="1"/>
      <c r="F296" s="1"/>
      <c r="G296" s="1"/>
      <c r="H296" s="1"/>
      <c r="I296" s="9"/>
    </row>
    <row r="297" spans="1:9" ht="51.75" thickBot="1">
      <c r="A297" s="192" t="s">
        <v>12</v>
      </c>
      <c r="B297" s="192" t="s">
        <v>13</v>
      </c>
      <c r="C297" s="192" t="s">
        <v>14</v>
      </c>
      <c r="D297" s="192" t="s">
        <v>348</v>
      </c>
      <c r="E297" s="192" t="s">
        <v>15</v>
      </c>
      <c r="F297" s="192" t="s">
        <v>24</v>
      </c>
      <c r="G297" s="192" t="s">
        <v>25</v>
      </c>
      <c r="H297" s="192" t="s">
        <v>26</v>
      </c>
      <c r="I297" s="193" t="s">
        <v>27</v>
      </c>
    </row>
    <row r="298" spans="1:9" ht="38.25">
      <c r="A298" s="219" t="s">
        <v>16</v>
      </c>
      <c r="B298" s="101" t="s">
        <v>203</v>
      </c>
      <c r="C298" s="219">
        <v>75</v>
      </c>
      <c r="D298" s="166"/>
      <c r="E298" s="102"/>
      <c r="F298" s="55"/>
      <c r="G298" s="29"/>
      <c r="H298" s="29"/>
      <c r="I298" s="29"/>
    </row>
    <row r="299" spans="1:9" ht="12.75">
      <c r="A299" s="103"/>
      <c r="B299" s="104" t="s">
        <v>204</v>
      </c>
      <c r="C299" s="103"/>
      <c r="D299" s="167"/>
      <c r="E299" s="105"/>
      <c r="F299" s="82"/>
      <c r="G299" s="75"/>
      <c r="H299" s="75"/>
      <c r="I299" s="75"/>
    </row>
    <row r="300" spans="1:9" ht="12.75">
      <c r="A300" s="103"/>
      <c r="B300" s="104" t="s">
        <v>205</v>
      </c>
      <c r="C300" s="103"/>
      <c r="D300" s="167"/>
      <c r="E300" s="105"/>
      <c r="F300" s="82"/>
      <c r="G300" s="75"/>
      <c r="H300" s="75"/>
      <c r="I300" s="75"/>
    </row>
    <row r="301" spans="1:9" ht="12.75">
      <c r="A301" s="103"/>
      <c r="B301" s="104" t="s">
        <v>206</v>
      </c>
      <c r="C301" s="103"/>
      <c r="D301" s="167"/>
      <c r="E301" s="105"/>
      <c r="F301" s="82"/>
      <c r="G301" s="75"/>
      <c r="H301" s="75"/>
      <c r="I301" s="75"/>
    </row>
    <row r="302" spans="1:9" ht="13.5" thickBot="1">
      <c r="A302" s="106"/>
      <c r="B302" s="107" t="s">
        <v>207</v>
      </c>
      <c r="C302" s="106"/>
      <c r="D302" s="168"/>
      <c r="E302" s="108"/>
      <c r="F302" s="66"/>
      <c r="G302" s="74"/>
      <c r="H302" s="74"/>
      <c r="I302" s="74"/>
    </row>
    <row r="303" spans="1:9" ht="12.75">
      <c r="A303" s="23" t="s">
        <v>208</v>
      </c>
      <c r="C303" s="1"/>
      <c r="D303" s="1"/>
      <c r="E303" s="1"/>
      <c r="F303" s="1"/>
      <c r="G303" s="1"/>
      <c r="H303" s="1"/>
      <c r="I303" s="31"/>
    </row>
    <row r="304" spans="1:9" ht="12.75">
      <c r="A304" s="23"/>
      <c r="C304" s="1"/>
      <c r="D304" s="1"/>
      <c r="E304" s="1"/>
      <c r="F304" s="1"/>
      <c r="G304" s="1"/>
      <c r="H304" s="1"/>
      <c r="I304" s="1"/>
    </row>
    <row r="307" spans="2:9" ht="15">
      <c r="B307" s="199" t="s">
        <v>181</v>
      </c>
      <c r="C307" s="1"/>
      <c r="D307" s="1"/>
      <c r="E307" s="1"/>
      <c r="F307" s="1"/>
      <c r="G307" s="1"/>
      <c r="H307" s="1"/>
      <c r="I307" s="9"/>
    </row>
    <row r="308" spans="1:9" ht="51">
      <c r="A308" s="194" t="s">
        <v>12</v>
      </c>
      <c r="B308" s="194" t="s">
        <v>13</v>
      </c>
      <c r="C308" s="194" t="s">
        <v>14</v>
      </c>
      <c r="D308" s="194" t="s">
        <v>348</v>
      </c>
      <c r="E308" s="194" t="s">
        <v>15</v>
      </c>
      <c r="F308" s="194" t="s">
        <v>24</v>
      </c>
      <c r="G308" s="194" t="s">
        <v>25</v>
      </c>
      <c r="H308" s="194" t="s">
        <v>26</v>
      </c>
      <c r="I308" s="195" t="s">
        <v>27</v>
      </c>
    </row>
    <row r="309" spans="1:9" ht="22.5">
      <c r="A309" s="178" t="s">
        <v>16</v>
      </c>
      <c r="B309" s="15" t="s">
        <v>209</v>
      </c>
      <c r="C309" s="178">
        <v>100</v>
      </c>
      <c r="D309" s="14"/>
      <c r="E309" s="3"/>
      <c r="F309" s="3"/>
      <c r="G309" s="29"/>
      <c r="H309" s="29"/>
      <c r="I309" s="29"/>
    </row>
    <row r="310" spans="1:9" ht="12.75">
      <c r="A310" s="22" t="s">
        <v>28</v>
      </c>
      <c r="C310" s="1"/>
      <c r="D310" s="1"/>
      <c r="E310" s="1"/>
      <c r="F310" s="1"/>
      <c r="G310" s="1"/>
      <c r="H310" s="1"/>
      <c r="I310" s="1"/>
    </row>
    <row r="312" spans="1:9" ht="15">
      <c r="A312" s="1"/>
      <c r="B312" s="199" t="s">
        <v>266</v>
      </c>
      <c r="C312" s="1"/>
      <c r="D312" s="1"/>
      <c r="E312" s="1"/>
      <c r="F312" s="1"/>
      <c r="G312" s="1"/>
      <c r="H312" s="1"/>
      <c r="I312" s="9"/>
    </row>
    <row r="313" spans="1:9" ht="51">
      <c r="A313" s="183" t="s">
        <v>12</v>
      </c>
      <c r="B313" s="183" t="s">
        <v>13</v>
      </c>
      <c r="C313" s="183" t="s">
        <v>14</v>
      </c>
      <c r="D313" s="183" t="s">
        <v>348</v>
      </c>
      <c r="E313" s="183" t="s">
        <v>15</v>
      </c>
      <c r="F313" s="183" t="s">
        <v>24</v>
      </c>
      <c r="G313" s="183" t="s">
        <v>25</v>
      </c>
      <c r="H313" s="183" t="s">
        <v>26</v>
      </c>
      <c r="I313" s="184" t="s">
        <v>27</v>
      </c>
    </row>
    <row r="314" spans="1:9" ht="22.5">
      <c r="A314" s="178" t="s">
        <v>16</v>
      </c>
      <c r="B314" s="98" t="s">
        <v>211</v>
      </c>
      <c r="C314" s="178">
        <v>18</v>
      </c>
      <c r="D314" s="14"/>
      <c r="E314" s="3"/>
      <c r="F314" s="112"/>
      <c r="G314" s="29"/>
      <c r="H314" s="29"/>
      <c r="I314" s="29"/>
    </row>
    <row r="315" spans="1:9" ht="12.75">
      <c r="A315" s="145" t="s">
        <v>28</v>
      </c>
      <c r="B315" s="145"/>
      <c r="G315" s="31">
        <f>SUM(G314:G314)</f>
        <v>0</v>
      </c>
      <c r="I315" s="31">
        <f>SUM(I314:I314)</f>
        <v>0</v>
      </c>
    </row>
    <row r="316" spans="1:9" ht="15">
      <c r="A316" s="1"/>
      <c r="B316" s="199" t="s">
        <v>182</v>
      </c>
      <c r="C316" s="1"/>
      <c r="D316" s="1"/>
      <c r="E316" s="1"/>
      <c r="F316" s="1"/>
      <c r="G316" s="1"/>
      <c r="H316" s="1"/>
      <c r="I316" s="9"/>
    </row>
    <row r="317" spans="1:9" ht="51">
      <c r="A317" s="183" t="s">
        <v>12</v>
      </c>
      <c r="B317" s="183" t="s">
        <v>13</v>
      </c>
      <c r="C317" s="183" t="s">
        <v>14</v>
      </c>
      <c r="D317" s="183" t="s">
        <v>348</v>
      </c>
      <c r="E317" s="183" t="s">
        <v>15</v>
      </c>
      <c r="F317" s="183" t="s">
        <v>24</v>
      </c>
      <c r="G317" s="183" t="s">
        <v>25</v>
      </c>
      <c r="H317" s="183" t="s">
        <v>26</v>
      </c>
      <c r="I317" s="184" t="s">
        <v>27</v>
      </c>
    </row>
    <row r="318" spans="1:9" ht="51">
      <c r="A318" s="178" t="s">
        <v>16</v>
      </c>
      <c r="B318" s="126" t="s">
        <v>212</v>
      </c>
      <c r="C318" s="226">
        <v>15</v>
      </c>
      <c r="D318" s="56"/>
      <c r="E318" s="4"/>
      <c r="F318" s="110"/>
      <c r="G318" s="29"/>
      <c r="H318" s="29"/>
      <c r="I318" s="29"/>
    </row>
    <row r="319" spans="1:2" ht="12.75">
      <c r="A319" s="144" t="s">
        <v>28</v>
      </c>
      <c r="B319" s="144"/>
    </row>
    <row r="320" spans="1:2" ht="12.75">
      <c r="A320" s="145"/>
      <c r="B320" s="145"/>
    </row>
    <row r="321" spans="1:9" ht="15">
      <c r="A321" s="1"/>
      <c r="B321" s="199" t="s">
        <v>183</v>
      </c>
      <c r="C321" s="1"/>
      <c r="D321" s="1"/>
      <c r="E321" s="1"/>
      <c r="F321" s="1"/>
      <c r="G321" s="1"/>
      <c r="H321" s="1"/>
      <c r="I321" s="9"/>
    </row>
    <row r="322" spans="1:9" ht="51">
      <c r="A322" s="183" t="s">
        <v>12</v>
      </c>
      <c r="B322" s="183" t="s">
        <v>13</v>
      </c>
      <c r="C322" s="183" t="s">
        <v>14</v>
      </c>
      <c r="D322" s="183" t="s">
        <v>348</v>
      </c>
      <c r="E322" s="183" t="s">
        <v>15</v>
      </c>
      <c r="F322" s="183" t="s">
        <v>24</v>
      </c>
      <c r="G322" s="183" t="s">
        <v>25</v>
      </c>
      <c r="H322" s="183" t="s">
        <v>26</v>
      </c>
      <c r="I322" s="184" t="s">
        <v>27</v>
      </c>
    </row>
    <row r="323" spans="1:9" ht="38.25">
      <c r="A323" s="178" t="s">
        <v>16</v>
      </c>
      <c r="B323" s="111" t="s">
        <v>222</v>
      </c>
      <c r="C323" s="233">
        <v>96</v>
      </c>
      <c r="D323" s="78"/>
      <c r="E323" s="55"/>
      <c r="F323" s="55"/>
      <c r="G323" s="29"/>
      <c r="H323" s="29"/>
      <c r="I323" s="29"/>
    </row>
    <row r="324" spans="1:9" ht="38.25">
      <c r="A324" s="178" t="s">
        <v>17</v>
      </c>
      <c r="B324" s="77" t="s">
        <v>223</v>
      </c>
      <c r="C324" s="234">
        <v>12</v>
      </c>
      <c r="D324" s="79"/>
      <c r="E324" s="3"/>
      <c r="F324" s="3"/>
      <c r="G324" s="29"/>
      <c r="H324" s="29"/>
      <c r="I324" s="29"/>
    </row>
    <row r="325" spans="1:9" ht="12.75">
      <c r="A325" s="145" t="s">
        <v>28</v>
      </c>
      <c r="B325" s="145"/>
      <c r="G325" s="31">
        <f>SUM(G323:G324)</f>
        <v>0</v>
      </c>
      <c r="I325" s="31">
        <f>SUM(I323:I324)</f>
        <v>0</v>
      </c>
    </row>
    <row r="326" spans="2:9" ht="15">
      <c r="B326" s="199" t="s">
        <v>184</v>
      </c>
      <c r="C326" s="1"/>
      <c r="D326" s="1"/>
      <c r="E326" s="1"/>
      <c r="F326" s="1"/>
      <c r="G326" s="1"/>
      <c r="H326" s="1"/>
      <c r="I326" s="9"/>
    </row>
    <row r="327" spans="1:9" ht="51">
      <c r="A327" s="183" t="s">
        <v>12</v>
      </c>
      <c r="B327" s="183" t="s">
        <v>13</v>
      </c>
      <c r="C327" s="183" t="s">
        <v>14</v>
      </c>
      <c r="D327" s="183" t="s">
        <v>348</v>
      </c>
      <c r="E327" s="183" t="s">
        <v>15</v>
      </c>
      <c r="F327" s="183" t="s">
        <v>24</v>
      </c>
      <c r="G327" s="183" t="s">
        <v>25</v>
      </c>
      <c r="H327" s="183" t="s">
        <v>26</v>
      </c>
      <c r="I327" s="184" t="s">
        <v>27</v>
      </c>
    </row>
    <row r="328" spans="1:9" ht="90">
      <c r="A328" s="178" t="s">
        <v>16</v>
      </c>
      <c r="B328" s="113" t="s">
        <v>230</v>
      </c>
      <c r="C328" s="224">
        <v>20</v>
      </c>
      <c r="D328" s="114"/>
      <c r="E328" s="3"/>
      <c r="F328" s="3"/>
      <c r="G328" s="29"/>
      <c r="H328" s="29"/>
      <c r="I328" s="29"/>
    </row>
    <row r="329" spans="1:9" ht="120">
      <c r="A329" s="178" t="s">
        <v>17</v>
      </c>
      <c r="B329" s="113" t="s">
        <v>243</v>
      </c>
      <c r="C329" s="224">
        <v>200</v>
      </c>
      <c r="D329" s="114"/>
      <c r="E329" s="3"/>
      <c r="F329" s="3"/>
      <c r="G329" s="29"/>
      <c r="H329" s="29"/>
      <c r="I329" s="29"/>
    </row>
    <row r="330" spans="1:9" ht="105">
      <c r="A330" s="178" t="s">
        <v>18</v>
      </c>
      <c r="B330" s="115" t="s">
        <v>231</v>
      </c>
      <c r="C330" s="178">
        <v>200</v>
      </c>
      <c r="D330" s="14"/>
      <c r="E330" s="3"/>
      <c r="F330" s="27"/>
      <c r="G330" s="29"/>
      <c r="H330" s="29"/>
      <c r="I330" s="29"/>
    </row>
    <row r="331" spans="1:9" ht="120">
      <c r="A331" s="178">
        <v>4</v>
      </c>
      <c r="B331" s="115" t="s">
        <v>232</v>
      </c>
      <c r="C331" s="178">
        <v>200</v>
      </c>
      <c r="D331" s="14"/>
      <c r="E331" s="3"/>
      <c r="F331" s="27"/>
      <c r="G331" s="29"/>
      <c r="H331" s="29"/>
      <c r="I331" s="29"/>
    </row>
    <row r="332" spans="1:9" ht="105">
      <c r="A332" s="178">
        <v>5</v>
      </c>
      <c r="B332" s="115" t="s">
        <v>342</v>
      </c>
      <c r="C332" s="178">
        <v>300</v>
      </c>
      <c r="D332" s="14"/>
      <c r="E332" s="3"/>
      <c r="F332" s="27"/>
      <c r="G332" s="29"/>
      <c r="H332" s="29"/>
      <c r="I332" s="29"/>
    </row>
    <row r="333" spans="1:9" ht="105">
      <c r="A333" s="178">
        <v>6</v>
      </c>
      <c r="B333" s="115" t="s">
        <v>233</v>
      </c>
      <c r="C333" s="178">
        <v>600</v>
      </c>
      <c r="D333" s="14"/>
      <c r="E333" s="3"/>
      <c r="F333" s="27"/>
      <c r="G333" s="29"/>
      <c r="H333" s="29"/>
      <c r="I333" s="29"/>
    </row>
    <row r="334" spans="1:9" ht="105">
      <c r="A334" s="178">
        <v>7</v>
      </c>
      <c r="B334" s="115" t="s">
        <v>234</v>
      </c>
      <c r="C334" s="178">
        <v>600</v>
      </c>
      <c r="D334" s="14"/>
      <c r="E334" s="3"/>
      <c r="F334" s="27"/>
      <c r="G334" s="29"/>
      <c r="H334" s="29"/>
      <c r="I334" s="29"/>
    </row>
    <row r="335" spans="1:9" ht="105">
      <c r="A335" s="178">
        <v>8</v>
      </c>
      <c r="B335" s="115" t="s">
        <v>235</v>
      </c>
      <c r="C335" s="178">
        <v>600</v>
      </c>
      <c r="D335" s="14"/>
      <c r="E335" s="3"/>
      <c r="F335" s="27"/>
      <c r="G335" s="29"/>
      <c r="H335" s="29"/>
      <c r="I335" s="29"/>
    </row>
    <row r="336" spans="1:9" ht="12.75">
      <c r="A336" s="220" t="s">
        <v>28</v>
      </c>
      <c r="C336" s="1"/>
      <c r="D336" s="1"/>
      <c r="E336" s="1"/>
      <c r="F336" s="1"/>
      <c r="G336" s="31">
        <f>SUM(G328:G335)</f>
        <v>0</v>
      </c>
      <c r="I336" s="31">
        <f>SUM(I328:I335)</f>
        <v>0</v>
      </c>
    </row>
    <row r="337" spans="1:2" ht="15">
      <c r="A337" s="200"/>
      <c r="B337" s="199" t="s">
        <v>185</v>
      </c>
    </row>
    <row r="338" spans="1:9" ht="33.75">
      <c r="A338" s="178" t="s">
        <v>12</v>
      </c>
      <c r="B338" s="3" t="s">
        <v>13</v>
      </c>
      <c r="C338" s="3" t="s">
        <v>105</v>
      </c>
      <c r="D338" s="3"/>
      <c r="E338" s="3" t="s">
        <v>15</v>
      </c>
      <c r="F338" s="3" t="s">
        <v>24</v>
      </c>
      <c r="G338" s="3" t="s">
        <v>25</v>
      </c>
      <c r="H338" s="3" t="s">
        <v>26</v>
      </c>
      <c r="I338" s="76" t="s">
        <v>27</v>
      </c>
    </row>
    <row r="339" spans="1:9" ht="127.5">
      <c r="A339" s="211" t="s">
        <v>16</v>
      </c>
      <c r="B339" s="77" t="s">
        <v>237</v>
      </c>
      <c r="C339" s="233">
        <v>12</v>
      </c>
      <c r="D339" s="78"/>
      <c r="E339" s="55"/>
      <c r="F339" s="55"/>
      <c r="G339" s="29"/>
      <c r="H339" s="29"/>
      <c r="I339" s="29"/>
    </row>
    <row r="340" spans="1:9" ht="140.25">
      <c r="A340" s="178" t="s">
        <v>17</v>
      </c>
      <c r="B340" s="77" t="s">
        <v>238</v>
      </c>
      <c r="C340" s="234">
        <v>6</v>
      </c>
      <c r="D340" s="79"/>
      <c r="E340" s="3"/>
      <c r="F340" s="3"/>
      <c r="G340" s="29"/>
      <c r="H340" s="29"/>
      <c r="I340" s="29"/>
    </row>
    <row r="341" spans="1:9" ht="12.75">
      <c r="A341" s="23" t="s">
        <v>28</v>
      </c>
      <c r="G341" s="31">
        <f>SUM(G339:G340)</f>
        <v>0</v>
      </c>
      <c r="I341" s="31">
        <f>SUM(I339:I340)</f>
        <v>0</v>
      </c>
    </row>
    <row r="342" ht="12.75">
      <c r="A342" s="23" t="s">
        <v>29</v>
      </c>
    </row>
    <row r="343" spans="1:9" ht="12.75">
      <c r="A343" s="23"/>
      <c r="B343" s="23"/>
      <c r="C343" s="1"/>
      <c r="D343" s="1"/>
      <c r="E343" s="1"/>
      <c r="F343" s="1"/>
      <c r="G343" s="31"/>
      <c r="H343" s="31"/>
      <c r="I343" s="31"/>
    </row>
    <row r="344" spans="1:9" ht="15">
      <c r="A344" s="1"/>
      <c r="B344" s="199" t="s">
        <v>351</v>
      </c>
      <c r="C344" s="1"/>
      <c r="D344" s="1"/>
      <c r="E344" s="1"/>
      <c r="F344" s="1"/>
      <c r="G344" s="31"/>
      <c r="H344" s="31"/>
      <c r="I344" s="32"/>
    </row>
    <row r="345" spans="1:9" ht="51">
      <c r="A345" s="183" t="s">
        <v>12</v>
      </c>
      <c r="B345" s="183" t="s">
        <v>13</v>
      </c>
      <c r="C345" s="183" t="s">
        <v>14</v>
      </c>
      <c r="D345" s="183" t="s">
        <v>348</v>
      </c>
      <c r="E345" s="183" t="s">
        <v>15</v>
      </c>
      <c r="F345" s="183" t="s">
        <v>24</v>
      </c>
      <c r="G345" s="196" t="s">
        <v>25</v>
      </c>
      <c r="H345" s="196" t="s">
        <v>26</v>
      </c>
      <c r="I345" s="172" t="s">
        <v>27</v>
      </c>
    </row>
    <row r="346" spans="1:9" ht="12.75">
      <c r="A346" s="204" t="s">
        <v>16</v>
      </c>
      <c r="B346" s="19" t="s">
        <v>244</v>
      </c>
      <c r="C346" s="205">
        <v>100</v>
      </c>
      <c r="D346" s="18"/>
      <c r="E346" s="5"/>
      <c r="F346" s="18"/>
      <c r="G346" s="29"/>
      <c r="H346" s="29"/>
      <c r="I346" s="29"/>
    </row>
    <row r="347" spans="1:9" ht="12.75">
      <c r="A347" s="144" t="s">
        <v>245</v>
      </c>
      <c r="B347" s="144"/>
      <c r="C347" s="1"/>
      <c r="D347" s="1"/>
      <c r="E347" s="1"/>
      <c r="F347" s="1"/>
      <c r="G347" s="42">
        <f>SUM(G346:G346)</f>
        <v>0</v>
      </c>
      <c r="H347" s="31"/>
      <c r="I347" s="42">
        <f>SUM(I346:I346)</f>
        <v>0</v>
      </c>
    </row>
    <row r="348" spans="1:9" ht="12.75">
      <c r="A348" s="145"/>
      <c r="B348" s="145"/>
      <c r="C348" s="1"/>
      <c r="D348" s="1"/>
      <c r="E348" s="1"/>
      <c r="F348" s="1"/>
      <c r="G348" s="31"/>
      <c r="H348" s="31"/>
      <c r="I348" s="31"/>
    </row>
    <row r="350" spans="1:9" ht="15">
      <c r="A350" s="1"/>
      <c r="B350" s="199" t="s">
        <v>267</v>
      </c>
      <c r="C350" s="1"/>
      <c r="D350" s="1"/>
      <c r="E350" s="1"/>
      <c r="F350" s="1"/>
      <c r="G350" s="31"/>
      <c r="H350" s="31"/>
      <c r="I350" s="32"/>
    </row>
    <row r="351" spans="1:9" ht="51">
      <c r="A351" s="170" t="s">
        <v>12</v>
      </c>
      <c r="B351" s="170" t="s">
        <v>13</v>
      </c>
      <c r="C351" s="170" t="s">
        <v>14</v>
      </c>
      <c r="D351" s="170" t="s">
        <v>348</v>
      </c>
      <c r="E351" s="170" t="s">
        <v>15</v>
      </c>
      <c r="F351" s="170" t="s">
        <v>24</v>
      </c>
      <c r="G351" s="171" t="s">
        <v>25</v>
      </c>
      <c r="H351" s="171" t="s">
        <v>26</v>
      </c>
      <c r="I351" s="172" t="s">
        <v>27</v>
      </c>
    </row>
    <row r="352" spans="1:9" ht="90">
      <c r="A352" s="19" t="s">
        <v>16</v>
      </c>
      <c r="B352" s="4" t="s">
        <v>247</v>
      </c>
      <c r="C352" s="205">
        <v>100</v>
      </c>
      <c r="D352" s="18"/>
      <c r="E352" s="5"/>
      <c r="F352" s="18"/>
      <c r="G352" s="29"/>
      <c r="H352" s="29"/>
      <c r="I352" s="29"/>
    </row>
    <row r="353" spans="1:9" ht="12.75">
      <c r="A353" s="144" t="s">
        <v>245</v>
      </c>
      <c r="B353" s="144"/>
      <c r="C353" s="1"/>
      <c r="D353" s="1"/>
      <c r="E353" s="1"/>
      <c r="F353" s="1"/>
      <c r="G353" s="42">
        <f>SUM(G352:G352)</f>
        <v>0</v>
      </c>
      <c r="H353" s="31"/>
      <c r="I353" s="42">
        <f>SUM(I352:I352)</f>
        <v>0</v>
      </c>
    </row>
    <row r="354" spans="1:9" ht="15">
      <c r="A354" s="1"/>
      <c r="B354" s="202" t="s">
        <v>128</v>
      </c>
      <c r="C354" s="1"/>
      <c r="D354" s="1"/>
      <c r="E354" s="1"/>
      <c r="F354" s="1"/>
      <c r="G354" s="1"/>
      <c r="H354" s="1"/>
      <c r="I354" s="9"/>
    </row>
    <row r="355" spans="1:9" ht="51">
      <c r="A355" s="183" t="s">
        <v>12</v>
      </c>
      <c r="B355" s="183" t="s">
        <v>13</v>
      </c>
      <c r="C355" s="183" t="s">
        <v>14</v>
      </c>
      <c r="D355" s="183" t="s">
        <v>348</v>
      </c>
      <c r="E355" s="183" t="s">
        <v>15</v>
      </c>
      <c r="F355" s="183" t="s">
        <v>24</v>
      </c>
      <c r="G355" s="183" t="s">
        <v>25</v>
      </c>
      <c r="H355" s="183" t="s">
        <v>26</v>
      </c>
      <c r="I355" s="184" t="s">
        <v>27</v>
      </c>
    </row>
    <row r="356" spans="1:9" ht="45">
      <c r="A356" s="178" t="s">
        <v>16</v>
      </c>
      <c r="B356" s="116" t="s">
        <v>248</v>
      </c>
      <c r="C356" s="76">
        <v>150</v>
      </c>
      <c r="D356" s="11"/>
      <c r="E356" s="3"/>
      <c r="F356" s="27"/>
      <c r="G356" s="29"/>
      <c r="H356" s="29"/>
      <c r="I356" s="29"/>
    </row>
    <row r="357" spans="1:6" ht="12.75">
      <c r="A357" s="145" t="s">
        <v>28</v>
      </c>
      <c r="B357" s="145"/>
      <c r="C357" s="1"/>
      <c r="D357" s="1"/>
      <c r="E357" s="1"/>
      <c r="F357" s="1"/>
    </row>
    <row r="358" spans="1:9" ht="15">
      <c r="A358" s="23"/>
      <c r="B358" s="199" t="s">
        <v>218</v>
      </c>
      <c r="C358" s="1"/>
      <c r="D358" s="1"/>
      <c r="E358" s="1"/>
      <c r="F358" s="1"/>
      <c r="G358" s="31"/>
      <c r="H358" s="31"/>
      <c r="I358" s="31"/>
    </row>
    <row r="359" spans="1:9" ht="51">
      <c r="A359" s="170" t="s">
        <v>12</v>
      </c>
      <c r="B359" s="170" t="s">
        <v>13</v>
      </c>
      <c r="C359" s="170" t="s">
        <v>14</v>
      </c>
      <c r="D359" s="170" t="s">
        <v>348</v>
      </c>
      <c r="E359" s="170" t="s">
        <v>15</v>
      </c>
      <c r="F359" s="170" t="s">
        <v>24</v>
      </c>
      <c r="G359" s="171" t="s">
        <v>25</v>
      </c>
      <c r="H359" s="171" t="s">
        <v>26</v>
      </c>
      <c r="I359" s="180" t="s">
        <v>27</v>
      </c>
    </row>
    <row r="360" spans="1:9" ht="292.5">
      <c r="A360" s="178" t="s">
        <v>16</v>
      </c>
      <c r="B360" s="13" t="s">
        <v>249</v>
      </c>
      <c r="C360" s="76">
        <v>100</v>
      </c>
      <c r="D360" s="93"/>
      <c r="E360" s="3"/>
      <c r="F360" s="27"/>
      <c r="G360" s="29"/>
      <c r="H360" s="29"/>
      <c r="I360" s="29"/>
    </row>
    <row r="361" spans="1:9" ht="12.75">
      <c r="A361" s="144" t="s">
        <v>28</v>
      </c>
      <c r="B361" s="144"/>
      <c r="C361" s="1"/>
      <c r="D361" s="1"/>
      <c r="E361" s="1"/>
      <c r="F361" s="1"/>
      <c r="G361" s="42">
        <f>SUM(G360:G360)</f>
        <v>0</v>
      </c>
      <c r="H361" s="42"/>
      <c r="I361" s="42">
        <f>SUM(I360:I360)</f>
        <v>0</v>
      </c>
    </row>
    <row r="362" spans="1:9" ht="12.75">
      <c r="A362" s="1"/>
      <c r="B362" s="1" t="s">
        <v>268</v>
      </c>
      <c r="C362" s="1"/>
      <c r="D362" s="1"/>
      <c r="E362" s="1"/>
      <c r="F362" s="1"/>
      <c r="G362" s="1"/>
      <c r="H362" s="1"/>
      <c r="I362" s="9"/>
    </row>
    <row r="363" spans="1:9" ht="33.75">
      <c r="A363" s="3" t="s">
        <v>12</v>
      </c>
      <c r="B363" s="3" t="s">
        <v>13</v>
      </c>
      <c r="C363" s="3" t="s">
        <v>14</v>
      </c>
      <c r="D363" s="3"/>
      <c r="E363" s="3" t="s">
        <v>15</v>
      </c>
      <c r="F363" s="3" t="s">
        <v>24</v>
      </c>
      <c r="G363" s="3" t="s">
        <v>25</v>
      </c>
      <c r="H363" s="3" t="s">
        <v>26</v>
      </c>
      <c r="I363" s="21" t="s">
        <v>27</v>
      </c>
    </row>
    <row r="364" spans="1:9" ht="51">
      <c r="A364" s="178"/>
      <c r="B364" s="111" t="s">
        <v>269</v>
      </c>
      <c r="C364" s="78"/>
      <c r="D364" s="78"/>
      <c r="E364" s="55"/>
      <c r="F364" s="55"/>
      <c r="G364" s="29"/>
      <c r="H364" s="29"/>
      <c r="I364" s="29"/>
    </row>
    <row r="365" spans="1:9" ht="21.75" customHeight="1">
      <c r="A365" s="178" t="s">
        <v>16</v>
      </c>
      <c r="B365" s="14" t="s">
        <v>270</v>
      </c>
      <c r="C365" s="234">
        <v>150</v>
      </c>
      <c r="D365" s="79"/>
      <c r="E365" s="3"/>
      <c r="F365" s="3"/>
      <c r="G365" s="29"/>
      <c r="H365" s="29"/>
      <c r="I365" s="29"/>
    </row>
    <row r="366" spans="1:9" ht="22.5">
      <c r="A366" s="178" t="s">
        <v>17</v>
      </c>
      <c r="B366" s="14" t="s">
        <v>271</v>
      </c>
      <c r="C366" s="178">
        <v>180</v>
      </c>
      <c r="D366" s="14"/>
      <c r="E366" s="3"/>
      <c r="F366" s="3"/>
      <c r="G366" s="29"/>
      <c r="H366" s="29"/>
      <c r="I366" s="29"/>
    </row>
    <row r="367" spans="1:9" ht="12.75">
      <c r="A367" s="145" t="s">
        <v>28</v>
      </c>
      <c r="B367" s="145"/>
      <c r="G367" s="31">
        <f>SUM(G364:G366)</f>
        <v>0</v>
      </c>
      <c r="I367" s="31">
        <f>SUM(I364:I366)</f>
        <v>0</v>
      </c>
    </row>
    <row r="368" spans="1:2" ht="12.75">
      <c r="A368" s="145"/>
      <c r="B368" s="145"/>
    </row>
    <row r="370" spans="1:9" ht="15">
      <c r="A370" s="1"/>
      <c r="B370" s="199" t="s">
        <v>272</v>
      </c>
      <c r="C370" s="1"/>
      <c r="D370" s="1"/>
      <c r="E370" s="1"/>
      <c r="F370" s="1"/>
      <c r="G370" s="1"/>
      <c r="H370" s="1"/>
      <c r="I370" s="9"/>
    </row>
    <row r="371" spans="1:9" ht="51">
      <c r="A371" s="183" t="s">
        <v>12</v>
      </c>
      <c r="B371" s="183" t="s">
        <v>13</v>
      </c>
      <c r="C371" s="183" t="s">
        <v>14</v>
      </c>
      <c r="D371" s="183" t="s">
        <v>348</v>
      </c>
      <c r="E371" s="183" t="s">
        <v>15</v>
      </c>
      <c r="F371" s="183" t="s">
        <v>24</v>
      </c>
      <c r="G371" s="183" t="s">
        <v>25</v>
      </c>
      <c r="H371" s="183" t="s">
        <v>26</v>
      </c>
      <c r="I371" s="184" t="s">
        <v>27</v>
      </c>
    </row>
    <row r="372" spans="1:9" ht="25.5">
      <c r="A372" s="178" t="s">
        <v>16</v>
      </c>
      <c r="B372" s="111" t="s">
        <v>273</v>
      </c>
      <c r="C372" s="233">
        <v>700</v>
      </c>
      <c r="D372" s="78"/>
      <c r="E372" s="55"/>
      <c r="F372" s="55"/>
      <c r="G372" s="29"/>
      <c r="H372" s="29"/>
      <c r="I372" s="29"/>
    </row>
    <row r="373" spans="1:9" ht="33.75">
      <c r="A373" s="178" t="s">
        <v>17</v>
      </c>
      <c r="B373" s="14" t="s">
        <v>274</v>
      </c>
      <c r="C373" s="234">
        <v>100</v>
      </c>
      <c r="D373" s="79"/>
      <c r="E373" s="3"/>
      <c r="F373" s="3"/>
      <c r="G373" s="29"/>
      <c r="H373" s="29"/>
      <c r="I373" s="29"/>
    </row>
    <row r="374" spans="1:9" ht="12.75">
      <c r="A374" s="145" t="s">
        <v>28</v>
      </c>
      <c r="B374" s="145"/>
      <c r="G374" s="31">
        <f>SUM(G372:G373)</f>
        <v>0</v>
      </c>
      <c r="I374" s="31">
        <f>SUM(I372:I373)</f>
        <v>0</v>
      </c>
    </row>
    <row r="376" ht="15">
      <c r="B376" s="197" t="s">
        <v>286</v>
      </c>
    </row>
    <row r="377" spans="1:10" ht="51">
      <c r="A377" s="173" t="s">
        <v>276</v>
      </c>
      <c r="B377" s="174" t="s">
        <v>277</v>
      </c>
      <c r="C377" s="175" t="s">
        <v>278</v>
      </c>
      <c r="D377" s="175" t="s">
        <v>348</v>
      </c>
      <c r="E377" s="170" t="s">
        <v>15</v>
      </c>
      <c r="F377" s="175" t="s">
        <v>279</v>
      </c>
      <c r="G377" s="175" t="s">
        <v>280</v>
      </c>
      <c r="H377" s="175" t="s">
        <v>281</v>
      </c>
      <c r="I377" s="175" t="s">
        <v>282</v>
      </c>
      <c r="J377" s="122"/>
    </row>
    <row r="378" spans="1:9" ht="51">
      <c r="A378" s="117">
        <v>1</v>
      </c>
      <c r="B378" s="118" t="s">
        <v>283</v>
      </c>
      <c r="C378" s="206">
        <v>150</v>
      </c>
      <c r="D378" s="117"/>
      <c r="E378" s="24"/>
      <c r="F378" s="119"/>
      <c r="G378" s="29"/>
      <c r="H378" s="29"/>
      <c r="I378" s="29"/>
    </row>
    <row r="379" spans="1:9" ht="51">
      <c r="A379" s="117">
        <v>2</v>
      </c>
      <c r="B379" s="118" t="s">
        <v>284</v>
      </c>
      <c r="C379" s="206">
        <v>600</v>
      </c>
      <c r="D379" s="117"/>
      <c r="E379" s="24"/>
      <c r="F379" s="119"/>
      <c r="G379" s="29"/>
      <c r="H379" s="29"/>
      <c r="I379" s="29"/>
    </row>
    <row r="380" spans="1:9" ht="25.5">
      <c r="A380" s="117">
        <v>3</v>
      </c>
      <c r="B380" s="118" t="s">
        <v>285</v>
      </c>
      <c r="C380" s="206">
        <v>100</v>
      </c>
      <c r="D380" s="117"/>
      <c r="E380" s="24"/>
      <c r="F380" s="119"/>
      <c r="G380" s="29"/>
      <c r="H380" s="29"/>
      <c r="I380" s="29"/>
    </row>
    <row r="381" spans="1:9" ht="12.75">
      <c r="A381" s="120"/>
      <c r="B381" s="120"/>
      <c r="C381" s="120"/>
      <c r="D381" s="120"/>
      <c r="E381" s="120"/>
      <c r="G381" s="222">
        <f>SUM(G378:G380)</f>
        <v>0</v>
      </c>
      <c r="H381" s="222">
        <f>SUM(G378:G380)</f>
        <v>0</v>
      </c>
      <c r="I381" s="222">
        <f>SUM(I378:I380)</f>
        <v>0</v>
      </c>
    </row>
    <row r="384" spans="1:9" ht="15">
      <c r="A384" s="1"/>
      <c r="B384" s="199" t="s">
        <v>287</v>
      </c>
      <c r="C384" s="1"/>
      <c r="D384" s="1"/>
      <c r="E384" s="1"/>
      <c r="F384" s="1"/>
      <c r="G384" s="1"/>
      <c r="H384" s="1"/>
      <c r="I384" s="9"/>
    </row>
    <row r="385" spans="1:9" ht="51">
      <c r="A385" s="183" t="s">
        <v>12</v>
      </c>
      <c r="B385" s="183" t="s">
        <v>13</v>
      </c>
      <c r="C385" s="183" t="s">
        <v>14</v>
      </c>
      <c r="D385" s="183" t="s">
        <v>348</v>
      </c>
      <c r="E385" s="183" t="s">
        <v>15</v>
      </c>
      <c r="F385" s="183" t="s">
        <v>24</v>
      </c>
      <c r="G385" s="183" t="s">
        <v>25</v>
      </c>
      <c r="H385" s="183" t="s">
        <v>26</v>
      </c>
      <c r="I385" s="184" t="s">
        <v>27</v>
      </c>
    </row>
    <row r="386" spans="1:9" ht="12.75">
      <c r="A386" s="178" t="s">
        <v>16</v>
      </c>
      <c r="B386" s="111" t="s">
        <v>290</v>
      </c>
      <c r="C386" s="233">
        <v>350</v>
      </c>
      <c r="D386" s="78"/>
      <c r="E386" s="55"/>
      <c r="F386" s="55"/>
      <c r="G386" s="29"/>
      <c r="H386" s="29"/>
      <c r="I386" s="29"/>
    </row>
    <row r="387" spans="1:9" ht="12.75">
      <c r="A387" s="178" t="s">
        <v>17</v>
      </c>
      <c r="B387" s="15" t="s">
        <v>291</v>
      </c>
      <c r="C387" s="234">
        <v>50</v>
      </c>
      <c r="D387" s="79"/>
      <c r="E387" s="3"/>
      <c r="F387" s="3"/>
      <c r="G387" s="29"/>
      <c r="H387" s="29"/>
      <c r="I387" s="29"/>
    </row>
    <row r="388" spans="1:9" ht="12.75">
      <c r="A388" s="178" t="s">
        <v>18</v>
      </c>
      <c r="B388" s="15" t="s">
        <v>292</v>
      </c>
      <c r="C388" s="178">
        <v>350</v>
      </c>
      <c r="D388" s="14"/>
      <c r="E388" s="3"/>
      <c r="F388" s="3"/>
      <c r="G388" s="29"/>
      <c r="H388" s="29"/>
      <c r="I388" s="29"/>
    </row>
    <row r="389" spans="1:9" ht="12.75">
      <c r="A389" s="145" t="s">
        <v>28</v>
      </c>
      <c r="B389" s="145"/>
      <c r="G389" s="31">
        <f>SUM(G386:G388)</f>
        <v>0</v>
      </c>
      <c r="I389" s="31">
        <f>SUM(I386:I388)</f>
        <v>0</v>
      </c>
    </row>
    <row r="392" spans="1:9" ht="15">
      <c r="A392" s="38"/>
      <c r="B392" s="203" t="s">
        <v>289</v>
      </c>
      <c r="C392" s="38"/>
      <c r="D392" s="38"/>
      <c r="E392" s="8"/>
      <c r="F392" s="62"/>
      <c r="G392" s="47"/>
      <c r="H392" s="47"/>
      <c r="I392" s="47"/>
    </row>
    <row r="393" spans="1:9" ht="51">
      <c r="A393" s="183" t="s">
        <v>12</v>
      </c>
      <c r="B393" s="183" t="s">
        <v>13</v>
      </c>
      <c r="C393" s="183" t="s">
        <v>14</v>
      </c>
      <c r="D393" s="183" t="s">
        <v>348</v>
      </c>
      <c r="E393" s="183" t="s">
        <v>15</v>
      </c>
      <c r="F393" s="183" t="s">
        <v>24</v>
      </c>
      <c r="G393" s="196" t="s">
        <v>25</v>
      </c>
      <c r="H393" s="196" t="s">
        <v>26</v>
      </c>
      <c r="I393" s="180" t="s">
        <v>27</v>
      </c>
    </row>
    <row r="394" spans="1:9" ht="63.75">
      <c r="A394" s="178" t="s">
        <v>16</v>
      </c>
      <c r="B394" s="123" t="s">
        <v>288</v>
      </c>
      <c r="C394" s="178">
        <v>200</v>
      </c>
      <c r="D394" s="14"/>
      <c r="E394" s="3"/>
      <c r="F394" s="27"/>
      <c r="G394" s="29"/>
      <c r="H394" s="29"/>
      <c r="I394" s="29"/>
    </row>
    <row r="395" spans="1:9" ht="12.75">
      <c r="A395" s="144" t="s">
        <v>28</v>
      </c>
      <c r="B395" s="144"/>
      <c r="C395" s="1"/>
      <c r="D395" s="1"/>
      <c r="E395" s="1"/>
      <c r="F395" s="1"/>
      <c r="G395" s="42">
        <f>SUM(G394:G394)</f>
        <v>0</v>
      </c>
      <c r="H395" s="42"/>
      <c r="I395" s="42">
        <f>SUM(I394:I394)</f>
        <v>0</v>
      </c>
    </row>
    <row r="396" spans="1:9" ht="12.75">
      <c r="A396" s="145" t="s">
        <v>23</v>
      </c>
      <c r="B396" s="145"/>
      <c r="C396" s="1"/>
      <c r="D396" s="1"/>
      <c r="E396" s="1"/>
      <c r="F396" s="1"/>
      <c r="G396" s="31"/>
      <c r="H396" s="31"/>
      <c r="I396" s="31"/>
    </row>
    <row r="397" ht="15">
      <c r="B397" s="199" t="s">
        <v>294</v>
      </c>
    </row>
    <row r="398" spans="1:9" ht="51">
      <c r="A398" s="183" t="s">
        <v>12</v>
      </c>
      <c r="B398" s="183" t="s">
        <v>13</v>
      </c>
      <c r="C398" s="183" t="s">
        <v>105</v>
      </c>
      <c r="D398" s="183" t="s">
        <v>348</v>
      </c>
      <c r="E398" s="183" t="s">
        <v>15</v>
      </c>
      <c r="F398" s="183" t="s">
        <v>24</v>
      </c>
      <c r="G398" s="183" t="s">
        <v>25</v>
      </c>
      <c r="H398" s="183" t="s">
        <v>26</v>
      </c>
      <c r="I398" s="186" t="s">
        <v>27</v>
      </c>
    </row>
    <row r="399" spans="1:9" ht="115.5" thickBot="1">
      <c r="A399" s="178" t="s">
        <v>16</v>
      </c>
      <c r="B399" s="48" t="s">
        <v>293</v>
      </c>
      <c r="C399" s="178">
        <v>30</v>
      </c>
      <c r="D399" s="14"/>
      <c r="E399" s="3"/>
      <c r="F399" s="3"/>
      <c r="G399" s="33"/>
      <c r="H399" s="33"/>
      <c r="I399" s="36"/>
    </row>
    <row r="400" spans="1:9" ht="12.75">
      <c r="A400" s="22" t="s">
        <v>28</v>
      </c>
      <c r="G400" s="42">
        <f>SUM(G399:G399)</f>
        <v>0</v>
      </c>
      <c r="I400" s="42">
        <f>SUM(I399:I399)</f>
        <v>0</v>
      </c>
    </row>
    <row r="401" ht="12.75">
      <c r="A401" s="23" t="s">
        <v>29</v>
      </c>
    </row>
    <row r="403" spans="1:9" ht="15">
      <c r="A403" s="1"/>
      <c r="B403" s="199" t="s">
        <v>297</v>
      </c>
      <c r="C403" s="1"/>
      <c r="D403" s="1"/>
      <c r="E403" s="1"/>
      <c r="F403" s="1"/>
      <c r="G403" s="1"/>
      <c r="H403" s="1"/>
      <c r="I403" s="9"/>
    </row>
    <row r="404" spans="1:9" ht="51">
      <c r="A404" s="183" t="s">
        <v>12</v>
      </c>
      <c r="B404" s="183" t="s">
        <v>13</v>
      </c>
      <c r="C404" s="183" t="s">
        <v>14</v>
      </c>
      <c r="D404" s="183" t="s">
        <v>348</v>
      </c>
      <c r="E404" s="183" t="s">
        <v>15</v>
      </c>
      <c r="F404" s="183" t="s">
        <v>24</v>
      </c>
      <c r="G404" s="183" t="s">
        <v>25</v>
      </c>
      <c r="H404" s="183" t="s">
        <v>26</v>
      </c>
      <c r="I404" s="184" t="s">
        <v>27</v>
      </c>
    </row>
    <row r="405" spans="1:9" ht="240">
      <c r="A405" s="178" t="s">
        <v>16</v>
      </c>
      <c r="B405" s="124" t="s">
        <v>296</v>
      </c>
      <c r="C405" s="226">
        <v>400</v>
      </c>
      <c r="D405" s="56"/>
      <c r="E405" s="125"/>
      <c r="F405" s="56"/>
      <c r="G405" s="3"/>
      <c r="H405" s="3"/>
      <c r="I405" s="36"/>
    </row>
    <row r="407" spans="1:9" ht="15">
      <c r="A407" s="1"/>
      <c r="B407" s="199" t="s">
        <v>303</v>
      </c>
      <c r="C407" s="1"/>
      <c r="D407" s="1"/>
      <c r="E407" s="1"/>
      <c r="F407" s="1"/>
      <c r="G407" s="1"/>
      <c r="H407" s="1"/>
      <c r="I407" s="9"/>
    </row>
    <row r="408" spans="1:9" ht="51">
      <c r="A408" s="183" t="s">
        <v>12</v>
      </c>
      <c r="B408" s="183" t="s">
        <v>13</v>
      </c>
      <c r="C408" s="183" t="s">
        <v>105</v>
      </c>
      <c r="D408" s="183" t="s">
        <v>348</v>
      </c>
      <c r="E408" s="183" t="s">
        <v>15</v>
      </c>
      <c r="F408" s="183" t="s">
        <v>24</v>
      </c>
      <c r="G408" s="183" t="s">
        <v>25</v>
      </c>
      <c r="H408" s="183" t="s">
        <v>26</v>
      </c>
      <c r="I408" s="184" t="s">
        <v>27</v>
      </c>
    </row>
    <row r="409" spans="1:9" ht="12.75">
      <c r="A409" s="14" t="s">
        <v>16</v>
      </c>
      <c r="B409" s="111" t="s">
        <v>299</v>
      </c>
      <c r="C409" s="233">
        <v>5</v>
      </c>
      <c r="D409" s="78"/>
      <c r="E409" s="55"/>
      <c r="F409" s="55"/>
      <c r="G409" s="29"/>
      <c r="H409" s="29"/>
      <c r="I409" s="29"/>
    </row>
    <row r="410" spans="1:9" ht="25.5">
      <c r="A410" s="14" t="s">
        <v>17</v>
      </c>
      <c r="B410" s="111" t="s">
        <v>300</v>
      </c>
      <c r="C410" s="234">
        <v>2</v>
      </c>
      <c r="D410" s="79"/>
      <c r="E410" s="3"/>
      <c r="F410" s="3"/>
      <c r="G410" s="29"/>
      <c r="H410" s="29"/>
      <c r="I410" s="29"/>
    </row>
    <row r="411" spans="1:9" ht="12.75">
      <c r="A411" s="145" t="s">
        <v>28</v>
      </c>
      <c r="B411" s="145"/>
      <c r="G411" s="31">
        <f>SUM(G409:G410)</f>
        <v>0</v>
      </c>
      <c r="I411" s="31">
        <f>SUM(I409:I410)</f>
        <v>0</v>
      </c>
    </row>
    <row r="414" spans="1:9" ht="15">
      <c r="A414" s="1"/>
      <c r="B414" s="199" t="s">
        <v>304</v>
      </c>
      <c r="C414" s="1"/>
      <c r="D414" s="1"/>
      <c r="E414" s="1"/>
      <c r="F414" s="1"/>
      <c r="G414" s="1"/>
      <c r="H414" s="1"/>
      <c r="I414" s="9"/>
    </row>
    <row r="415" spans="1:9" ht="51">
      <c r="A415" s="183" t="s">
        <v>12</v>
      </c>
      <c r="B415" s="183" t="s">
        <v>13</v>
      </c>
      <c r="C415" s="183" t="s">
        <v>105</v>
      </c>
      <c r="D415" s="183" t="s">
        <v>348</v>
      </c>
      <c r="E415" s="183" t="s">
        <v>15</v>
      </c>
      <c r="F415" s="183" t="s">
        <v>24</v>
      </c>
      <c r="G415" s="183" t="s">
        <v>25</v>
      </c>
      <c r="H415" s="183" t="s">
        <v>26</v>
      </c>
      <c r="I415" s="184" t="s">
        <v>27</v>
      </c>
    </row>
    <row r="416" spans="1:9" ht="12.75">
      <c r="A416" s="178" t="s">
        <v>16</v>
      </c>
      <c r="B416" s="111" t="s">
        <v>301</v>
      </c>
      <c r="C416" s="233">
        <v>3</v>
      </c>
      <c r="D416" s="78"/>
      <c r="E416" s="55"/>
      <c r="F416" s="55"/>
      <c r="G416" s="29"/>
      <c r="H416" s="29"/>
      <c r="I416" s="29"/>
    </row>
    <row r="417" spans="1:9" ht="12.75">
      <c r="A417" s="178" t="s">
        <v>17</v>
      </c>
      <c r="B417" s="111" t="s">
        <v>302</v>
      </c>
      <c r="C417" s="234">
        <v>3</v>
      </c>
      <c r="D417" s="79"/>
      <c r="E417" s="3"/>
      <c r="F417" s="3"/>
      <c r="G417" s="29"/>
      <c r="H417" s="29"/>
      <c r="I417" s="29"/>
    </row>
    <row r="418" spans="1:9" ht="12.75">
      <c r="A418" s="145" t="s">
        <v>28</v>
      </c>
      <c r="B418" s="145"/>
      <c r="G418" s="31">
        <f>SUM(G416:G417)</f>
        <v>0</v>
      </c>
      <c r="I418" s="31">
        <f>SUM(I416:I417)</f>
        <v>0</v>
      </c>
    </row>
    <row r="420" spans="1:9" ht="15">
      <c r="A420" s="1"/>
      <c r="B420" s="199" t="s">
        <v>305</v>
      </c>
      <c r="C420" s="1"/>
      <c r="D420" s="1"/>
      <c r="E420" s="1"/>
      <c r="F420" s="1"/>
      <c r="G420" s="1"/>
      <c r="H420" s="1"/>
      <c r="I420" s="9"/>
    </row>
    <row r="421" spans="1:9" ht="51">
      <c r="A421" s="183" t="s">
        <v>12</v>
      </c>
      <c r="B421" s="183" t="s">
        <v>13</v>
      </c>
      <c r="C421" s="183" t="s">
        <v>105</v>
      </c>
      <c r="D421" s="183" t="s">
        <v>348</v>
      </c>
      <c r="E421" s="183" t="s">
        <v>15</v>
      </c>
      <c r="F421" s="183" t="s">
        <v>24</v>
      </c>
      <c r="G421" s="183" t="s">
        <v>25</v>
      </c>
      <c r="H421" s="183" t="s">
        <v>26</v>
      </c>
      <c r="I421" s="184" t="s">
        <v>27</v>
      </c>
    </row>
    <row r="422" spans="1:9" ht="50.25" customHeight="1">
      <c r="A422" s="178" t="s">
        <v>16</v>
      </c>
      <c r="B422" s="128" t="s">
        <v>321</v>
      </c>
      <c r="C422" s="178">
        <v>50</v>
      </c>
      <c r="D422" s="50"/>
      <c r="E422" s="55"/>
      <c r="F422" s="55"/>
      <c r="G422" s="29"/>
      <c r="H422" s="29"/>
      <c r="I422" s="29"/>
    </row>
    <row r="423" spans="1:9" ht="40.5" customHeight="1">
      <c r="A423" s="178" t="s">
        <v>17</v>
      </c>
      <c r="B423" s="129" t="s">
        <v>322</v>
      </c>
      <c r="C423" s="234">
        <v>50</v>
      </c>
      <c r="D423" s="79"/>
      <c r="E423" s="3"/>
      <c r="F423" s="3"/>
      <c r="G423" s="29"/>
      <c r="H423" s="29"/>
      <c r="I423" s="29"/>
    </row>
    <row r="424" spans="1:9" ht="12.75">
      <c r="A424" s="145" t="s">
        <v>28</v>
      </c>
      <c r="B424" s="145"/>
      <c r="G424" s="31">
        <f>SUM(G422:G423)</f>
        <v>0</v>
      </c>
      <c r="I424" s="31">
        <f>SUM(I422:I423)</f>
        <v>0</v>
      </c>
    </row>
    <row r="427" spans="1:9" ht="15">
      <c r="A427" s="1"/>
      <c r="B427" s="199" t="s">
        <v>306</v>
      </c>
      <c r="C427" s="1"/>
      <c r="D427" s="1"/>
      <c r="E427" s="1"/>
      <c r="F427" s="1"/>
      <c r="G427" s="1"/>
      <c r="H427" s="1"/>
      <c r="I427" s="9"/>
    </row>
    <row r="428" spans="1:9" ht="51">
      <c r="A428" s="170" t="s">
        <v>12</v>
      </c>
      <c r="B428" s="170" t="s">
        <v>13</v>
      </c>
      <c r="C428" s="170" t="s">
        <v>105</v>
      </c>
      <c r="D428" s="170" t="s">
        <v>348</v>
      </c>
      <c r="E428" s="170" t="s">
        <v>15</v>
      </c>
      <c r="F428" s="170" t="s">
        <v>24</v>
      </c>
      <c r="G428" s="170" t="s">
        <v>25</v>
      </c>
      <c r="H428" s="170" t="s">
        <v>26</v>
      </c>
      <c r="I428" s="182" t="s">
        <v>27</v>
      </c>
    </row>
    <row r="429" spans="1:9" ht="51">
      <c r="A429" s="178" t="s">
        <v>16</v>
      </c>
      <c r="B429" s="111" t="s">
        <v>307</v>
      </c>
      <c r="C429" s="233">
        <v>25</v>
      </c>
      <c r="D429" s="78"/>
      <c r="E429" s="55"/>
      <c r="F429" s="55"/>
      <c r="G429" s="29"/>
      <c r="H429" s="29"/>
      <c r="I429" s="29"/>
    </row>
    <row r="430" spans="1:9" ht="25.5">
      <c r="A430" s="178" t="s">
        <v>17</v>
      </c>
      <c r="B430" s="111" t="s">
        <v>308</v>
      </c>
      <c r="C430" s="234">
        <v>20</v>
      </c>
      <c r="D430" s="79"/>
      <c r="E430" s="3"/>
      <c r="F430" s="3"/>
      <c r="G430" s="29"/>
      <c r="H430" s="29"/>
      <c r="I430" s="29"/>
    </row>
    <row r="431" spans="1:9" ht="25.5">
      <c r="A431" s="208" t="s">
        <v>18</v>
      </c>
      <c r="B431" s="111" t="s">
        <v>309</v>
      </c>
      <c r="C431" s="221">
        <v>10</v>
      </c>
      <c r="D431" s="39"/>
      <c r="E431" s="24"/>
      <c r="F431" s="24"/>
      <c r="G431" s="29"/>
      <c r="H431" s="29"/>
      <c r="I431" s="29"/>
    </row>
    <row r="432" spans="1:9" ht="25.5">
      <c r="A432" s="208" t="s">
        <v>19</v>
      </c>
      <c r="B432" s="111" t="s">
        <v>310</v>
      </c>
      <c r="C432" s="221">
        <v>10</v>
      </c>
      <c r="D432" s="39"/>
      <c r="E432" s="24"/>
      <c r="F432" s="24"/>
      <c r="G432" s="29"/>
      <c r="H432" s="29"/>
      <c r="I432" s="29"/>
    </row>
    <row r="433" spans="1:9" ht="25.5">
      <c r="A433" s="208" t="s">
        <v>20</v>
      </c>
      <c r="B433" s="111" t="s">
        <v>311</v>
      </c>
      <c r="C433" s="221">
        <v>10</v>
      </c>
      <c r="D433" s="39"/>
      <c r="E433" s="24"/>
      <c r="F433" s="24"/>
      <c r="G433" s="29"/>
      <c r="H433" s="29"/>
      <c r="I433" s="29"/>
    </row>
    <row r="434" spans="1:9" ht="76.5">
      <c r="A434" s="208" t="s">
        <v>21</v>
      </c>
      <c r="B434" s="127" t="s">
        <v>312</v>
      </c>
      <c r="C434" s="221">
        <v>13</v>
      </c>
      <c r="D434" s="39"/>
      <c r="E434" s="24"/>
      <c r="F434" s="24"/>
      <c r="G434" s="24"/>
      <c r="H434" s="24"/>
      <c r="I434" s="24"/>
    </row>
    <row r="435" spans="1:9" ht="12.75">
      <c r="A435" s="24" t="s">
        <v>22</v>
      </c>
      <c r="B435" s="24" t="s">
        <v>313</v>
      </c>
      <c r="C435" s="221">
        <v>250</v>
      </c>
      <c r="D435" s="39"/>
      <c r="E435" s="24"/>
      <c r="F435" s="24"/>
      <c r="G435" s="24"/>
      <c r="H435" s="24"/>
      <c r="I435" s="24"/>
    </row>
    <row r="436" spans="7:9" ht="12.75">
      <c r="G436" s="31">
        <f>SUM(G429:G435)</f>
        <v>0</v>
      </c>
      <c r="I436" s="31">
        <f>SUM(I429:I435)</f>
        <v>0</v>
      </c>
    </row>
    <row r="439" spans="1:9" ht="15">
      <c r="A439" s="1"/>
      <c r="B439" s="199" t="s">
        <v>314</v>
      </c>
      <c r="C439" s="1"/>
      <c r="D439" s="1"/>
      <c r="E439" s="1"/>
      <c r="F439" s="1"/>
      <c r="G439" s="1"/>
      <c r="H439" s="1"/>
      <c r="I439" s="9"/>
    </row>
    <row r="440" spans="1:9" ht="51">
      <c r="A440" s="183" t="s">
        <v>12</v>
      </c>
      <c r="B440" s="183" t="s">
        <v>13</v>
      </c>
      <c r="C440" s="183" t="s">
        <v>105</v>
      </c>
      <c r="D440" s="183" t="s">
        <v>348</v>
      </c>
      <c r="E440" s="183" t="s">
        <v>15</v>
      </c>
      <c r="F440" s="183" t="s">
        <v>24</v>
      </c>
      <c r="G440" s="183" t="s">
        <v>25</v>
      </c>
      <c r="H440" s="183" t="s">
        <v>26</v>
      </c>
      <c r="I440" s="184" t="s">
        <v>27</v>
      </c>
    </row>
    <row r="441" spans="1:9" ht="89.25">
      <c r="A441" s="178" t="s">
        <v>16</v>
      </c>
      <c r="B441" s="111" t="s">
        <v>317</v>
      </c>
      <c r="C441" s="233">
        <v>50</v>
      </c>
      <c r="D441" s="78"/>
      <c r="E441" s="55"/>
      <c r="F441" s="55"/>
      <c r="G441" s="29"/>
      <c r="H441" s="29"/>
      <c r="I441" s="29"/>
    </row>
    <row r="442" spans="1:9" ht="76.5">
      <c r="A442" s="178" t="s">
        <v>17</v>
      </c>
      <c r="B442" s="111" t="s">
        <v>315</v>
      </c>
      <c r="C442" s="234">
        <v>50</v>
      </c>
      <c r="D442" s="79"/>
      <c r="E442" s="3"/>
      <c r="F442" s="3"/>
      <c r="G442" s="29"/>
      <c r="H442" s="29"/>
      <c r="I442" s="29"/>
    </row>
    <row r="443" spans="1:9" ht="25.5">
      <c r="A443" s="178" t="s">
        <v>18</v>
      </c>
      <c r="B443" s="111" t="s">
        <v>316</v>
      </c>
      <c r="C443" s="178">
        <v>20</v>
      </c>
      <c r="D443" s="14"/>
      <c r="E443" s="3"/>
      <c r="F443" s="3"/>
      <c r="G443" s="29"/>
      <c r="H443" s="29"/>
      <c r="I443" s="29"/>
    </row>
    <row r="444" spans="1:9" ht="12.75">
      <c r="A444" s="145" t="s">
        <v>28</v>
      </c>
      <c r="B444" s="145"/>
      <c r="G444" s="31">
        <f>SUM(G441:G443)</f>
        <v>0</v>
      </c>
      <c r="I444" s="31">
        <f>SUM(I441:I443)</f>
        <v>0</v>
      </c>
    </row>
    <row r="447" spans="1:9" ht="15">
      <c r="A447" s="1"/>
      <c r="B447" s="199" t="s">
        <v>318</v>
      </c>
      <c r="C447" s="1"/>
      <c r="D447" s="1"/>
      <c r="E447" s="1"/>
      <c r="F447" s="1"/>
      <c r="G447" s="1"/>
      <c r="H447" s="1"/>
      <c r="I447" s="9"/>
    </row>
    <row r="448" spans="1:9" ht="51">
      <c r="A448" s="183" t="s">
        <v>12</v>
      </c>
      <c r="B448" s="183" t="s">
        <v>13</v>
      </c>
      <c r="C448" s="183" t="s">
        <v>105</v>
      </c>
      <c r="D448" s="183" t="s">
        <v>348</v>
      </c>
      <c r="E448" s="183" t="s">
        <v>15</v>
      </c>
      <c r="F448" s="183" t="s">
        <v>24</v>
      </c>
      <c r="G448" s="183" t="s">
        <v>25</v>
      </c>
      <c r="H448" s="183" t="s">
        <v>26</v>
      </c>
      <c r="I448" s="184" t="s">
        <v>27</v>
      </c>
    </row>
    <row r="449" spans="1:9" ht="25.5">
      <c r="A449" s="178" t="s">
        <v>42</v>
      </c>
      <c r="B449" s="111" t="s">
        <v>68</v>
      </c>
      <c r="C449" s="178">
        <v>105000</v>
      </c>
      <c r="D449" s="14"/>
      <c r="E449" s="3"/>
      <c r="F449" s="3"/>
      <c r="G449" s="29"/>
      <c r="H449" s="29"/>
      <c r="I449" s="29"/>
    </row>
    <row r="450" spans="1:9" ht="12.75">
      <c r="A450" s="145" t="s">
        <v>28</v>
      </c>
      <c r="B450" s="145"/>
      <c r="G450" s="31">
        <f>SUM(G449:G449)</f>
        <v>0</v>
      </c>
      <c r="I450" s="31">
        <f>SUM(I449:I449)</f>
        <v>0</v>
      </c>
    </row>
    <row r="453" spans="1:9" ht="15">
      <c r="A453" s="1"/>
      <c r="B453" s="199" t="s">
        <v>331</v>
      </c>
      <c r="C453" s="1"/>
      <c r="D453" s="1"/>
      <c r="E453" s="1"/>
      <c r="F453" s="1"/>
      <c r="G453" s="1"/>
      <c r="H453" s="1"/>
      <c r="I453" s="9"/>
    </row>
    <row r="454" spans="1:9" ht="51">
      <c r="A454" s="183" t="s">
        <v>12</v>
      </c>
      <c r="B454" s="183" t="s">
        <v>13</v>
      </c>
      <c r="C454" s="183" t="s">
        <v>105</v>
      </c>
      <c r="D454" s="183" t="s">
        <v>348</v>
      </c>
      <c r="E454" s="183" t="s">
        <v>15</v>
      </c>
      <c r="F454" s="183" t="s">
        <v>24</v>
      </c>
      <c r="G454" s="183" t="s">
        <v>25</v>
      </c>
      <c r="H454" s="183" t="s">
        <v>26</v>
      </c>
      <c r="I454" s="184" t="s">
        <v>27</v>
      </c>
    </row>
    <row r="455" spans="1:9" ht="140.25">
      <c r="A455" s="178" t="s">
        <v>16</v>
      </c>
      <c r="B455" s="111" t="s">
        <v>319</v>
      </c>
      <c r="C455" s="233">
        <v>2</v>
      </c>
      <c r="D455" s="78"/>
      <c r="E455" s="55"/>
      <c r="F455" s="55"/>
      <c r="G455" s="29"/>
      <c r="H455" s="29"/>
      <c r="I455" s="29"/>
    </row>
    <row r="456" spans="1:9" ht="12.75">
      <c r="A456" s="178" t="s">
        <v>17</v>
      </c>
      <c r="B456" s="111" t="s">
        <v>320</v>
      </c>
      <c r="C456" s="234">
        <v>500</v>
      </c>
      <c r="D456" s="79"/>
      <c r="E456" s="3"/>
      <c r="F456" s="3"/>
      <c r="G456" s="29"/>
      <c r="H456" s="29"/>
      <c r="I456" s="29"/>
    </row>
    <row r="457" spans="1:9" ht="12.75">
      <c r="A457" s="145" t="s">
        <v>28</v>
      </c>
      <c r="B457" s="145"/>
      <c r="G457" s="31">
        <f>SUM(G455:G456)</f>
        <v>0</v>
      </c>
      <c r="I457" s="31">
        <f>SUM(I455:I456)</f>
        <v>0</v>
      </c>
    </row>
    <row r="459" spans="1:9" ht="15">
      <c r="A459" s="1"/>
      <c r="B459" s="199" t="s">
        <v>332</v>
      </c>
      <c r="C459" s="1"/>
      <c r="D459" s="1"/>
      <c r="E459" s="1"/>
      <c r="F459" s="1"/>
      <c r="G459" s="1"/>
      <c r="H459" s="1"/>
      <c r="I459" s="9"/>
    </row>
    <row r="460" spans="1:9" ht="51">
      <c r="A460" s="183" t="s">
        <v>12</v>
      </c>
      <c r="B460" s="183" t="s">
        <v>13</v>
      </c>
      <c r="C460" s="183" t="s">
        <v>105</v>
      </c>
      <c r="D460" s="183" t="s">
        <v>348</v>
      </c>
      <c r="E460" s="183" t="s">
        <v>15</v>
      </c>
      <c r="F460" s="183" t="s">
        <v>24</v>
      </c>
      <c r="G460" s="183" t="s">
        <v>25</v>
      </c>
      <c r="H460" s="183" t="s">
        <v>26</v>
      </c>
      <c r="I460" s="184" t="s">
        <v>27</v>
      </c>
    </row>
    <row r="461" spans="1:9" ht="76.5">
      <c r="A461" s="178" t="s">
        <v>16</v>
      </c>
      <c r="B461" s="111" t="s">
        <v>334</v>
      </c>
      <c r="C461" s="233">
        <v>5</v>
      </c>
      <c r="D461" s="78"/>
      <c r="E461" s="55"/>
      <c r="F461" s="55"/>
      <c r="G461" s="29"/>
      <c r="H461" s="29"/>
      <c r="I461" s="29"/>
    </row>
    <row r="462" spans="1:9" ht="76.5">
      <c r="A462" s="178" t="s">
        <v>17</v>
      </c>
      <c r="B462" s="111" t="s">
        <v>335</v>
      </c>
      <c r="C462" s="234">
        <v>5</v>
      </c>
      <c r="D462" s="79"/>
      <c r="E462" s="3"/>
      <c r="F462" s="3"/>
      <c r="G462" s="29"/>
      <c r="H462" s="29"/>
      <c r="I462" s="29"/>
    </row>
    <row r="463" spans="1:9" ht="12.75">
      <c r="A463" s="145" t="s">
        <v>28</v>
      </c>
      <c r="B463" s="145"/>
      <c r="G463" s="31">
        <f>SUM(G461:G462)</f>
        <v>0</v>
      </c>
      <c r="I463" s="31">
        <f>SUM(I461:I462)</f>
        <v>0</v>
      </c>
    </row>
    <row r="466" spans="1:9" ht="15">
      <c r="A466" s="1"/>
      <c r="B466" s="199" t="s">
        <v>333</v>
      </c>
      <c r="C466" s="1"/>
      <c r="D466" s="1"/>
      <c r="E466" s="1"/>
      <c r="F466" s="1"/>
      <c r="G466" s="1"/>
      <c r="H466" s="1"/>
      <c r="I466" s="9"/>
    </row>
    <row r="467" spans="1:9" ht="51">
      <c r="A467" s="183" t="s">
        <v>12</v>
      </c>
      <c r="B467" s="183" t="s">
        <v>13</v>
      </c>
      <c r="C467" s="183" t="s">
        <v>105</v>
      </c>
      <c r="D467" s="183" t="s">
        <v>348</v>
      </c>
      <c r="E467" s="183" t="s">
        <v>15</v>
      </c>
      <c r="F467" s="183" t="s">
        <v>24</v>
      </c>
      <c r="G467" s="183" t="s">
        <v>25</v>
      </c>
      <c r="H467" s="183" t="s">
        <v>26</v>
      </c>
      <c r="I467" s="184" t="s">
        <v>27</v>
      </c>
    </row>
    <row r="468" spans="1:9" ht="38.25">
      <c r="A468" s="178" t="s">
        <v>16</v>
      </c>
      <c r="B468" s="111" t="s">
        <v>323</v>
      </c>
      <c r="C468" s="233">
        <v>70</v>
      </c>
      <c r="D468" s="78"/>
      <c r="E468" s="55"/>
      <c r="F468" s="53"/>
      <c r="G468" s="29"/>
      <c r="H468" s="29"/>
      <c r="I468" s="29"/>
    </row>
    <row r="469" spans="1:9" ht="25.5">
      <c r="A469" s="178" t="s">
        <v>17</v>
      </c>
      <c r="B469" s="111" t="s">
        <v>324</v>
      </c>
      <c r="C469" s="234">
        <v>70</v>
      </c>
      <c r="D469" s="79"/>
      <c r="E469" s="3"/>
      <c r="F469" s="33"/>
      <c r="G469" s="29"/>
      <c r="H469" s="29"/>
      <c r="I469" s="29"/>
    </row>
    <row r="470" spans="1:9" ht="12.75">
      <c r="A470" s="208" t="s">
        <v>18</v>
      </c>
      <c r="B470" s="111" t="s">
        <v>325</v>
      </c>
      <c r="C470" s="226">
        <v>50</v>
      </c>
      <c r="D470" s="56"/>
      <c r="E470" s="24"/>
      <c r="F470" s="131"/>
      <c r="G470" s="29"/>
      <c r="H470" s="29"/>
      <c r="I470" s="29"/>
    </row>
    <row r="471" spans="1:9" ht="38.25">
      <c r="A471" s="208" t="s">
        <v>19</v>
      </c>
      <c r="B471" s="111" t="s">
        <v>326</v>
      </c>
      <c r="C471" s="226">
        <v>50</v>
      </c>
      <c r="D471" s="56"/>
      <c r="E471" s="24"/>
      <c r="F471" s="131"/>
      <c r="G471" s="29"/>
      <c r="H471" s="29"/>
      <c r="I471" s="29"/>
    </row>
    <row r="472" spans="1:9" ht="38.25">
      <c r="A472" s="208" t="s">
        <v>20</v>
      </c>
      <c r="B472" s="111" t="s">
        <v>327</v>
      </c>
      <c r="C472" s="226">
        <v>5</v>
      </c>
      <c r="D472" s="56"/>
      <c r="E472" s="24"/>
      <c r="F472" s="131"/>
      <c r="G472" s="29"/>
      <c r="H472" s="29"/>
      <c r="I472" s="29"/>
    </row>
    <row r="473" spans="1:9" ht="63.75">
      <c r="A473" s="208" t="s">
        <v>21</v>
      </c>
      <c r="B473" s="111" t="s">
        <v>328</v>
      </c>
      <c r="C473" s="226">
        <v>5</v>
      </c>
      <c r="D473" s="56"/>
      <c r="E473" s="24"/>
      <c r="F473" s="131"/>
      <c r="G473" s="24"/>
      <c r="H473" s="24"/>
      <c r="I473" s="24"/>
    </row>
    <row r="474" spans="1:9" ht="12.75">
      <c r="A474" s="208" t="s">
        <v>22</v>
      </c>
      <c r="B474" s="130" t="s">
        <v>329</v>
      </c>
      <c r="C474" s="226">
        <v>35</v>
      </c>
      <c r="D474" s="56"/>
      <c r="E474" s="24"/>
      <c r="F474" s="131"/>
      <c r="G474" s="24"/>
      <c r="H474" s="24"/>
      <c r="I474" s="24"/>
    </row>
    <row r="475" spans="1:9" ht="21" customHeight="1">
      <c r="A475" s="208" t="s">
        <v>31</v>
      </c>
      <c r="B475" s="111" t="s">
        <v>330</v>
      </c>
      <c r="C475" s="226">
        <v>5</v>
      </c>
      <c r="D475" s="56"/>
      <c r="E475" s="24"/>
      <c r="F475" s="131"/>
      <c r="G475" s="24"/>
      <c r="H475" s="24"/>
      <c r="I475" s="24"/>
    </row>
    <row r="476" spans="1:9" ht="114.75">
      <c r="A476" s="221">
        <v>9</v>
      </c>
      <c r="B476" s="111" t="s">
        <v>346</v>
      </c>
      <c r="C476" s="226">
        <v>2</v>
      </c>
      <c r="D476" s="56"/>
      <c r="E476" s="24"/>
      <c r="F476" s="24"/>
      <c r="G476" s="138">
        <f>SUM(G468:G475)</f>
        <v>0</v>
      </c>
      <c r="H476" s="24"/>
      <c r="I476" s="138">
        <f>SUM(I468:I475)</f>
        <v>0</v>
      </c>
    </row>
    <row r="478" ht="12.75">
      <c r="B478" t="s">
        <v>341</v>
      </c>
    </row>
    <row r="479" ht="12.75">
      <c r="B479" t="s">
        <v>345</v>
      </c>
    </row>
    <row r="481" spans="1:9" ht="15">
      <c r="A481" s="1"/>
      <c r="B481" s="199" t="s">
        <v>344</v>
      </c>
      <c r="C481" s="1"/>
      <c r="D481" s="1"/>
      <c r="E481" s="1"/>
      <c r="F481" s="1"/>
      <c r="G481" s="1"/>
      <c r="H481" s="1"/>
      <c r="I481" s="9"/>
    </row>
    <row r="482" spans="1:9" ht="51">
      <c r="A482" s="181" t="s">
        <v>12</v>
      </c>
      <c r="B482" s="181" t="s">
        <v>13</v>
      </c>
      <c r="C482" s="181" t="s">
        <v>105</v>
      </c>
      <c r="D482" s="181" t="s">
        <v>348</v>
      </c>
      <c r="E482" s="181" t="s">
        <v>15</v>
      </c>
      <c r="F482" s="181" t="s">
        <v>24</v>
      </c>
      <c r="G482" s="181" t="s">
        <v>25</v>
      </c>
      <c r="H482" s="181" t="s">
        <v>26</v>
      </c>
      <c r="I482" s="185" t="s">
        <v>27</v>
      </c>
    </row>
    <row r="483" spans="1:9" ht="12.75">
      <c r="A483" s="178" t="s">
        <v>42</v>
      </c>
      <c r="B483" s="111" t="s">
        <v>340</v>
      </c>
      <c r="C483" s="178">
        <v>20</v>
      </c>
      <c r="D483" s="14"/>
      <c r="E483" s="3"/>
      <c r="F483" s="3"/>
      <c r="G483" s="29"/>
      <c r="H483" s="29"/>
      <c r="I483" s="29"/>
    </row>
    <row r="484" spans="1:9" ht="12.75">
      <c r="A484" s="145" t="s">
        <v>28</v>
      </c>
      <c r="B484" s="145"/>
      <c r="G484" s="31">
        <f>SUM(G483:G483)</f>
        <v>0</v>
      </c>
      <c r="I484" s="31">
        <f>SUM(I483:I483)</f>
        <v>0</v>
      </c>
    </row>
  </sheetData>
  <sheetProtection/>
  <mergeCells count="65">
    <mergeCell ref="A484:B484"/>
    <mergeCell ref="A450:B450"/>
    <mergeCell ref="A457:B457"/>
    <mergeCell ref="A463:B463"/>
    <mergeCell ref="A367:B367"/>
    <mergeCell ref="A368:B368"/>
    <mergeCell ref="A374:B374"/>
    <mergeCell ref="A411:B411"/>
    <mergeCell ref="A418:B418"/>
    <mergeCell ref="A424:B424"/>
    <mergeCell ref="A444:B444"/>
    <mergeCell ref="A205:B205"/>
    <mergeCell ref="A228:B228"/>
    <mergeCell ref="A231:A244"/>
    <mergeCell ref="A255:B255"/>
    <mergeCell ref="A290:B290"/>
    <mergeCell ref="A227:B227"/>
    <mergeCell ref="A245:A254"/>
    <mergeCell ref="A289:B289"/>
    <mergeCell ref="A315:B315"/>
    <mergeCell ref="A195:B195"/>
    <mergeCell ref="A204:B204"/>
    <mergeCell ref="A164:B164"/>
    <mergeCell ref="A168:B168"/>
    <mergeCell ref="A182:B182"/>
    <mergeCell ref="A183:B183"/>
    <mergeCell ref="A194:B194"/>
    <mergeCell ref="A175:B175"/>
    <mergeCell ref="A169:B169"/>
    <mergeCell ref="A176:B176"/>
    <mergeCell ref="F245:F254"/>
    <mergeCell ref="C245:C254"/>
    <mergeCell ref="F231:F244"/>
    <mergeCell ref="E245:E254"/>
    <mergeCell ref="C231:C244"/>
    <mergeCell ref="E231:E244"/>
    <mergeCell ref="A17:B17"/>
    <mergeCell ref="A18:B18"/>
    <mergeCell ref="A32:B32"/>
    <mergeCell ref="A121:B121"/>
    <mergeCell ref="A120:B120"/>
    <mergeCell ref="A52:B52"/>
    <mergeCell ref="A53:B53"/>
    <mergeCell ref="A91:B91"/>
    <mergeCell ref="A92:B92"/>
    <mergeCell ref="A125:B125"/>
    <mergeCell ref="A132:B132"/>
    <mergeCell ref="A396:B396"/>
    <mergeCell ref="A361:B361"/>
    <mergeCell ref="A347:B347"/>
    <mergeCell ref="A348:B348"/>
    <mergeCell ref="A353:B353"/>
    <mergeCell ref="A389:B389"/>
    <mergeCell ref="A395:B395"/>
    <mergeCell ref="A126:B126"/>
    <mergeCell ref="A33:B33"/>
    <mergeCell ref="A163:B163"/>
    <mergeCell ref="A142:B142"/>
    <mergeCell ref="A133:B133"/>
    <mergeCell ref="A325:B325"/>
    <mergeCell ref="A357:B357"/>
    <mergeCell ref="A319:B319"/>
    <mergeCell ref="A320:B320"/>
    <mergeCell ref="A261:B261"/>
    <mergeCell ref="A141:B141"/>
  </mergeCells>
  <printOptions/>
  <pageMargins left="0.2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Krzycka</cp:lastModifiedBy>
  <cp:lastPrinted>2023-03-15T08:40:48Z</cp:lastPrinted>
  <dcterms:created xsi:type="dcterms:W3CDTF">1997-02-26T13:46:56Z</dcterms:created>
  <dcterms:modified xsi:type="dcterms:W3CDTF">2023-03-22T13:50:34Z</dcterms:modified>
  <cp:category/>
  <cp:version/>
  <cp:contentType/>
  <cp:contentStatus/>
</cp:coreProperties>
</file>