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kostr\Desktop\"/>
    </mc:Choice>
  </mc:AlternateContent>
  <xr:revisionPtr revIDLastSave="0" documentId="13_ncr:1_{810D3B98-5A0A-42B1-A094-88CB6239C5D0}" xr6:coauthVersionLast="36" xr6:coauthVersionMax="36" xr10:uidLastSave="{00000000-0000-0000-0000-000000000000}"/>
  <bookViews>
    <workbookView xWindow="0" yWindow="0" windowWidth="23040" windowHeight="9060" activeTab="6" xr2:uid="{00000000-000D-0000-FFFF-FFFF00000000}"/>
  </bookViews>
  <sheets>
    <sheet name="Zadanie 1" sheetId="8" r:id="rId1"/>
    <sheet name="Zadanie 2" sheetId="1" r:id="rId2"/>
    <sheet name="Zadanie 3" sheetId="4" r:id="rId3"/>
    <sheet name="Zadanie 4" sheetId="5" r:id="rId4"/>
    <sheet name="Zadanie 5" sheetId="6" r:id="rId5"/>
    <sheet name="Zadanie 6" sheetId="7" r:id="rId6"/>
    <sheet name="Zadanie 7" sheetId="9" r:id="rId7"/>
    <sheet name="Arkusz2" sheetId="2" state="hidden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 s="1"/>
  <c r="F6" i="2"/>
  <c r="G6" i="2" s="1"/>
  <c r="F5" i="2"/>
  <c r="G5" i="2" s="1"/>
  <c r="G4" i="2"/>
  <c r="F4" i="2"/>
  <c r="F3" i="2"/>
  <c r="G3" i="2" s="1"/>
  <c r="G7" i="2" l="1"/>
  <c r="G8" i="2" s="1"/>
  <c r="F7" i="2"/>
  <c r="G12" i="2"/>
  <c r="G13" i="2" s="1"/>
  <c r="G14" i="2" s="1"/>
</calcChain>
</file>

<file path=xl/sharedStrings.xml><?xml version="1.0" encoding="utf-8"?>
<sst xmlns="http://schemas.openxmlformats.org/spreadsheetml/2006/main" count="178" uniqueCount="61">
  <si>
    <t>średnia wartość brutto</t>
  </si>
  <si>
    <t>średnia wartość netto</t>
  </si>
  <si>
    <t>suma</t>
  </si>
  <si>
    <t>euro</t>
  </si>
  <si>
    <t>produkt</t>
  </si>
  <si>
    <t>oferta 1</t>
  </si>
  <si>
    <t>oferta 2</t>
  </si>
  <si>
    <t>oferta 3</t>
  </si>
  <si>
    <t>Sporządził:</t>
  </si>
  <si>
    <t xml:space="preserve">Kinga Mach </t>
  </si>
  <si>
    <t>Data sporządzenia wyceny</t>
  </si>
  <si>
    <t xml:space="preserve">plecak na kółkach </t>
  </si>
  <si>
    <t>plecak</t>
  </si>
  <si>
    <t>torba na ramię</t>
  </si>
  <si>
    <t>torba na kółkach (piolotka)</t>
  </si>
  <si>
    <t>ilość           (szt.)</t>
  </si>
  <si>
    <t xml:space="preserve">zadanie nr 1 </t>
  </si>
  <si>
    <t>zadanie nr 2</t>
  </si>
  <si>
    <t>aktówka A4 na dokumenty</t>
  </si>
  <si>
    <t>Skrzynki składane 600x400 zamykane</t>
  </si>
  <si>
    <t>Skrzynki składane 600x400 bez pokrywy</t>
  </si>
  <si>
    <t>Opis asortymentu</t>
  </si>
  <si>
    <t>Ilość</t>
  </si>
  <si>
    <t>J/M</t>
  </si>
  <si>
    <t xml:space="preserve">CENA JEDNOSTKOWA </t>
  </si>
  <si>
    <t>KWOTA NETTO</t>
  </si>
  <si>
    <t>STAWKA VAT</t>
  </si>
  <si>
    <t>KWOTA VAT</t>
  </si>
  <si>
    <t>WARTOŚĆ BRUTTO</t>
  </si>
  <si>
    <t>5=3*4</t>
  </si>
  <si>
    <t>7=5*6</t>
  </si>
  <si>
    <t>8=5+7</t>
  </si>
  <si>
    <t>szt.</t>
  </si>
  <si>
    <t>LP.</t>
  </si>
  <si>
    <t xml:space="preserve"> </t>
  </si>
  <si>
    <t>Nadstawka paletowa plastikowa 1200x800</t>
  </si>
  <si>
    <t>Stół warsztatowy + nadstawka
Stół 1500x750x900 (dł. x gł. x wys.), nośność 800kg. z zabudową na 3 szuflady: 180x400x483 każda
Nadstawka: 2szt. tablic perforowanych 1455x255, szafka wchaczona 1455x255x230, 
2sz. listew perforowanych o dł. 1020, listwa z przyłączeniami, lampa LED</t>
  </si>
  <si>
    <t>Krzesło robocze obrotowe na stopach z regulowaną wysokością</t>
  </si>
  <si>
    <t>Paleta EURO 1200x800 drewniana</t>
  </si>
  <si>
    <t>Paleta EURO 1200x800 plastikowa</t>
  </si>
  <si>
    <t>Szafa magazynowa z półkami 1950x1000x535. 4 półki przestawne z obciążeniem 100kg na półkę</t>
  </si>
  <si>
    <t>Półka dodatkowa do regału 1000x500 ocynkowana</t>
  </si>
  <si>
    <t>Szafa magazynowa z szufladami 1950x900x535, drzwi z tablicą perforowaną
- w środku ściana perforowana 865x460
- 2 pólki stałe 848x470 nośności 100kg. 
- 1 półka wysówna 826x470 nośności 40kg.
- 2 szuflady 90x850x483
- 2 szuflady 270x850x483</t>
  </si>
  <si>
    <r>
      <t xml:space="preserve">……………………………………………………….
</t>
    </r>
    <r>
      <rPr>
        <b/>
        <sz val="11"/>
        <color theme="1"/>
        <rFont val="Arial"/>
        <family val="2"/>
        <charset val="238"/>
      </rPr>
      <t>PODPIS</t>
    </r>
  </si>
  <si>
    <t>Skrzyniopaleta plastikowa szara na stopach 1200x800 uchylna z jednej strony, nieskładana bez pokrywy</t>
  </si>
  <si>
    <t>Pokrywa plastikowa 1200x800</t>
  </si>
  <si>
    <t>Regały z pojemnikami warsztatowymi 2000x1000x300: 8 półek i 32 pojemniki</t>
  </si>
  <si>
    <t>Szafa narzędziowa z szufladami 1950x900x535, 
drzwi z tablicą perforowaną,
- 2 półki przestawne o nośności 100kg każda
- półka stała, 
- środkowa część z przegrodą: 
2 szyflady 90x400x483
2 szuflady 180x400x483
2 szuflady 270x400x483</t>
  </si>
  <si>
    <t xml:space="preserve">Regały magazynowe  2500x1000x500 na 5 półek 
o nośności 150kg na półkę, 
regał i półki ocynkowane </t>
  </si>
  <si>
    <t>Szafa magazynowa na chemikalia 1950x880x535: 
4 półki z wannami ociekowymi wyposarzone w ruszt</t>
  </si>
  <si>
    <t>szt</t>
  </si>
  <si>
    <t>Paleciak z wagą z możliwością legalizacji - zakres ważenia 1-2200kg</t>
  </si>
  <si>
    <t>Skrzyniopaleta plastikowa szara 1200x1000x975 uchylnaz dwóch stron, składana</t>
  </si>
  <si>
    <t>Paleta 1200x1200 drewniana</t>
  </si>
  <si>
    <t xml:space="preserve">Nadstawka paletowa 1200x800 drewniana </t>
  </si>
  <si>
    <t>Wózek biurowy 1025x525x850 z 2 pólkami, z rączką, na kółkach</t>
  </si>
  <si>
    <t>Skrzynki składane 600x400x355 bez pokrywy</t>
  </si>
  <si>
    <t>Skrzynki składane 600x400x320 zamykane niebieskie</t>
  </si>
  <si>
    <t>Wanna ociekowa stalowa 1200x800 ocynkowana</t>
  </si>
  <si>
    <t>Szafa roletowa na segregatory: 1950x1000x435 
4 półki przestawne z obciążeniem 60kg na półkę</t>
  </si>
  <si>
    <t>Regał magazynowy na chemikalia z 5 półkami wanienkowymi, ocynkowany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</si>
</sst>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0" xfId="0" applyFont="1"/>
    <xf numFmtId="2" fontId="1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2" fontId="0" fillId="0" borderId="1" xfId="0" applyNumberFormat="1" applyBorder="1"/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8FC4-31A5-41B4-9E71-82809057C8EB}">
  <dimension ref="A1:I55"/>
  <sheetViews>
    <sheetView topLeftCell="A10" zoomScale="85" zoomScaleNormal="85" workbookViewId="0">
      <selection activeCell="B19" sqref="B19"/>
    </sheetView>
  </sheetViews>
  <sheetFormatPr defaultColWidth="70.6640625" defaultRowHeight="13.8" x14ac:dyDescent="0.25"/>
  <cols>
    <col min="1" max="1" width="3.88671875" style="21" customWidth="1"/>
    <col min="2" max="2" width="93.44140625" style="21" customWidth="1"/>
    <col min="3" max="3" width="14.44140625" style="21" customWidth="1"/>
    <col min="4" max="4" width="16.5546875" style="36" bestFit="1" customWidth="1"/>
    <col min="5" max="5" width="23.44140625" style="21" customWidth="1"/>
    <col min="6" max="6" width="22.6640625" style="21" customWidth="1"/>
    <col min="7" max="7" width="12.5546875" style="21" customWidth="1"/>
    <col min="8" max="8" width="18.44140625" style="21" customWidth="1"/>
    <col min="9" max="9" width="30" style="21" customWidth="1"/>
    <col min="10" max="16384" width="70.6640625" style="21"/>
  </cols>
  <sheetData>
    <row r="1" spans="1:9" ht="15.6" x14ac:dyDescent="0.25">
      <c r="A1" s="40" t="s">
        <v>33</v>
      </c>
      <c r="B1" s="28" t="s">
        <v>21</v>
      </c>
      <c r="C1" s="29" t="s">
        <v>23</v>
      </c>
      <c r="D1" s="30" t="s">
        <v>22</v>
      </c>
      <c r="E1" s="31" t="s">
        <v>24</v>
      </c>
      <c r="F1" s="31" t="s">
        <v>25</v>
      </c>
      <c r="G1" s="31" t="s">
        <v>26</v>
      </c>
      <c r="H1" s="31" t="s">
        <v>27</v>
      </c>
      <c r="I1" s="31" t="s">
        <v>28</v>
      </c>
    </row>
    <row r="2" spans="1:9" ht="14.4" x14ac:dyDescent="0.3">
      <c r="A2" s="41"/>
      <c r="B2" s="28">
        <v>1</v>
      </c>
      <c r="C2" s="28">
        <v>2</v>
      </c>
      <c r="D2" s="30">
        <v>3</v>
      </c>
      <c r="E2" s="32">
        <v>4</v>
      </c>
      <c r="F2" s="32" t="s">
        <v>29</v>
      </c>
      <c r="G2" s="32">
        <v>6</v>
      </c>
      <c r="H2" s="32" t="s">
        <v>30</v>
      </c>
      <c r="I2" s="32" t="s">
        <v>31</v>
      </c>
    </row>
    <row r="3" spans="1:9" s="25" customFormat="1" ht="14.4" x14ac:dyDescent="0.3">
      <c r="A3" s="22">
        <v>1</v>
      </c>
      <c r="B3" s="44" t="s">
        <v>44</v>
      </c>
      <c r="C3" s="33" t="s">
        <v>50</v>
      </c>
      <c r="D3" s="45">
        <v>5</v>
      </c>
      <c r="E3" s="33"/>
      <c r="F3" s="33"/>
      <c r="G3" s="33"/>
      <c r="H3" s="33"/>
      <c r="I3" s="33"/>
    </row>
    <row r="4" spans="1:9" s="25" customFormat="1" ht="14.4" x14ac:dyDescent="0.3">
      <c r="A4" s="22">
        <v>2</v>
      </c>
      <c r="B4" s="46" t="s">
        <v>45</v>
      </c>
      <c r="C4" s="33" t="s">
        <v>50</v>
      </c>
      <c r="D4" s="47">
        <v>15</v>
      </c>
      <c r="E4" s="33"/>
      <c r="F4" s="33"/>
      <c r="G4" s="33"/>
      <c r="H4" s="33"/>
      <c r="I4" s="33"/>
    </row>
    <row r="5" spans="1:9" s="25" customFormat="1" ht="14.4" x14ac:dyDescent="0.3">
      <c r="A5" s="22">
        <v>3</v>
      </c>
      <c r="B5" s="46" t="s">
        <v>39</v>
      </c>
      <c r="C5" s="33" t="s">
        <v>50</v>
      </c>
      <c r="D5" s="47">
        <v>10</v>
      </c>
      <c r="E5" s="33"/>
      <c r="F5" s="33"/>
      <c r="G5" s="33"/>
      <c r="H5" s="33"/>
      <c r="I5" s="33"/>
    </row>
    <row r="6" spans="1:9" s="25" customFormat="1" ht="14.4" x14ac:dyDescent="0.3">
      <c r="A6" s="22">
        <v>4</v>
      </c>
      <c r="B6" s="44" t="s">
        <v>46</v>
      </c>
      <c r="C6" s="33" t="s">
        <v>50</v>
      </c>
      <c r="D6" s="45">
        <v>2</v>
      </c>
      <c r="E6" s="33"/>
      <c r="F6" s="33"/>
      <c r="G6" s="33"/>
      <c r="H6" s="33"/>
      <c r="I6" s="33"/>
    </row>
    <row r="7" spans="1:9" s="25" customFormat="1" ht="115.2" x14ac:dyDescent="0.3">
      <c r="A7" s="22">
        <v>5</v>
      </c>
      <c r="B7" s="44" t="s">
        <v>47</v>
      </c>
      <c r="C7" s="33" t="s">
        <v>50</v>
      </c>
      <c r="D7" s="45">
        <v>1</v>
      </c>
      <c r="E7" s="33"/>
      <c r="F7" s="33"/>
      <c r="G7" s="33"/>
      <c r="H7" s="33"/>
      <c r="I7" s="33"/>
    </row>
    <row r="8" spans="1:9" s="25" customFormat="1" ht="14.4" x14ac:dyDescent="0.3">
      <c r="A8" s="22">
        <v>6</v>
      </c>
      <c r="B8" s="44" t="s">
        <v>40</v>
      </c>
      <c r="C8" s="33" t="s">
        <v>50</v>
      </c>
      <c r="D8" s="45">
        <v>1</v>
      </c>
      <c r="E8" s="33"/>
      <c r="F8" s="33"/>
      <c r="G8" s="33"/>
      <c r="H8" s="33"/>
      <c r="I8" s="33"/>
    </row>
    <row r="9" spans="1:9" s="25" customFormat="1" ht="43.2" x14ac:dyDescent="0.3">
      <c r="A9" s="22">
        <v>7</v>
      </c>
      <c r="B9" s="44" t="s">
        <v>48</v>
      </c>
      <c r="C9" s="33" t="s">
        <v>50</v>
      </c>
      <c r="D9" s="45">
        <v>6</v>
      </c>
      <c r="E9" s="33"/>
      <c r="F9" s="33"/>
      <c r="G9" s="33"/>
      <c r="H9" s="33"/>
      <c r="I9" s="33"/>
    </row>
    <row r="10" spans="1:9" s="25" customFormat="1" ht="14.4" x14ac:dyDescent="0.3">
      <c r="A10" s="22">
        <v>8</v>
      </c>
      <c r="B10" s="46" t="s">
        <v>41</v>
      </c>
      <c r="C10" s="33" t="s">
        <v>50</v>
      </c>
      <c r="D10" s="47">
        <v>1</v>
      </c>
      <c r="E10" s="33"/>
      <c r="F10" s="33"/>
      <c r="G10" s="33"/>
      <c r="H10" s="33"/>
      <c r="I10" s="33"/>
    </row>
    <row r="11" spans="1:9" s="25" customFormat="1" ht="28.8" x14ac:dyDescent="0.3">
      <c r="A11" s="22">
        <v>9</v>
      </c>
      <c r="B11" s="44" t="s">
        <v>49</v>
      </c>
      <c r="C11" s="33" t="s">
        <v>50</v>
      </c>
      <c r="D11" s="45">
        <v>1</v>
      </c>
      <c r="E11" s="33"/>
      <c r="F11" s="33"/>
      <c r="G11" s="33"/>
      <c r="H11" s="33"/>
      <c r="I11" s="33"/>
    </row>
    <row r="12" spans="1:9" s="25" customFormat="1" ht="44.4" customHeight="1" x14ac:dyDescent="0.25">
      <c r="A12" s="22"/>
      <c r="B12" s="37" t="s">
        <v>34</v>
      </c>
      <c r="C12" s="38"/>
      <c r="D12" s="38"/>
      <c r="E12" s="39"/>
      <c r="F12" s="33"/>
      <c r="G12" s="34"/>
      <c r="H12" s="33"/>
      <c r="I12" s="33"/>
    </row>
    <row r="19" spans="6:9" x14ac:dyDescent="0.25">
      <c r="F19" s="42" t="s">
        <v>43</v>
      </c>
      <c r="G19" s="43"/>
      <c r="H19" s="43"/>
      <c r="I19" s="43"/>
    </row>
    <row r="20" spans="6:9" x14ac:dyDescent="0.25">
      <c r="F20" s="43"/>
      <c r="G20" s="43"/>
      <c r="H20" s="43"/>
      <c r="I20" s="43"/>
    </row>
    <row r="21" spans="6:9" x14ac:dyDescent="0.25">
      <c r="F21" s="43"/>
      <c r="G21" s="43"/>
      <c r="H21" s="43"/>
      <c r="I21" s="43"/>
    </row>
    <row r="22" spans="6:9" x14ac:dyDescent="0.25">
      <c r="F22" s="43"/>
      <c r="G22" s="43"/>
      <c r="H22" s="43"/>
      <c r="I22" s="43"/>
    </row>
    <row r="23" spans="6:9" x14ac:dyDescent="0.25">
      <c r="F23" s="43"/>
      <c r="G23" s="43"/>
      <c r="H23" s="43"/>
      <c r="I23" s="43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s="25" customFormat="1" x14ac:dyDescent="0.3"/>
    <row r="42" spans="4:4" x14ac:dyDescent="0.25">
      <c r="D42" s="21"/>
    </row>
    <row r="43" spans="4:4" x14ac:dyDescent="0.25">
      <c r="D43" s="21"/>
    </row>
    <row r="44" spans="4:4" x14ac:dyDescent="0.25">
      <c r="D44" s="21"/>
    </row>
    <row r="45" spans="4:4" x14ac:dyDescent="0.25">
      <c r="D45" s="21"/>
    </row>
    <row r="46" spans="4:4" x14ac:dyDescent="0.25">
      <c r="D46" s="21"/>
    </row>
    <row r="47" spans="4:4" x14ac:dyDescent="0.25">
      <c r="D47" s="21"/>
    </row>
    <row r="48" spans="4:4" x14ac:dyDescent="0.25">
      <c r="D48" s="21"/>
    </row>
    <row r="49" spans="4:4" x14ac:dyDescent="0.25">
      <c r="D49" s="21"/>
    </row>
    <row r="50" spans="4:4" x14ac:dyDescent="0.25">
      <c r="D50" s="21"/>
    </row>
    <row r="51" spans="4:4" x14ac:dyDescent="0.25">
      <c r="D51" s="21"/>
    </row>
    <row r="52" spans="4:4" x14ac:dyDescent="0.25">
      <c r="D52" s="21"/>
    </row>
    <row r="53" spans="4:4" x14ac:dyDescent="0.25">
      <c r="D53" s="21"/>
    </row>
    <row r="54" spans="4:4" x14ac:dyDescent="0.25">
      <c r="D54" s="21"/>
    </row>
    <row r="55" spans="4:4" x14ac:dyDescent="0.25">
      <c r="D55" s="21"/>
    </row>
  </sheetData>
  <mergeCells count="3">
    <mergeCell ref="A1:A2"/>
    <mergeCell ref="B12:E12"/>
    <mergeCell ref="F19:I23"/>
  </mergeCells>
  <pageMargins left="0.7" right="0.7" top="0.75" bottom="0.75" header="0.3" footer="0.3"/>
  <pageSetup paperSize="9" orientation="landscape" verticalDpi="0" r:id="rId1"/>
  <headerFooter>
    <oddHeader>&amp;L&amp;"Arial,Pogrubiony"Załącznik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zoomScale="85" zoomScaleNormal="85" workbookViewId="0">
      <selection activeCell="B23" sqref="B23"/>
    </sheetView>
  </sheetViews>
  <sheetFormatPr defaultColWidth="70.6640625" defaultRowHeight="13.8" x14ac:dyDescent="0.25"/>
  <cols>
    <col min="1" max="1" width="3.88671875" style="21" customWidth="1"/>
    <col min="2" max="2" width="93.44140625" style="21" customWidth="1"/>
    <col min="3" max="3" width="14.44140625" style="21" customWidth="1"/>
    <col min="4" max="4" width="16.5546875" style="27" bestFit="1" customWidth="1"/>
    <col min="5" max="5" width="23.44140625" style="21" customWidth="1"/>
    <col min="6" max="6" width="22.6640625" style="21" customWidth="1"/>
    <col min="7" max="7" width="12.5546875" style="21" customWidth="1"/>
    <col min="8" max="8" width="18.44140625" style="21" customWidth="1"/>
    <col min="9" max="9" width="30" style="21" customWidth="1"/>
    <col min="10" max="16384" width="70.6640625" style="21"/>
  </cols>
  <sheetData>
    <row r="1" spans="1:9" ht="15.6" x14ac:dyDescent="0.25">
      <c r="A1" s="40" t="s">
        <v>33</v>
      </c>
      <c r="B1" s="28" t="s">
        <v>21</v>
      </c>
      <c r="C1" s="29" t="s">
        <v>23</v>
      </c>
      <c r="D1" s="30" t="s">
        <v>22</v>
      </c>
      <c r="E1" s="31" t="s">
        <v>24</v>
      </c>
      <c r="F1" s="31" t="s">
        <v>25</v>
      </c>
      <c r="G1" s="31" t="s">
        <v>26</v>
      </c>
      <c r="H1" s="31" t="s">
        <v>27</v>
      </c>
      <c r="I1" s="31" t="s">
        <v>28</v>
      </c>
    </row>
    <row r="2" spans="1:9" ht="14.4" x14ac:dyDescent="0.3">
      <c r="A2" s="41"/>
      <c r="B2" s="28">
        <v>1</v>
      </c>
      <c r="C2" s="28">
        <v>2</v>
      </c>
      <c r="D2" s="30">
        <v>3</v>
      </c>
      <c r="E2" s="32">
        <v>4</v>
      </c>
      <c r="F2" s="32" t="s">
        <v>29</v>
      </c>
      <c r="G2" s="32">
        <v>6</v>
      </c>
      <c r="H2" s="32" t="s">
        <v>30</v>
      </c>
      <c r="I2" s="32" t="s">
        <v>31</v>
      </c>
    </row>
    <row r="3" spans="1:9" s="25" customFormat="1" ht="14.4" x14ac:dyDescent="0.3">
      <c r="A3" s="22">
        <v>1</v>
      </c>
      <c r="B3" s="44" t="s">
        <v>51</v>
      </c>
      <c r="C3" s="22" t="s">
        <v>32</v>
      </c>
      <c r="D3" s="45">
        <v>1</v>
      </c>
      <c r="E3" s="33"/>
      <c r="F3" s="33"/>
      <c r="G3" s="33"/>
      <c r="H3" s="33"/>
      <c r="I3" s="33"/>
    </row>
    <row r="4" spans="1:9" s="25" customFormat="1" ht="14.4" x14ac:dyDescent="0.25">
      <c r="A4" s="22">
        <v>2</v>
      </c>
      <c r="B4" s="44" t="s">
        <v>52</v>
      </c>
      <c r="C4" s="24" t="s">
        <v>32</v>
      </c>
      <c r="D4" s="45">
        <v>10</v>
      </c>
      <c r="E4" s="33"/>
      <c r="F4" s="33"/>
      <c r="G4" s="33"/>
      <c r="H4" s="33"/>
      <c r="I4" s="33"/>
    </row>
    <row r="5" spans="1:9" s="25" customFormat="1" ht="14.4" x14ac:dyDescent="0.25">
      <c r="A5" s="22">
        <v>3</v>
      </c>
      <c r="B5" s="44" t="s">
        <v>37</v>
      </c>
      <c r="C5" s="24" t="s">
        <v>32</v>
      </c>
      <c r="D5" s="45">
        <v>2</v>
      </c>
      <c r="E5" s="33"/>
      <c r="F5" s="33"/>
      <c r="G5" s="33"/>
      <c r="H5" s="33"/>
      <c r="I5" s="33"/>
    </row>
    <row r="6" spans="1:9" s="25" customFormat="1" ht="14.4" x14ac:dyDescent="0.3">
      <c r="A6" s="22">
        <v>4</v>
      </c>
      <c r="B6" s="46" t="s">
        <v>38</v>
      </c>
      <c r="C6" s="24" t="s">
        <v>32</v>
      </c>
      <c r="D6" s="47">
        <v>120</v>
      </c>
      <c r="E6" s="33"/>
      <c r="F6" s="33"/>
      <c r="G6" s="33"/>
      <c r="H6" s="33"/>
      <c r="I6" s="33"/>
    </row>
    <row r="7" spans="1:9" s="25" customFormat="1" ht="14.4" x14ac:dyDescent="0.3">
      <c r="A7" s="22">
        <v>5</v>
      </c>
      <c r="B7" s="46" t="s">
        <v>53</v>
      </c>
      <c r="C7" s="22" t="s">
        <v>32</v>
      </c>
      <c r="D7" s="47">
        <v>10</v>
      </c>
      <c r="E7" s="33"/>
      <c r="F7" s="33"/>
      <c r="G7" s="33"/>
      <c r="H7" s="33"/>
      <c r="I7" s="33"/>
    </row>
    <row r="8" spans="1:9" s="25" customFormat="1" ht="14.4" x14ac:dyDescent="0.3">
      <c r="A8" s="22">
        <v>6</v>
      </c>
      <c r="B8" s="46" t="s">
        <v>54</v>
      </c>
      <c r="C8" s="24" t="s">
        <v>32</v>
      </c>
      <c r="D8" s="47">
        <v>40</v>
      </c>
      <c r="E8" s="33"/>
      <c r="F8" s="33"/>
      <c r="G8" s="33"/>
      <c r="H8" s="33"/>
      <c r="I8" s="33"/>
    </row>
    <row r="9" spans="1:9" s="25" customFormat="1" ht="14.4" x14ac:dyDescent="0.3">
      <c r="A9" s="22">
        <v>7</v>
      </c>
      <c r="B9" s="46" t="s">
        <v>20</v>
      </c>
      <c r="C9" s="24" t="s">
        <v>32</v>
      </c>
      <c r="D9" s="47">
        <v>16</v>
      </c>
      <c r="E9" s="33"/>
      <c r="F9" s="33"/>
      <c r="G9" s="33"/>
      <c r="H9" s="33"/>
      <c r="I9" s="33"/>
    </row>
    <row r="10" spans="1:9" s="25" customFormat="1" ht="14.4" x14ac:dyDescent="0.3">
      <c r="A10" s="22">
        <v>8</v>
      </c>
      <c r="B10" s="46" t="s">
        <v>19</v>
      </c>
      <c r="C10" s="24" t="s">
        <v>32</v>
      </c>
      <c r="D10" s="47">
        <v>25</v>
      </c>
      <c r="E10" s="33"/>
      <c r="F10" s="33"/>
      <c r="G10" s="33"/>
      <c r="H10" s="33"/>
      <c r="I10" s="33"/>
    </row>
    <row r="11" spans="1:9" s="25" customFormat="1" ht="19.2" customHeight="1" x14ac:dyDescent="0.25">
      <c r="A11" s="22">
        <v>9</v>
      </c>
      <c r="B11" s="44" t="s">
        <v>55</v>
      </c>
      <c r="C11" s="24" t="s">
        <v>32</v>
      </c>
      <c r="D11" s="45">
        <v>1</v>
      </c>
      <c r="E11" s="33"/>
      <c r="F11" s="33"/>
      <c r="G11" s="33"/>
      <c r="H11" s="33"/>
      <c r="I11" s="33"/>
    </row>
    <row r="12" spans="1:9" s="25" customFormat="1" ht="44.4" customHeight="1" x14ac:dyDescent="0.25">
      <c r="A12" s="22"/>
      <c r="B12" s="37" t="s">
        <v>34</v>
      </c>
      <c r="C12" s="38"/>
      <c r="D12" s="38"/>
      <c r="E12" s="39"/>
      <c r="F12" s="33"/>
      <c r="G12" s="34"/>
      <c r="H12" s="33"/>
      <c r="I12" s="33"/>
    </row>
    <row r="19" spans="6:9" x14ac:dyDescent="0.25">
      <c r="F19" s="42" t="s">
        <v>43</v>
      </c>
      <c r="G19" s="43"/>
      <c r="H19" s="43"/>
      <c r="I19" s="43"/>
    </row>
    <row r="20" spans="6:9" x14ac:dyDescent="0.25">
      <c r="F20" s="43"/>
      <c r="G20" s="43"/>
      <c r="H20" s="43"/>
      <c r="I20" s="43"/>
    </row>
    <row r="21" spans="6:9" x14ac:dyDescent="0.25">
      <c r="F21" s="43"/>
      <c r="G21" s="43"/>
      <c r="H21" s="43"/>
      <c r="I21" s="43"/>
    </row>
    <row r="22" spans="6:9" x14ac:dyDescent="0.25">
      <c r="F22" s="43"/>
      <c r="G22" s="43"/>
      <c r="H22" s="43"/>
      <c r="I22" s="43"/>
    </row>
    <row r="23" spans="6:9" x14ac:dyDescent="0.25">
      <c r="F23" s="43"/>
      <c r="G23" s="43"/>
      <c r="H23" s="43"/>
      <c r="I23" s="43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s="25" customFormat="1" x14ac:dyDescent="0.3"/>
    <row r="42" spans="4:4" x14ac:dyDescent="0.25">
      <c r="D42" s="21"/>
    </row>
    <row r="43" spans="4:4" x14ac:dyDescent="0.25">
      <c r="D43" s="21"/>
    </row>
    <row r="44" spans="4:4" x14ac:dyDescent="0.25">
      <c r="D44" s="21"/>
    </row>
    <row r="45" spans="4:4" x14ac:dyDescent="0.25">
      <c r="D45" s="21"/>
    </row>
    <row r="46" spans="4:4" x14ac:dyDescent="0.25">
      <c r="D46" s="21"/>
    </row>
    <row r="47" spans="4:4" x14ac:dyDescent="0.25">
      <c r="D47" s="21"/>
    </row>
    <row r="48" spans="4:4" x14ac:dyDescent="0.25">
      <c r="D48" s="21"/>
    </row>
    <row r="49" spans="4:4" x14ac:dyDescent="0.25">
      <c r="D49" s="21"/>
    </row>
    <row r="50" spans="4:4" x14ac:dyDescent="0.25">
      <c r="D50" s="21"/>
    </row>
    <row r="51" spans="4:4" x14ac:dyDescent="0.25">
      <c r="D51" s="21"/>
    </row>
    <row r="52" spans="4:4" x14ac:dyDescent="0.25">
      <c r="D52" s="21"/>
    </row>
    <row r="53" spans="4:4" x14ac:dyDescent="0.25">
      <c r="D53" s="21"/>
    </row>
    <row r="54" spans="4:4" x14ac:dyDescent="0.25">
      <c r="D54" s="21"/>
    </row>
    <row r="55" spans="4:4" x14ac:dyDescent="0.25">
      <c r="D55" s="21"/>
    </row>
  </sheetData>
  <mergeCells count="3">
    <mergeCell ref="B12:E12"/>
    <mergeCell ref="A1:A2"/>
    <mergeCell ref="F19:I23"/>
  </mergeCells>
  <pageMargins left="0.7" right="0.7" top="0.75" bottom="0.75" header="0.3" footer="0.3"/>
  <pageSetup paperSize="9" orientation="landscape" verticalDpi="0" r:id="rId1"/>
  <headerFooter>
    <oddHeader>&amp;L&amp;"Arial,Pogrubiony"Załącznik nr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9514-358B-4F8B-AADF-7871AC4E0139}">
  <dimension ref="A1:I48"/>
  <sheetViews>
    <sheetView zoomScale="85" zoomScaleNormal="85" workbookViewId="0">
      <selection activeCell="B4" sqref="B4"/>
    </sheetView>
  </sheetViews>
  <sheetFormatPr defaultColWidth="70.6640625" defaultRowHeight="13.8" x14ac:dyDescent="0.25"/>
  <cols>
    <col min="1" max="1" width="3.88671875" style="21" customWidth="1"/>
    <col min="2" max="2" width="93.44140625" style="21" customWidth="1"/>
    <col min="3" max="3" width="14.44140625" style="21" customWidth="1"/>
    <col min="4" max="4" width="16.5546875" style="36" bestFit="1" customWidth="1"/>
    <col min="5" max="5" width="23.44140625" style="21" customWidth="1"/>
    <col min="6" max="6" width="22.6640625" style="21" customWidth="1"/>
    <col min="7" max="7" width="12.5546875" style="21" customWidth="1"/>
    <col min="8" max="8" width="18.44140625" style="21" customWidth="1"/>
    <col min="9" max="9" width="30" style="21" customWidth="1"/>
    <col min="10" max="16384" width="70.6640625" style="21"/>
  </cols>
  <sheetData>
    <row r="1" spans="1:9" ht="15.6" x14ac:dyDescent="0.25">
      <c r="A1" s="40" t="s">
        <v>33</v>
      </c>
      <c r="B1" s="28" t="s">
        <v>21</v>
      </c>
      <c r="C1" s="29" t="s">
        <v>23</v>
      </c>
      <c r="D1" s="30" t="s">
        <v>22</v>
      </c>
      <c r="E1" s="31" t="s">
        <v>24</v>
      </c>
      <c r="F1" s="31" t="s">
        <v>25</v>
      </c>
      <c r="G1" s="31" t="s">
        <v>26</v>
      </c>
      <c r="H1" s="31" t="s">
        <v>27</v>
      </c>
      <c r="I1" s="31" t="s">
        <v>28</v>
      </c>
    </row>
    <row r="2" spans="1:9" ht="14.4" x14ac:dyDescent="0.3">
      <c r="A2" s="41"/>
      <c r="B2" s="28">
        <v>1</v>
      </c>
      <c r="C2" s="28">
        <v>2</v>
      </c>
      <c r="D2" s="30">
        <v>3</v>
      </c>
      <c r="E2" s="32">
        <v>4</v>
      </c>
      <c r="F2" s="32" t="s">
        <v>29</v>
      </c>
      <c r="G2" s="32">
        <v>6</v>
      </c>
      <c r="H2" s="32" t="s">
        <v>30</v>
      </c>
      <c r="I2" s="32" t="s">
        <v>31</v>
      </c>
    </row>
    <row r="3" spans="1:9" s="25" customFormat="1" ht="55.2" x14ac:dyDescent="0.25">
      <c r="A3" s="22">
        <v>1</v>
      </c>
      <c r="B3" s="35" t="s">
        <v>36</v>
      </c>
      <c r="C3" s="22" t="s">
        <v>32</v>
      </c>
      <c r="D3" s="22">
        <v>2</v>
      </c>
      <c r="E3" s="33"/>
      <c r="F3" s="33"/>
      <c r="G3" s="33"/>
      <c r="H3" s="33"/>
      <c r="I3" s="33"/>
    </row>
    <row r="4" spans="1:9" s="25" customFormat="1" ht="82.8" x14ac:dyDescent="0.25">
      <c r="A4" s="22">
        <v>2</v>
      </c>
      <c r="B4" s="48" t="s">
        <v>42</v>
      </c>
      <c r="C4" s="24" t="s">
        <v>32</v>
      </c>
      <c r="D4" s="22">
        <v>1</v>
      </c>
      <c r="E4" s="33"/>
      <c r="F4" s="33"/>
      <c r="G4" s="33"/>
      <c r="H4" s="33"/>
      <c r="I4" s="33"/>
    </row>
    <row r="5" spans="1:9" s="25" customFormat="1" ht="44.4" customHeight="1" x14ac:dyDescent="0.25">
      <c r="A5" s="22"/>
      <c r="B5" s="37" t="s">
        <v>34</v>
      </c>
      <c r="C5" s="38"/>
      <c r="D5" s="38"/>
      <c r="E5" s="39"/>
      <c r="F5" s="33"/>
      <c r="G5" s="34"/>
      <c r="H5" s="33"/>
      <c r="I5" s="33"/>
    </row>
    <row r="12" spans="1:9" x14ac:dyDescent="0.25">
      <c r="F12" s="42" t="s">
        <v>43</v>
      </c>
      <c r="G12" s="43"/>
      <c r="H12" s="43"/>
      <c r="I12" s="43"/>
    </row>
    <row r="13" spans="1:9" x14ac:dyDescent="0.25">
      <c r="F13" s="43"/>
      <c r="G13" s="43"/>
      <c r="H13" s="43"/>
      <c r="I13" s="43"/>
    </row>
    <row r="14" spans="1:9" x14ac:dyDescent="0.25">
      <c r="F14" s="43"/>
      <c r="G14" s="43"/>
      <c r="H14" s="43"/>
      <c r="I14" s="43"/>
    </row>
    <row r="15" spans="1:9" x14ac:dyDescent="0.25">
      <c r="F15" s="43"/>
      <c r="G15" s="43"/>
      <c r="H15" s="43"/>
      <c r="I15" s="43"/>
    </row>
    <row r="16" spans="1:9" x14ac:dyDescent="0.25">
      <c r="F16" s="43"/>
      <c r="G16" s="43"/>
      <c r="H16" s="43"/>
      <c r="I16" s="43"/>
    </row>
    <row r="31" spans="4:4" x14ac:dyDescent="0.25">
      <c r="D31" s="21"/>
    </row>
    <row r="32" spans="4:4" x14ac:dyDescent="0.25">
      <c r="D32" s="21"/>
    </row>
    <row r="33" spans="4:4" x14ac:dyDescent="0.25">
      <c r="D33" s="21"/>
    </row>
    <row r="34" spans="4:4" s="25" customFormat="1" x14ac:dyDescent="0.3"/>
    <row r="35" spans="4:4" x14ac:dyDescent="0.25">
      <c r="D35" s="21"/>
    </row>
    <row r="36" spans="4:4" x14ac:dyDescent="0.25">
      <c r="D36" s="21"/>
    </row>
    <row r="37" spans="4:4" x14ac:dyDescent="0.25">
      <c r="D37" s="21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x14ac:dyDescent="0.25">
      <c r="D41" s="21"/>
    </row>
    <row r="42" spans="4:4" x14ac:dyDescent="0.25">
      <c r="D42" s="21"/>
    </row>
    <row r="43" spans="4:4" x14ac:dyDescent="0.25">
      <c r="D43" s="21"/>
    </row>
    <row r="44" spans="4:4" x14ac:dyDescent="0.25">
      <c r="D44" s="21"/>
    </row>
    <row r="45" spans="4:4" x14ac:dyDescent="0.25">
      <c r="D45" s="21"/>
    </row>
    <row r="46" spans="4:4" x14ac:dyDescent="0.25">
      <c r="D46" s="21"/>
    </row>
    <row r="47" spans="4:4" x14ac:dyDescent="0.25">
      <c r="D47" s="21"/>
    </row>
    <row r="48" spans="4:4" x14ac:dyDescent="0.25">
      <c r="D48" s="21"/>
    </row>
  </sheetData>
  <mergeCells count="3">
    <mergeCell ref="A1:A2"/>
    <mergeCell ref="B5:E5"/>
    <mergeCell ref="F12:I16"/>
  </mergeCells>
  <pageMargins left="0.7" right="0.7" top="0.75" bottom="0.75" header="0.3" footer="0.3"/>
  <pageSetup paperSize="9" orientation="landscape" verticalDpi="0" r:id="rId1"/>
  <headerFooter>
    <oddHeader>&amp;L&amp;"Arial,Pogrubiony"Załącznik nr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CEA8F-B668-489E-ACAC-307A3C837EAD}">
  <dimension ref="A1:I48"/>
  <sheetViews>
    <sheetView zoomScale="85" zoomScaleNormal="85" workbookViewId="0">
      <selection activeCell="A5" sqref="A5:XFD26"/>
    </sheetView>
  </sheetViews>
  <sheetFormatPr defaultColWidth="70.6640625" defaultRowHeight="13.8" x14ac:dyDescent="0.25"/>
  <cols>
    <col min="1" max="1" width="3.88671875" style="21" customWidth="1"/>
    <col min="2" max="2" width="93.44140625" style="21" customWidth="1"/>
    <col min="3" max="3" width="14.44140625" style="21" customWidth="1"/>
    <col min="4" max="4" width="16.5546875" style="36" bestFit="1" customWidth="1"/>
    <col min="5" max="5" width="23.44140625" style="21" customWidth="1"/>
    <col min="6" max="6" width="22.6640625" style="21" customWidth="1"/>
    <col min="7" max="7" width="12.5546875" style="21" customWidth="1"/>
    <col min="8" max="8" width="18.44140625" style="21" customWidth="1"/>
    <col min="9" max="9" width="30" style="21" customWidth="1"/>
    <col min="10" max="16384" width="70.6640625" style="21"/>
  </cols>
  <sheetData>
    <row r="1" spans="1:9" ht="15.6" x14ac:dyDescent="0.25">
      <c r="A1" s="40" t="s">
        <v>33</v>
      </c>
      <c r="B1" s="28" t="s">
        <v>21</v>
      </c>
      <c r="C1" s="29" t="s">
        <v>23</v>
      </c>
      <c r="D1" s="30" t="s">
        <v>22</v>
      </c>
      <c r="E1" s="31" t="s">
        <v>24</v>
      </c>
      <c r="F1" s="31" t="s">
        <v>25</v>
      </c>
      <c r="G1" s="31" t="s">
        <v>26</v>
      </c>
      <c r="H1" s="31" t="s">
        <v>27</v>
      </c>
      <c r="I1" s="31" t="s">
        <v>28</v>
      </c>
    </row>
    <row r="2" spans="1:9" ht="14.4" x14ac:dyDescent="0.3">
      <c r="A2" s="41"/>
      <c r="B2" s="28">
        <v>1</v>
      </c>
      <c r="C2" s="28">
        <v>2</v>
      </c>
      <c r="D2" s="30">
        <v>3</v>
      </c>
      <c r="E2" s="32">
        <v>4</v>
      </c>
      <c r="F2" s="32" t="s">
        <v>29</v>
      </c>
      <c r="G2" s="32">
        <v>6</v>
      </c>
      <c r="H2" s="32" t="s">
        <v>30</v>
      </c>
      <c r="I2" s="32" t="s">
        <v>31</v>
      </c>
    </row>
    <row r="3" spans="1:9" s="25" customFormat="1" ht="14.4" x14ac:dyDescent="0.3">
      <c r="A3" s="22">
        <v>1</v>
      </c>
      <c r="B3" s="46" t="s">
        <v>56</v>
      </c>
      <c r="C3" s="22" t="s">
        <v>32</v>
      </c>
      <c r="D3" s="22">
        <v>14</v>
      </c>
      <c r="E3" s="33"/>
      <c r="F3" s="33"/>
      <c r="G3" s="33"/>
      <c r="H3" s="33"/>
      <c r="I3" s="33"/>
    </row>
    <row r="4" spans="1:9" s="25" customFormat="1" ht="14.4" x14ac:dyDescent="0.3">
      <c r="A4" s="22">
        <v>2</v>
      </c>
      <c r="B4" s="46" t="s">
        <v>57</v>
      </c>
      <c r="C4" s="24" t="s">
        <v>32</v>
      </c>
      <c r="D4" s="22">
        <v>5</v>
      </c>
      <c r="E4" s="33"/>
      <c r="F4" s="33"/>
      <c r="G4" s="33"/>
      <c r="H4" s="33"/>
      <c r="I4" s="33"/>
    </row>
    <row r="5" spans="1:9" s="25" customFormat="1" ht="44.4" customHeight="1" x14ac:dyDescent="0.25">
      <c r="A5" s="22"/>
      <c r="B5" s="37" t="s">
        <v>34</v>
      </c>
      <c r="C5" s="38"/>
      <c r="D5" s="38"/>
      <c r="E5" s="39"/>
      <c r="F5" s="33"/>
      <c r="G5" s="34"/>
      <c r="H5" s="33"/>
      <c r="I5" s="33"/>
    </row>
    <row r="12" spans="1:9" x14ac:dyDescent="0.25">
      <c r="F12" s="42" t="s">
        <v>43</v>
      </c>
      <c r="G12" s="43"/>
      <c r="H12" s="43"/>
      <c r="I12" s="43"/>
    </row>
    <row r="13" spans="1:9" x14ac:dyDescent="0.25">
      <c r="F13" s="43"/>
      <c r="G13" s="43"/>
      <c r="H13" s="43"/>
      <c r="I13" s="43"/>
    </row>
    <row r="14" spans="1:9" x14ac:dyDescent="0.25">
      <c r="F14" s="43"/>
      <c r="G14" s="43"/>
      <c r="H14" s="43"/>
      <c r="I14" s="43"/>
    </row>
    <row r="15" spans="1:9" x14ac:dyDescent="0.25">
      <c r="F15" s="43"/>
      <c r="G15" s="43"/>
      <c r="H15" s="43"/>
      <c r="I15" s="43"/>
    </row>
    <row r="16" spans="1:9" x14ac:dyDescent="0.25">
      <c r="F16" s="43"/>
      <c r="G16" s="43"/>
      <c r="H16" s="43"/>
      <c r="I16" s="43"/>
    </row>
    <row r="31" spans="4:4" x14ac:dyDescent="0.25">
      <c r="D31" s="21"/>
    </row>
    <row r="32" spans="4:4" x14ac:dyDescent="0.25">
      <c r="D32" s="21"/>
    </row>
    <row r="33" spans="4:4" x14ac:dyDescent="0.25">
      <c r="D33" s="21"/>
    </row>
    <row r="34" spans="4:4" s="25" customFormat="1" x14ac:dyDescent="0.3"/>
    <row r="35" spans="4:4" x14ac:dyDescent="0.25">
      <c r="D35" s="21"/>
    </row>
    <row r="36" spans="4:4" x14ac:dyDescent="0.25">
      <c r="D36" s="21"/>
    </row>
    <row r="37" spans="4:4" x14ac:dyDescent="0.25">
      <c r="D37" s="21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x14ac:dyDescent="0.25">
      <c r="D41" s="21"/>
    </row>
    <row r="42" spans="4:4" x14ac:dyDescent="0.25">
      <c r="D42" s="21"/>
    </row>
    <row r="43" spans="4:4" x14ac:dyDescent="0.25">
      <c r="D43" s="21"/>
    </row>
    <row r="44" spans="4:4" x14ac:dyDescent="0.25">
      <c r="D44" s="21"/>
    </row>
    <row r="45" spans="4:4" x14ac:dyDescent="0.25">
      <c r="D45" s="21"/>
    </row>
    <row r="46" spans="4:4" x14ac:dyDescent="0.25">
      <c r="D46" s="21"/>
    </row>
    <row r="47" spans="4:4" x14ac:dyDescent="0.25">
      <c r="D47" s="21"/>
    </row>
    <row r="48" spans="4:4" x14ac:dyDescent="0.25">
      <c r="D48" s="21"/>
    </row>
  </sheetData>
  <mergeCells count="3">
    <mergeCell ref="A1:A2"/>
    <mergeCell ref="B5:E5"/>
    <mergeCell ref="F12:I16"/>
  </mergeCells>
  <pageMargins left="0.7" right="0.7" top="0.75" bottom="0.75" header="0.3" footer="0.3"/>
  <pageSetup paperSize="9" orientation="landscape" verticalDpi="0" r:id="rId1"/>
  <headerFooter>
    <oddHeader>&amp;L&amp;"Arial,Pogrubiony"Załącznik nr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18DAD-CF70-457E-9179-3BCF9FFF4725}">
  <dimension ref="A1:I48"/>
  <sheetViews>
    <sheetView zoomScale="85" zoomScaleNormal="85" workbookViewId="0">
      <selection activeCell="A5" sqref="A5:XFD26"/>
    </sheetView>
  </sheetViews>
  <sheetFormatPr defaultColWidth="70.6640625" defaultRowHeight="13.8" x14ac:dyDescent="0.25"/>
  <cols>
    <col min="1" max="1" width="3.88671875" style="21" customWidth="1"/>
    <col min="2" max="2" width="93.44140625" style="21" customWidth="1"/>
    <col min="3" max="3" width="14.44140625" style="21" customWidth="1"/>
    <col min="4" max="4" width="16.5546875" style="36" bestFit="1" customWidth="1"/>
    <col min="5" max="5" width="23.44140625" style="21" customWidth="1"/>
    <col min="6" max="6" width="22.6640625" style="21" customWidth="1"/>
    <col min="7" max="7" width="12.5546875" style="21" customWidth="1"/>
    <col min="8" max="8" width="18.44140625" style="21" customWidth="1"/>
    <col min="9" max="9" width="30" style="21" customWidth="1"/>
    <col min="10" max="16384" width="70.6640625" style="21"/>
  </cols>
  <sheetData>
    <row r="1" spans="1:9" ht="15.6" x14ac:dyDescent="0.25">
      <c r="A1" s="40" t="s">
        <v>33</v>
      </c>
      <c r="B1" s="28" t="s">
        <v>21</v>
      </c>
      <c r="C1" s="29" t="s">
        <v>23</v>
      </c>
      <c r="D1" s="30" t="s">
        <v>22</v>
      </c>
      <c r="E1" s="31" t="s">
        <v>24</v>
      </c>
      <c r="F1" s="31" t="s">
        <v>25</v>
      </c>
      <c r="G1" s="31" t="s">
        <v>26</v>
      </c>
      <c r="H1" s="31" t="s">
        <v>27</v>
      </c>
      <c r="I1" s="31" t="s">
        <v>28</v>
      </c>
    </row>
    <row r="2" spans="1:9" ht="14.4" x14ac:dyDescent="0.3">
      <c r="A2" s="41"/>
      <c r="B2" s="28">
        <v>1</v>
      </c>
      <c r="C2" s="28">
        <v>2</v>
      </c>
      <c r="D2" s="30">
        <v>3</v>
      </c>
      <c r="E2" s="32">
        <v>4</v>
      </c>
      <c r="F2" s="32" t="s">
        <v>29</v>
      </c>
      <c r="G2" s="32">
        <v>6</v>
      </c>
      <c r="H2" s="32" t="s">
        <v>30</v>
      </c>
      <c r="I2" s="32" t="s">
        <v>31</v>
      </c>
    </row>
    <row r="3" spans="1:9" s="25" customFormat="1" x14ac:dyDescent="0.25">
      <c r="A3" s="22">
        <v>1</v>
      </c>
      <c r="B3" s="49" t="s">
        <v>58</v>
      </c>
      <c r="C3" s="22" t="s">
        <v>32</v>
      </c>
      <c r="D3" s="22">
        <v>4</v>
      </c>
      <c r="E3" s="33"/>
      <c r="F3" s="33"/>
      <c r="G3" s="33"/>
      <c r="H3" s="33"/>
      <c r="I3" s="33"/>
    </row>
    <row r="4" spans="1:9" s="25" customFormat="1" x14ac:dyDescent="0.25">
      <c r="A4" s="22">
        <v>2</v>
      </c>
      <c r="B4" s="23" t="s">
        <v>35</v>
      </c>
      <c r="C4" s="24" t="s">
        <v>32</v>
      </c>
      <c r="D4" s="22">
        <v>10</v>
      </c>
      <c r="E4" s="33"/>
      <c r="F4" s="33"/>
      <c r="G4" s="33"/>
      <c r="H4" s="33"/>
      <c r="I4" s="33"/>
    </row>
    <row r="5" spans="1:9" s="25" customFormat="1" ht="44.4" customHeight="1" x14ac:dyDescent="0.25">
      <c r="A5" s="22"/>
      <c r="B5" s="37" t="s">
        <v>34</v>
      </c>
      <c r="C5" s="38"/>
      <c r="D5" s="38"/>
      <c r="E5" s="39"/>
      <c r="F5" s="33"/>
      <c r="G5" s="34"/>
      <c r="H5" s="33"/>
      <c r="I5" s="33"/>
    </row>
    <row r="12" spans="1:9" x14ac:dyDescent="0.25">
      <c r="F12" s="42" t="s">
        <v>43</v>
      </c>
      <c r="G12" s="43"/>
      <c r="H12" s="43"/>
      <c r="I12" s="43"/>
    </row>
    <row r="13" spans="1:9" x14ac:dyDescent="0.25">
      <c r="F13" s="43"/>
      <c r="G13" s="43"/>
      <c r="H13" s="43"/>
      <c r="I13" s="43"/>
    </row>
    <row r="14" spans="1:9" x14ac:dyDescent="0.25">
      <c r="F14" s="43"/>
      <c r="G14" s="43"/>
      <c r="H14" s="43"/>
      <c r="I14" s="43"/>
    </row>
    <row r="15" spans="1:9" x14ac:dyDescent="0.25">
      <c r="F15" s="43"/>
      <c r="G15" s="43"/>
      <c r="H15" s="43"/>
      <c r="I15" s="43"/>
    </row>
    <row r="16" spans="1:9" x14ac:dyDescent="0.25">
      <c r="F16" s="43"/>
      <c r="G16" s="43"/>
      <c r="H16" s="43"/>
      <c r="I16" s="43"/>
    </row>
    <row r="31" spans="4:4" x14ac:dyDescent="0.25">
      <c r="D31" s="21"/>
    </row>
    <row r="32" spans="4:4" x14ac:dyDescent="0.25">
      <c r="D32" s="21"/>
    </row>
    <row r="33" spans="4:4" x14ac:dyDescent="0.25">
      <c r="D33" s="21"/>
    </row>
    <row r="34" spans="4:4" s="25" customFormat="1" x14ac:dyDescent="0.3"/>
    <row r="35" spans="4:4" x14ac:dyDescent="0.25">
      <c r="D35" s="21"/>
    </row>
    <row r="36" spans="4:4" x14ac:dyDescent="0.25">
      <c r="D36" s="21"/>
    </row>
    <row r="37" spans="4:4" x14ac:dyDescent="0.25">
      <c r="D37" s="21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x14ac:dyDescent="0.25">
      <c r="D41" s="21"/>
    </row>
    <row r="42" spans="4:4" x14ac:dyDescent="0.25">
      <c r="D42" s="21"/>
    </row>
    <row r="43" spans="4:4" x14ac:dyDescent="0.25">
      <c r="D43" s="21"/>
    </row>
    <row r="44" spans="4:4" x14ac:dyDescent="0.25">
      <c r="D44" s="21"/>
    </row>
    <row r="45" spans="4:4" x14ac:dyDescent="0.25">
      <c r="D45" s="21"/>
    </row>
    <row r="46" spans="4:4" x14ac:dyDescent="0.25">
      <c r="D46" s="21"/>
    </row>
    <row r="47" spans="4:4" x14ac:dyDescent="0.25">
      <c r="D47" s="21"/>
    </row>
    <row r="48" spans="4:4" x14ac:dyDescent="0.25">
      <c r="D48" s="21"/>
    </row>
  </sheetData>
  <mergeCells count="3">
    <mergeCell ref="A1:A2"/>
    <mergeCell ref="B5:E5"/>
    <mergeCell ref="F12:I16"/>
  </mergeCells>
  <pageMargins left="0.7" right="0.7" top="0.75" bottom="0.75" header="0.3" footer="0.3"/>
  <pageSetup paperSize="9" orientation="landscape" verticalDpi="0" r:id="rId1"/>
  <headerFooter>
    <oddHeader>&amp;L&amp;"Arial,Pogrubiony"Załącznik nr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B9D0E-30F1-4DC1-8A30-2CC4917250F6}">
  <dimension ref="A1:I47"/>
  <sheetViews>
    <sheetView zoomScale="85" zoomScaleNormal="85" workbookViewId="0">
      <selection activeCell="A4" sqref="A4:XFD26"/>
    </sheetView>
  </sheetViews>
  <sheetFormatPr defaultColWidth="70.6640625" defaultRowHeight="13.8" x14ac:dyDescent="0.25"/>
  <cols>
    <col min="1" max="1" width="3.88671875" style="21" customWidth="1"/>
    <col min="2" max="2" width="93.44140625" style="21" customWidth="1"/>
    <col min="3" max="3" width="14.44140625" style="21" customWidth="1"/>
    <col min="4" max="4" width="16.5546875" style="36" bestFit="1" customWidth="1"/>
    <col min="5" max="5" width="23.44140625" style="21" customWidth="1"/>
    <col min="6" max="6" width="22.6640625" style="21" customWidth="1"/>
    <col min="7" max="7" width="12.5546875" style="21" customWidth="1"/>
    <col min="8" max="8" width="18.44140625" style="21" customWidth="1"/>
    <col min="9" max="9" width="30" style="21" customWidth="1"/>
    <col min="10" max="16384" width="70.6640625" style="21"/>
  </cols>
  <sheetData>
    <row r="1" spans="1:9" ht="15.6" x14ac:dyDescent="0.25">
      <c r="A1" s="40" t="s">
        <v>33</v>
      </c>
      <c r="B1" s="28" t="s">
        <v>21</v>
      </c>
      <c r="C1" s="29" t="s">
        <v>23</v>
      </c>
      <c r="D1" s="30" t="s">
        <v>22</v>
      </c>
      <c r="E1" s="31" t="s">
        <v>24</v>
      </c>
      <c r="F1" s="31" t="s">
        <v>25</v>
      </c>
      <c r="G1" s="31" t="s">
        <v>26</v>
      </c>
      <c r="H1" s="31" t="s">
        <v>27</v>
      </c>
      <c r="I1" s="31" t="s">
        <v>28</v>
      </c>
    </row>
    <row r="2" spans="1:9" ht="14.4" x14ac:dyDescent="0.3">
      <c r="A2" s="41"/>
      <c r="B2" s="28">
        <v>1</v>
      </c>
      <c r="C2" s="28">
        <v>2</v>
      </c>
      <c r="D2" s="30">
        <v>3</v>
      </c>
      <c r="E2" s="32">
        <v>4</v>
      </c>
      <c r="F2" s="32" t="s">
        <v>29</v>
      </c>
      <c r="G2" s="32">
        <v>6</v>
      </c>
      <c r="H2" s="32" t="s">
        <v>30</v>
      </c>
      <c r="I2" s="32" t="s">
        <v>31</v>
      </c>
    </row>
    <row r="3" spans="1:9" s="25" customFormat="1" ht="27.6" x14ac:dyDescent="0.3">
      <c r="A3" s="22">
        <v>1</v>
      </c>
      <c r="B3" s="26" t="s">
        <v>59</v>
      </c>
      <c r="C3" s="22" t="s">
        <v>32</v>
      </c>
      <c r="D3" s="22">
        <v>1</v>
      </c>
      <c r="E3" s="33"/>
      <c r="F3" s="33"/>
      <c r="G3" s="33"/>
      <c r="H3" s="33"/>
      <c r="I3" s="33"/>
    </row>
    <row r="4" spans="1:9" s="25" customFormat="1" ht="44.4" customHeight="1" x14ac:dyDescent="0.25">
      <c r="A4" s="22"/>
      <c r="B4" s="37" t="s">
        <v>34</v>
      </c>
      <c r="C4" s="38"/>
      <c r="D4" s="38"/>
      <c r="E4" s="39"/>
      <c r="F4" s="33"/>
      <c r="G4" s="34"/>
      <c r="H4" s="33"/>
      <c r="I4" s="33"/>
    </row>
    <row r="11" spans="1:9" x14ac:dyDescent="0.25">
      <c r="F11" s="42" t="s">
        <v>43</v>
      </c>
      <c r="G11" s="43"/>
      <c r="H11" s="43"/>
      <c r="I11" s="43"/>
    </row>
    <row r="12" spans="1:9" x14ac:dyDescent="0.25">
      <c r="F12" s="43"/>
      <c r="G12" s="43"/>
      <c r="H12" s="43"/>
      <c r="I12" s="43"/>
    </row>
    <row r="13" spans="1:9" x14ac:dyDescent="0.25">
      <c r="F13" s="43"/>
      <c r="G13" s="43"/>
      <c r="H13" s="43"/>
      <c r="I13" s="43"/>
    </row>
    <row r="14" spans="1:9" x14ac:dyDescent="0.25">
      <c r="F14" s="43"/>
      <c r="G14" s="43"/>
      <c r="H14" s="43"/>
      <c r="I14" s="43"/>
    </row>
    <row r="15" spans="1:9" x14ac:dyDescent="0.25">
      <c r="F15" s="43"/>
      <c r="G15" s="43"/>
      <c r="H15" s="43"/>
      <c r="I15" s="43"/>
    </row>
    <row r="30" spans="4:4" x14ac:dyDescent="0.25">
      <c r="D30" s="21"/>
    </row>
    <row r="31" spans="4:4" x14ac:dyDescent="0.25">
      <c r="D31" s="21"/>
    </row>
    <row r="32" spans="4:4" x14ac:dyDescent="0.25">
      <c r="D32" s="21"/>
    </row>
    <row r="33" spans="4:4" s="25" customFormat="1" x14ac:dyDescent="0.3"/>
    <row r="34" spans="4:4" x14ac:dyDescent="0.25">
      <c r="D34" s="21"/>
    </row>
    <row r="35" spans="4:4" x14ac:dyDescent="0.25">
      <c r="D35" s="21"/>
    </row>
    <row r="36" spans="4:4" x14ac:dyDescent="0.25">
      <c r="D36" s="21"/>
    </row>
    <row r="37" spans="4:4" x14ac:dyDescent="0.25">
      <c r="D37" s="21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x14ac:dyDescent="0.25">
      <c r="D41" s="21"/>
    </row>
    <row r="42" spans="4:4" x14ac:dyDescent="0.25">
      <c r="D42" s="21"/>
    </row>
    <row r="43" spans="4:4" x14ac:dyDescent="0.25">
      <c r="D43" s="21"/>
    </row>
    <row r="44" spans="4:4" x14ac:dyDescent="0.25">
      <c r="D44" s="21"/>
    </row>
    <row r="45" spans="4:4" x14ac:dyDescent="0.25">
      <c r="D45" s="21"/>
    </row>
    <row r="46" spans="4:4" x14ac:dyDescent="0.25">
      <c r="D46" s="21"/>
    </row>
    <row r="47" spans="4:4" x14ac:dyDescent="0.25">
      <c r="D47" s="21"/>
    </row>
  </sheetData>
  <mergeCells count="3">
    <mergeCell ref="A1:A2"/>
    <mergeCell ref="B4:E4"/>
    <mergeCell ref="F11:I15"/>
  </mergeCells>
  <pageMargins left="0.7" right="0.7" top="0.75" bottom="0.75" header="0.3" footer="0.3"/>
  <pageSetup paperSize="9" orientation="landscape" verticalDpi="0" r:id="rId1"/>
  <headerFooter>
    <oddHeader>&amp;L&amp;"Arial,Pogrubiony"Załącznik nr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EB1C3-FF93-4D06-AF8F-FB924CD73424}">
  <dimension ref="A1:I47"/>
  <sheetViews>
    <sheetView tabSelected="1" zoomScale="85" zoomScaleNormal="85" workbookViewId="0">
      <selection activeCell="B20" sqref="B20"/>
    </sheetView>
  </sheetViews>
  <sheetFormatPr defaultColWidth="70.6640625" defaultRowHeight="13.8" x14ac:dyDescent="0.25"/>
  <cols>
    <col min="1" max="1" width="3.88671875" style="21" customWidth="1"/>
    <col min="2" max="2" width="93.44140625" style="21" customWidth="1"/>
    <col min="3" max="3" width="14.44140625" style="21" customWidth="1"/>
    <col min="4" max="4" width="16.5546875" style="36" bestFit="1" customWidth="1"/>
    <col min="5" max="5" width="23.44140625" style="21" customWidth="1"/>
    <col min="6" max="6" width="22.6640625" style="21" customWidth="1"/>
    <col min="7" max="7" width="12.5546875" style="21" customWidth="1"/>
    <col min="8" max="8" width="18.44140625" style="21" customWidth="1"/>
    <col min="9" max="9" width="30" style="21" customWidth="1"/>
    <col min="10" max="16384" width="70.6640625" style="21"/>
  </cols>
  <sheetData>
    <row r="1" spans="1:9" ht="15.6" x14ac:dyDescent="0.25">
      <c r="A1" s="40" t="s">
        <v>33</v>
      </c>
      <c r="B1" s="28" t="s">
        <v>21</v>
      </c>
      <c r="C1" s="29" t="s">
        <v>23</v>
      </c>
      <c r="D1" s="30" t="s">
        <v>22</v>
      </c>
      <c r="E1" s="31" t="s">
        <v>24</v>
      </c>
      <c r="F1" s="31" t="s">
        <v>25</v>
      </c>
      <c r="G1" s="31" t="s">
        <v>26</v>
      </c>
      <c r="H1" s="31" t="s">
        <v>27</v>
      </c>
      <c r="I1" s="31" t="s">
        <v>28</v>
      </c>
    </row>
    <row r="2" spans="1:9" ht="14.4" x14ac:dyDescent="0.3">
      <c r="A2" s="41"/>
      <c r="B2" s="28">
        <v>1</v>
      </c>
      <c r="C2" s="28">
        <v>2</v>
      </c>
      <c r="D2" s="30">
        <v>3</v>
      </c>
      <c r="E2" s="32">
        <v>4</v>
      </c>
      <c r="F2" s="32" t="s">
        <v>29</v>
      </c>
      <c r="G2" s="32">
        <v>6</v>
      </c>
      <c r="H2" s="32" t="s">
        <v>30</v>
      </c>
      <c r="I2" s="32" t="s">
        <v>31</v>
      </c>
    </row>
    <row r="3" spans="1:9" s="25" customFormat="1" x14ac:dyDescent="0.3">
      <c r="A3" s="22">
        <v>1</v>
      </c>
      <c r="B3" s="26" t="s">
        <v>60</v>
      </c>
      <c r="C3" s="22" t="s">
        <v>32</v>
      </c>
      <c r="D3" s="22">
        <v>1</v>
      </c>
      <c r="E3" s="33"/>
      <c r="F3" s="33"/>
      <c r="G3" s="33"/>
      <c r="H3" s="33"/>
      <c r="I3" s="33"/>
    </row>
    <row r="4" spans="1:9" s="25" customFormat="1" ht="44.4" customHeight="1" x14ac:dyDescent="0.25">
      <c r="A4" s="22"/>
      <c r="B4" s="37" t="s">
        <v>34</v>
      </c>
      <c r="C4" s="38"/>
      <c r="D4" s="38"/>
      <c r="E4" s="39"/>
      <c r="F4" s="33"/>
      <c r="G4" s="34"/>
      <c r="H4" s="33"/>
      <c r="I4" s="33"/>
    </row>
    <row r="11" spans="1:9" x14ac:dyDescent="0.25">
      <c r="F11" s="42" t="s">
        <v>43</v>
      </c>
      <c r="G11" s="43"/>
      <c r="H11" s="43"/>
      <c r="I11" s="43"/>
    </row>
    <row r="12" spans="1:9" x14ac:dyDescent="0.25">
      <c r="F12" s="43"/>
      <c r="G12" s="43"/>
      <c r="H12" s="43"/>
      <c r="I12" s="43"/>
    </row>
    <row r="13" spans="1:9" x14ac:dyDescent="0.25">
      <c r="F13" s="43"/>
      <c r="G13" s="43"/>
      <c r="H13" s="43"/>
      <c r="I13" s="43"/>
    </row>
    <row r="14" spans="1:9" x14ac:dyDescent="0.25">
      <c r="F14" s="43"/>
      <c r="G14" s="43"/>
      <c r="H14" s="43"/>
      <c r="I14" s="43"/>
    </row>
    <row r="15" spans="1:9" x14ac:dyDescent="0.25">
      <c r="F15" s="43"/>
      <c r="G15" s="43"/>
      <c r="H15" s="43"/>
      <c r="I15" s="43"/>
    </row>
    <row r="30" spans="4:4" x14ac:dyDescent="0.25">
      <c r="D30" s="21"/>
    </row>
    <row r="31" spans="4:4" x14ac:dyDescent="0.25">
      <c r="D31" s="21"/>
    </row>
    <row r="32" spans="4:4" x14ac:dyDescent="0.25">
      <c r="D32" s="21"/>
    </row>
    <row r="33" spans="4:4" s="25" customFormat="1" x14ac:dyDescent="0.3"/>
    <row r="34" spans="4:4" x14ac:dyDescent="0.25">
      <c r="D34" s="21"/>
    </row>
    <row r="35" spans="4:4" x14ac:dyDescent="0.25">
      <c r="D35" s="21"/>
    </row>
    <row r="36" spans="4:4" x14ac:dyDescent="0.25">
      <c r="D36" s="21"/>
    </row>
    <row r="37" spans="4:4" x14ac:dyDescent="0.25">
      <c r="D37" s="21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x14ac:dyDescent="0.25">
      <c r="D41" s="21"/>
    </row>
    <row r="42" spans="4:4" x14ac:dyDescent="0.25">
      <c r="D42" s="21"/>
    </row>
    <row r="43" spans="4:4" x14ac:dyDescent="0.25">
      <c r="D43" s="21"/>
    </row>
    <row r="44" spans="4:4" x14ac:dyDescent="0.25">
      <c r="D44" s="21"/>
    </row>
    <row r="45" spans="4:4" x14ac:dyDescent="0.25">
      <c r="D45" s="21"/>
    </row>
    <row r="46" spans="4:4" x14ac:dyDescent="0.25">
      <c r="D46" s="21"/>
    </row>
    <row r="47" spans="4:4" x14ac:dyDescent="0.25">
      <c r="D47" s="21"/>
    </row>
  </sheetData>
  <mergeCells count="3">
    <mergeCell ref="A1:A2"/>
    <mergeCell ref="B4:E4"/>
    <mergeCell ref="F11:I15"/>
  </mergeCells>
  <pageMargins left="0.7" right="0.7" top="0.75" bottom="0.75" header="0.3" footer="0.3"/>
  <pageSetup paperSize="9" orientation="landscape" verticalDpi="0" r:id="rId1"/>
  <headerFooter>
    <oddHeader>&amp;L&amp;"Arial,Pogrubiony"Załącznik nr 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06639-D364-43AD-93AA-0FBBF378ADB5}">
  <dimension ref="A1:G22"/>
  <sheetViews>
    <sheetView workbookViewId="0">
      <selection activeCell="F20" sqref="F20"/>
    </sheetView>
  </sheetViews>
  <sheetFormatPr defaultRowHeight="14.4" x14ac:dyDescent="0.3"/>
  <cols>
    <col min="1" max="1" width="20.88671875" customWidth="1"/>
    <col min="6" max="6" width="14" customWidth="1"/>
    <col min="7" max="7" width="15.33203125" customWidth="1"/>
  </cols>
  <sheetData>
    <row r="1" spans="1:7" x14ac:dyDescent="0.3">
      <c r="A1" s="8" t="s">
        <v>16</v>
      </c>
    </row>
    <row r="2" spans="1:7" ht="28.8" x14ac:dyDescent="0.3">
      <c r="A2" s="18" t="s">
        <v>4</v>
      </c>
      <c r="B2" s="3" t="s">
        <v>15</v>
      </c>
      <c r="C2" s="2" t="s">
        <v>5</v>
      </c>
      <c r="D2" s="2" t="s">
        <v>6</v>
      </c>
      <c r="E2" s="2" t="s">
        <v>7</v>
      </c>
      <c r="F2" s="3" t="s">
        <v>0</v>
      </c>
      <c r="G2" s="3" t="s">
        <v>1</v>
      </c>
    </row>
    <row r="3" spans="1:7" x14ac:dyDescent="0.3">
      <c r="A3" s="1" t="s">
        <v>12</v>
      </c>
      <c r="B3" s="1">
        <v>73</v>
      </c>
      <c r="C3" s="1">
        <v>219.99</v>
      </c>
      <c r="D3" s="1">
        <v>389.99</v>
      </c>
      <c r="E3" s="1">
        <v>331.89</v>
      </c>
      <c r="F3" s="4">
        <f>AVERAGE(C3:E3)*B3</f>
        <v>22918.836666666666</v>
      </c>
      <c r="G3" s="4">
        <f>F3/1.23</f>
        <v>18633.200542005419</v>
      </c>
    </row>
    <row r="4" spans="1:7" x14ac:dyDescent="0.3">
      <c r="A4" s="1" t="s">
        <v>11</v>
      </c>
      <c r="B4" s="1">
        <v>76</v>
      </c>
      <c r="C4" s="1">
        <v>379.99</v>
      </c>
      <c r="D4" s="14">
        <v>449</v>
      </c>
      <c r="E4" s="1">
        <v>459.99</v>
      </c>
      <c r="F4" s="4">
        <f>AVERAGE(C4:E4)*B4</f>
        <v>32654.160000000003</v>
      </c>
      <c r="G4" s="4">
        <f>F4/1.23</f>
        <v>26548.097560975613</v>
      </c>
    </row>
    <row r="5" spans="1:7" ht="28.8" x14ac:dyDescent="0.3">
      <c r="A5" s="15" t="s">
        <v>14</v>
      </c>
      <c r="B5" s="2">
        <v>95</v>
      </c>
      <c r="C5" s="16">
        <v>850</v>
      </c>
      <c r="D5" s="16">
        <v>599</v>
      </c>
      <c r="E5" s="16">
        <v>679</v>
      </c>
      <c r="F5" s="17">
        <f>AVERAGE(C4:E5)*B5</f>
        <v>54102.183333333334</v>
      </c>
      <c r="G5" s="17">
        <f>F5/1.23</f>
        <v>43985.514905149052</v>
      </c>
    </row>
    <row r="6" spans="1:7" x14ac:dyDescent="0.3">
      <c r="A6" s="1" t="s">
        <v>13</v>
      </c>
      <c r="B6" s="1">
        <v>80</v>
      </c>
      <c r="C6" s="14">
        <v>329</v>
      </c>
      <c r="D6" s="1">
        <v>329.97</v>
      </c>
      <c r="E6" s="1">
        <v>299.99</v>
      </c>
      <c r="F6" s="4">
        <f>AVERAGE(C6:E6)*B6</f>
        <v>25572.26666666667</v>
      </c>
      <c r="G6" s="4">
        <f t="shared" ref="G6" si="0">F6/1.23</f>
        <v>20790.460704607049</v>
      </c>
    </row>
    <row r="7" spans="1:7" x14ac:dyDescent="0.3">
      <c r="E7" s="5" t="s">
        <v>2</v>
      </c>
      <c r="F7" s="6">
        <f>SUM(F3:F6)</f>
        <v>135247.44666666668</v>
      </c>
      <c r="G7" s="6">
        <f>SUM(G3:G6)</f>
        <v>109957.27371273714</v>
      </c>
    </row>
    <row r="8" spans="1:7" x14ac:dyDescent="0.3">
      <c r="F8" s="5" t="s">
        <v>3</v>
      </c>
      <c r="G8" s="7">
        <f>G7/4.4536</f>
        <v>24689.526161473223</v>
      </c>
    </row>
    <row r="9" spans="1:7" x14ac:dyDescent="0.3">
      <c r="F9" s="8"/>
      <c r="G9" s="9"/>
    </row>
    <row r="10" spans="1:7" x14ac:dyDescent="0.3">
      <c r="A10" s="8" t="s">
        <v>17</v>
      </c>
      <c r="F10" s="8"/>
      <c r="G10" s="9"/>
    </row>
    <row r="11" spans="1:7" ht="28.8" x14ac:dyDescent="0.3">
      <c r="A11" s="18" t="s">
        <v>4</v>
      </c>
      <c r="B11" s="3" t="s">
        <v>15</v>
      </c>
      <c r="C11" s="2" t="s">
        <v>5</v>
      </c>
      <c r="D11" s="2" t="s">
        <v>6</v>
      </c>
      <c r="E11" s="2" t="s">
        <v>7</v>
      </c>
      <c r="F11" s="3" t="s">
        <v>0</v>
      </c>
      <c r="G11" s="3" t="s">
        <v>1</v>
      </c>
    </row>
    <row r="12" spans="1:7" ht="28.8" x14ac:dyDescent="0.3">
      <c r="A12" s="15" t="s">
        <v>18</v>
      </c>
      <c r="B12" s="2">
        <v>200</v>
      </c>
      <c r="C12" s="16">
        <v>209</v>
      </c>
      <c r="D12" s="2">
        <v>109.99</v>
      </c>
      <c r="E12" s="16">
        <v>104.9</v>
      </c>
      <c r="F12" s="17">
        <f>AVERAGE(C12:E12)*B12</f>
        <v>28259.333333333332</v>
      </c>
      <c r="G12" s="17">
        <f t="shared" ref="G12" si="1">F12/1.23</f>
        <v>22975.067750677506</v>
      </c>
    </row>
    <row r="13" spans="1:7" x14ac:dyDescent="0.3">
      <c r="E13" s="5" t="s">
        <v>2</v>
      </c>
      <c r="F13" s="6">
        <f>F12</f>
        <v>28259.333333333332</v>
      </c>
      <c r="G13" s="6">
        <f>G12</f>
        <v>22975.067750677506</v>
      </c>
    </row>
    <row r="14" spans="1:7" x14ac:dyDescent="0.3">
      <c r="F14" s="5" t="s">
        <v>3</v>
      </c>
      <c r="G14" s="7">
        <f>G13/4.4536</f>
        <v>5158.7631917274803</v>
      </c>
    </row>
    <row r="15" spans="1:7" x14ac:dyDescent="0.3">
      <c r="F15" s="8"/>
      <c r="G15" s="9"/>
    </row>
    <row r="16" spans="1:7" x14ac:dyDescent="0.3">
      <c r="F16" s="8"/>
      <c r="G16" s="9"/>
    </row>
    <row r="17" spans="1:7" x14ac:dyDescent="0.3">
      <c r="F17" s="8"/>
      <c r="G17" s="9"/>
    </row>
    <row r="18" spans="1:7" x14ac:dyDescent="0.3">
      <c r="A18" s="13" t="s">
        <v>10</v>
      </c>
      <c r="F18" s="20"/>
      <c r="G18" s="9"/>
    </row>
    <row r="19" spans="1:7" x14ac:dyDescent="0.3">
      <c r="A19" s="11">
        <v>45194</v>
      </c>
      <c r="F19" s="8"/>
      <c r="G19" s="9"/>
    </row>
    <row r="20" spans="1:7" x14ac:dyDescent="0.3">
      <c r="F20" s="8"/>
      <c r="G20" s="9"/>
    </row>
    <row r="21" spans="1:7" x14ac:dyDescent="0.3">
      <c r="A21" s="10" t="s">
        <v>8</v>
      </c>
      <c r="F21" s="19"/>
    </row>
    <row r="22" spans="1:7" x14ac:dyDescent="0.3">
      <c r="A22" s="10" t="s">
        <v>9</v>
      </c>
      <c r="C22" s="12"/>
    </row>
  </sheetData>
  <pageMargins left="0.7" right="0.7" top="0.75" bottom="0.75" header="0.3" footer="0.3"/>
  <pageSetup paperSize="9" orientation="portrait" horizontalDpi="0" verticalDpi="0" r:id="rId1"/>
  <ignoredErrors>
    <ignoredError sqref="F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jokow</dc:creator>
  <cp:lastModifiedBy>Karolina Ostrowska</cp:lastModifiedBy>
  <cp:lastPrinted>2023-11-01T12:49:49Z</cp:lastPrinted>
  <dcterms:created xsi:type="dcterms:W3CDTF">2022-10-19T11:29:35Z</dcterms:created>
  <dcterms:modified xsi:type="dcterms:W3CDTF">2023-11-14T10:24:46Z</dcterms:modified>
</cp:coreProperties>
</file>