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F626FD03-1542-461A-AC11-0F5F83FC5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68" i="2" l="1"/>
  <c r="F67" i="2"/>
  <c r="F6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5" i="2"/>
  <c r="F64" i="2" l="1"/>
  <c r="F63" i="2"/>
  <c r="F65" i="2" l="1"/>
</calcChain>
</file>

<file path=xl/sharedStrings.xml><?xml version="1.0" encoding="utf-8"?>
<sst xmlns="http://schemas.openxmlformats.org/spreadsheetml/2006/main" count="144" uniqueCount="119">
  <si>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</si>
  <si>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</si>
  <si>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</si>
  <si>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</si>
  <si>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</si>
  <si>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</si>
  <si>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</si>
  <si>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</si>
  <si>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</si>
  <si>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</si>
  <si>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</si>
  <si>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</si>
  <si>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</si>
  <si>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</si>
  <si>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</si>
  <si>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</si>
  <si>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</si>
  <si>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Wartość 
w zł netto 
ilości szacunkowych
(d x e)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</si>
  <si>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</si>
  <si>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</si>
  <si>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</si>
  <si>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</si>
  <si>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t>Załącznik nr 19</t>
  </si>
  <si>
    <t xml:space="preserve">    i    </t>
  </si>
  <si>
    <t xml:space="preserve">Cena jedn. 
w zł brutto     </t>
  </si>
  <si>
    <t xml:space="preserve">Cena jedn. 
w zł netto </t>
  </si>
  <si>
    <t xml:space="preserve">Stawka podatku VAT
(w %)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</si>
  <si>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 -  Różne produkty spożywcze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</si>
  <si>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Bazylia (opakowanie o masie 10g)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</si>
  <si>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10g)</t>
    </r>
  </si>
  <si>
    <t>Budyń śmietankowy bez cukru typu Winiary (opakowanie o masie 35g)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</si>
  <si>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35g)</t>
    </r>
  </si>
  <si>
    <t>Budyń czekoladowy bez cukru typu Winiary (opakowanie o masie 35g)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</si>
  <si>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35g)</t>
    </r>
  </si>
  <si>
    <t>Chrzan tarty domowy (opakowanie o masie 170g)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</si>
  <si>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170g)</t>
    </r>
  </si>
  <si>
    <t>Cukier biały - 1 kg</t>
  </si>
  <si>
    <t>kg</t>
  </si>
  <si>
    <t xml:space="preserve">Cukier z prawdziwą laską wanilii, (opakowanie o masie 32g) </t>
  </si>
  <si>
    <t>szt. (opakowanie o masie 32g)</t>
  </si>
  <si>
    <t>Cynamon (opakowanie o masie 15g)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</si>
  <si>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15g)</t>
    </r>
  </si>
  <si>
    <t>Czarnuszka nasiona (opakowanie o masie 20g)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</si>
  <si>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20g)</t>
    </r>
  </si>
  <si>
    <t>Czosnek granulowany typu prymat (opakowanie o masie 20g)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</si>
  <si>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20g)</t>
    </r>
  </si>
  <si>
    <t>Czekolada typu Goplana lub równoważna (opakowanie o masie 90-100g)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</si>
  <si>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90-100g)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</si>
  <si>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71g)</t>
    </r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</si>
  <si>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masie71g)</t>
    </r>
  </si>
  <si>
    <t>Groszek ptysiowy typu Mamut lub równoważny ( opakowanie o masie 1 kg)</t>
  </si>
  <si>
    <t>op.</t>
  </si>
  <si>
    <t>Herbata miętowa expresowa typu Herbapol  (opakowanie 20 saszetek)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</si>
  <si>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20 saszetek)</t>
    </r>
  </si>
  <si>
    <t>Imbir mielony (opakowanie o masie 15 g) typu prymat lub równoważny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</si>
  <si>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15 g)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</si>
  <si>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70g)</t>
    </r>
  </si>
  <si>
    <t>Kwasek cytrynowy  typu Gelwe (opakowanie 20g)</t>
  </si>
  <si>
    <t>szt. (opakowanie 25g)</t>
  </si>
  <si>
    <t>Liść laurowy  typu Prymat (opakowanie o masie 10g)</t>
  </si>
  <si>
    <t>Majeranek suszony  typu Prymat (opakowanie o masie 20g)</t>
  </si>
  <si>
    <t>Majonez dekoracyjny typu Winiary (opakowanie o pojemności 700ml)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</si>
  <si>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700ml)</t>
    </r>
  </si>
  <si>
    <t>Makaron łazanki typu Lubella (opakowanie o masie 2kg) wartość odżywcza w 100g produktu: wartość energetyczna 1482kJ; tłuszcz 1,6g w tym tłuszcze nasycone 0,3g; węglowodany 69g w tym cukry 4,1g; błonnik 3,6g; białko 13g; sól 0g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</si>
  <si>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2kg)</t>
    </r>
  </si>
  <si>
    <t>Makaron nitki typu Lubella (opakowanie o masie 2kg) wartość odżywcza w 100g produktu: wartość energetyczna 1482kJ; tłuszcz 1,6g w tym tłuszcze nasycone 0,3g; węglowodany 69g w tym cukry 4,1g; błonnik 3,6g; białko 13g; sól 0g</t>
  </si>
  <si>
    <t>Makaron Penne typu Lubella (opakowanie o masie 2kg) wartość odżywcza w 100g produktu: wartość energetyczna 1482kJ; tłuszcz 1,6g w tym tłuszcze nasycone 0,3g; węglowodany 69g w tym cukry 4,1g; błonnik 3,6g; białko 13g; sól 0g</t>
  </si>
  <si>
    <t>Makaron spagetti typu Lubella (opakowanie o masie 1kg) wartość odżywcza w 100g produktu: wartość energetyczna 1482kJ; tłuszcz 1,6g w tym tłuszcze nasycone 0,3g; węglowodany 69g w tym cukry 4,1g; błonnik 3,6g; białko 13g; sól 0g</t>
  </si>
  <si>
    <t>Makaron świderki typu Lubella (opakowanie o masie 2kg) wartość odżywcza w 100g produktu: wartość energetyczna 1482kJ; tłuszcz 1,6g w tym tłuszcze nasycone 0,3g; węglowodany 69g w tym cukry 4,1g; błonnik 3,6g; białko 13g; sól 0g</t>
  </si>
  <si>
    <t>Makaron średnie muszelki  typu Lubella (opakowanie o masie 2kg) wartość odżywcza w 100g produktu: wartość energetyczna 1482kJ; tłuszcz 1,6g w tym tłuszcze nasycone 0,3g; węglowodany 69g w tym cukry 4,1g; błonnik 3,6g; białko 13g; sól 0g</t>
  </si>
  <si>
    <t>Ocet jabłkowy z polskich jabłek (opakowanie o pojemności 500 ml)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</si>
  <si>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500 ml)</t>
    </r>
  </si>
  <si>
    <t>Miód pszczeli wielokwiatowy 1 kg</t>
  </si>
  <si>
    <t>Ocet spirytusowy 10% kwasowości 1l</t>
  </si>
  <si>
    <t>l</t>
  </si>
  <si>
    <t>Kurkuma  typu Prymat (opakowanie o masie 20g)</t>
  </si>
  <si>
    <t>Lubczyk  typu Prymat (opakowanie o masie 10g)</t>
  </si>
  <si>
    <t>Mąka ziemniaczana (opakowanie o masie 1 kg)</t>
  </si>
  <si>
    <t>Musztarda sarepska typu Pegaz lub równoważny (opakowanie o masie 900g)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</si>
  <si>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900g)</t>
    </r>
  </si>
  <si>
    <t>Oregano typu Prymat  (opakowanie o masie 8g)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</si>
  <si>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8g)</t>
    </r>
  </si>
  <si>
    <t>Koper suszony typu prymat (opakowanie o masie 6g)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</si>
  <si>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6g)</t>
    </r>
  </si>
  <si>
    <t>Tymianek typu Prymat (opakowanie o masie 10g)</t>
  </si>
  <si>
    <t>Papryka czerwona słodka (opakowanie o masie 20g)</t>
  </si>
  <si>
    <t>Kminek typu Prymat (opakowanie o masie 20g)</t>
  </si>
  <si>
    <t>Pieprz czarny mielony typu Prymat (opakowanie o masie 20g)</t>
  </si>
  <si>
    <t>Przyprawa do ziemniaków typu Prymat (opakowanie o masie 20g)</t>
  </si>
  <si>
    <t>Przyprawa do kurczaka złocistego  typu Prymat (opakowanie o masie 30g)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</si>
  <si>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30g)</t>
    </r>
  </si>
  <si>
    <t>Przyprawa do mięs wieprz. typu Prymat (opakowanie o masie 20g)</t>
  </si>
  <si>
    <t>Przyprawa do ryb typu Prymat (opakowanie o masie 20g)</t>
  </si>
  <si>
    <t>Przyprawa do grilla typ Prymat (opakowanie o masie 20g)</t>
  </si>
  <si>
    <t>szt.</t>
  </si>
  <si>
    <t>Przyprawa Gyros Prymat (opakowanie o masie 30g)</t>
  </si>
  <si>
    <t>Pestki dyni łuskane świeże (opakowanie o masie 0,5-1 kg</t>
  </si>
  <si>
    <t>Sezam - ziarno 100%  naturalny (opakowanie 0,5-1 kg</t>
  </si>
  <si>
    <t>Słonecznik łuskany ( opakowanie o masie 100g)</t>
  </si>
  <si>
    <t>Woda mineralna niegazowana typu Kropla Beskidu lub równoważna ( opakowanie butelka plastikowa 0,5 l )</t>
  </si>
  <si>
    <r>
      <t xml:space="preserve">szt. </t>
    </r>
    <r>
      <rPr>
        <sz val="11"/>
        <color rgb="FF000000"/>
        <rFont val="Times New Roman"/>
        <family val="1"/>
        <charset val="238"/>
      </rPr>
      <t>( opakowanie butelka plastikowa 0,5 l )</t>
    </r>
  </si>
  <si>
    <t>Pyzy opakowanie  9 sztuk</t>
  </si>
  <si>
    <t>Rodzynki Sułtańskie  (opakowanie o masie 1000g)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</si>
  <si>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1000g)</t>
    </r>
  </si>
  <si>
    <t>Soczewica czerwona (opakowanie o masie 1 kg)</t>
  </si>
  <si>
    <r>
      <t>op.</t>
    </r>
    <r>
      <rPr>
        <sz val="11"/>
        <color rgb="FF000000"/>
        <rFont val="Times New Roman"/>
        <family val="1"/>
        <charset val="238"/>
      </rPr>
      <t xml:space="preserve"> (opakowanie o masie 1 kg)</t>
    </r>
  </si>
  <si>
    <t>Sól morska o obniżonej zawartości sodu (opakowanie o masie 1 kg) Typu Sante lub równoważne</t>
  </si>
  <si>
    <t>Śliwki suszone (opakowanie o masie 1000g)</t>
  </si>
  <si>
    <t>Vegeta naturalna lub równoważna (opakowanie o masie 300g) skład; sól morska, suszone warzywa 32%9marchew, pasternak, cebula, ziemniaki, seler, pomidory, por, papryka, natka, lubczyk, pieprz czarny, kurkuma 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</si>
  <si>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300g</t>
    </r>
  </si>
  <si>
    <t>Barszcz koncentrat typu Krakus (opakowanie o masie 300ml)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</si>
  <si>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300ml)</t>
    </r>
  </si>
  <si>
    <t>Ziele angielskie EDAL (opakowanie o masie 15 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</si>
  <si>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15 g)</t>
    </r>
  </si>
  <si>
    <t>Żurek śląski typu Winiary (opakowanie o masie 49g)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</si>
  <si>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49g)</t>
    </r>
  </si>
  <si>
    <t>Galaretka  truskawkowa - typu Winiary (opakowanie o masie 71g)</t>
  </si>
  <si>
    <t>Galaretka pomarańczowa - typu Winiary (opakowanie o masie 71g)</t>
  </si>
  <si>
    <t>Kisiel truskawkowy z/c  typu Winiary (opakowanie o masie 77g)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</si>
</sst>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9" fontId="13" fillId="4" borderId="0" xfId="3" applyFont="1" applyFill="1" applyProtection="1">
      <protection locked="0"/>
    </xf>
    <xf numFmtId="0" fontId="14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44" fontId="15" fillId="0" borderId="3" xfId="2" applyFont="1" applyFill="1" applyBorder="1" applyAlignment="1" applyProtection="1">
      <alignment horizontal="center" vertical="center" wrapText="1"/>
    </xf>
    <xf numFmtId="44" fontId="15" fillId="0" borderId="1" xfId="2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vertical="center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vertical="center" wrapText="1"/>
      <protection locked="0"/>
    </xf>
    <xf numFmtId="44" fontId="13" fillId="0" borderId="1" xfId="0" applyNumberFormat="1" applyFont="1" applyBorder="1" applyAlignment="1" applyProtection="1">
      <alignment vertical="center" wrapText="1"/>
      <protection locked="0"/>
    </xf>
    <xf numFmtId="9" fontId="13" fillId="0" borderId="1" xfId="0" applyNumberFormat="1" applyFont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abSelected="1" topLeftCell="A52" workbookViewId="0">
      <selection activeCell="B20" sqref="B20"/>
    </sheetView>
  </sheetViews>
  <sheetFormatPr defaultRowHeight="15" x14ac:dyDescent="0.25"/>
  <cols>
    <col min="1" max="1" width="6.42578125" style="2" customWidth="1"/>
    <col min="2" max="2" width="38.7109375" style="2" customWidth="1"/>
    <col min="3" max="3" width="14.5703125" style="2" customWidth="1"/>
    <col min="4" max="4" width="12.5703125" style="2" customWidth="1"/>
    <col min="5" max="5" width="9.140625" style="2"/>
    <col min="6" max="6" width="16.28515625" style="2" customWidth="1"/>
    <col min="7" max="7" width="10.42578125" style="2" customWidth="1"/>
    <col min="8" max="8" width="10.140625" style="2" customWidth="1"/>
    <col min="9" max="9" width="11.42578125" style="2" customWidth="1"/>
    <col min="10" max="10" width="12.28515625" style="2" customWidth="1"/>
    <col min="11" max="16384" width="9.140625" style="2"/>
  </cols>
  <sheetData>
    <row r="1" spans="1:10" ht="22.5" x14ac:dyDescent="0.25">
      <c r="A1" s="27"/>
      <c r="B1" s="38" t="s">
        <v>22</v>
      </c>
      <c r="C1" s="28"/>
      <c r="D1" s="28"/>
      <c r="E1" s="29"/>
      <c r="F1" s="27"/>
      <c r="G1" s="30"/>
      <c r="H1" s="30"/>
      <c r="I1" s="1"/>
      <c r="J1" s="1"/>
    </row>
    <row r="2" spans="1:10" ht="79.5" customHeight="1" x14ac:dyDescent="0.25">
      <c r="A2" s="46" t="s">
        <v>27</v>
      </c>
      <c r="B2" s="46"/>
      <c r="C2" s="46"/>
      <c r="D2" s="46"/>
      <c r="E2" s="46"/>
      <c r="F2" s="46"/>
      <c r="G2" s="46"/>
      <c r="H2" s="46"/>
      <c r="I2" s="3"/>
      <c r="J2" s="3"/>
    </row>
    <row r="3" spans="1:10" ht="81" customHeight="1" x14ac:dyDescent="0.25">
      <c r="A3" s="31" t="s">
        <v>0</v>
      </c>
      <c r="B3" s="31" t="s">
        <v>1</v>
      </c>
      <c r="C3" s="31" t="s">
        <v>8</v>
      </c>
      <c r="D3" s="32" t="s">
        <v>16</v>
      </c>
      <c r="E3" s="32" t="s">
        <v>25</v>
      </c>
      <c r="F3" s="33" t="s">
        <v>17</v>
      </c>
      <c r="G3" s="33" t="s">
        <v>26</v>
      </c>
      <c r="H3" s="33" t="s">
        <v>19</v>
      </c>
      <c r="I3" s="39" t="s">
        <v>24</v>
      </c>
      <c r="J3" s="4"/>
    </row>
    <row r="4" spans="1:10" x14ac:dyDescent="0.25">
      <c r="A4" s="34" t="s">
        <v>2</v>
      </c>
      <c r="B4" s="35" t="s">
        <v>3</v>
      </c>
      <c r="C4" s="35" t="s">
        <v>5</v>
      </c>
      <c r="D4" s="35" t="s">
        <v>4</v>
      </c>
      <c r="E4" s="35" t="s">
        <v>7</v>
      </c>
      <c r="F4" s="36" t="s">
        <v>6</v>
      </c>
      <c r="G4" s="37" t="s">
        <v>20</v>
      </c>
      <c r="H4" s="37" t="s">
        <v>21</v>
      </c>
      <c r="I4" s="8" t="s">
        <v>23</v>
      </c>
      <c r="J4" s="5"/>
    </row>
    <row r="5" spans="1:10" ht="45" x14ac:dyDescent="0.25">
      <c r="A5" s="40">
        <v>1</v>
      </c>
      <c r="B5" s="60" t="s">
        <v>28</v>
      </c>
      <c r="C5" s="61" t="s">
        <v>29</v>
      </c>
      <c r="D5" s="62">
        <v>75</v>
      </c>
      <c r="E5" s="41"/>
      <c r="F5" s="42">
        <f>D5*E5</f>
        <v>0</v>
      </c>
      <c r="G5" s="43"/>
      <c r="H5" s="44">
        <f>F5*G5</f>
        <v>0</v>
      </c>
      <c r="I5" s="44">
        <f>E5+(E5*G5)</f>
        <v>0</v>
      </c>
      <c r="J5" s="5"/>
    </row>
    <row r="6" spans="1:10" ht="45" x14ac:dyDescent="0.25">
      <c r="A6" s="40">
        <v>2</v>
      </c>
      <c r="B6" s="60" t="s">
        <v>30</v>
      </c>
      <c r="C6" s="61" t="s">
        <v>31</v>
      </c>
      <c r="D6" s="62">
        <v>340</v>
      </c>
      <c r="E6" s="41"/>
      <c r="F6" s="42">
        <f t="shared" ref="F6:F62" si="0">D6*E6</f>
        <v>0</v>
      </c>
      <c r="G6" s="43"/>
      <c r="H6" s="44">
        <f t="shared" ref="H6:H62" si="1">F6*G6</f>
        <v>0</v>
      </c>
      <c r="I6" s="44">
        <f t="shared" ref="I6:I62" si="2">E6+(E6*G6)</f>
        <v>0</v>
      </c>
      <c r="J6" s="5"/>
    </row>
    <row r="7" spans="1:10" ht="45" x14ac:dyDescent="0.25">
      <c r="A7" s="40">
        <v>3</v>
      </c>
      <c r="B7" s="60" t="s">
        <v>32</v>
      </c>
      <c r="C7" s="61" t="s">
        <v>33</v>
      </c>
      <c r="D7" s="62">
        <v>280</v>
      </c>
      <c r="E7" s="41"/>
      <c r="F7" s="42">
        <f t="shared" si="0"/>
        <v>0</v>
      </c>
      <c r="G7" s="43"/>
      <c r="H7" s="44">
        <f t="shared" si="1"/>
        <v>0</v>
      </c>
      <c r="I7" s="44">
        <f t="shared" si="2"/>
        <v>0</v>
      </c>
      <c r="J7" s="5"/>
    </row>
    <row r="8" spans="1:10" ht="45" x14ac:dyDescent="0.25">
      <c r="A8" s="40">
        <v>4</v>
      </c>
      <c r="B8" s="60" t="s">
        <v>34</v>
      </c>
      <c r="C8" s="61" t="s">
        <v>35</v>
      </c>
      <c r="D8" s="62">
        <v>50</v>
      </c>
      <c r="E8" s="41"/>
      <c r="F8" s="42">
        <f t="shared" si="0"/>
        <v>0</v>
      </c>
      <c r="G8" s="43"/>
      <c r="H8" s="44">
        <f t="shared" si="1"/>
        <v>0</v>
      </c>
      <c r="I8" s="44">
        <f t="shared" si="2"/>
        <v>0</v>
      </c>
      <c r="J8" s="5"/>
    </row>
    <row r="9" spans="1:10" x14ac:dyDescent="0.25">
      <c r="A9" s="40">
        <v>5</v>
      </c>
      <c r="B9" s="60" t="s">
        <v>36</v>
      </c>
      <c r="C9" s="61" t="s">
        <v>37</v>
      </c>
      <c r="D9" s="62">
        <v>500</v>
      </c>
      <c r="E9" s="41"/>
      <c r="F9" s="42">
        <f t="shared" si="0"/>
        <v>0</v>
      </c>
      <c r="G9" s="43"/>
      <c r="H9" s="44">
        <f t="shared" si="1"/>
        <v>0</v>
      </c>
      <c r="I9" s="44">
        <f t="shared" si="2"/>
        <v>0</v>
      </c>
      <c r="J9" s="5"/>
    </row>
    <row r="10" spans="1:10" ht="45" x14ac:dyDescent="0.25">
      <c r="A10" s="40">
        <v>6</v>
      </c>
      <c r="B10" s="60" t="s">
        <v>38</v>
      </c>
      <c r="C10" s="62" t="s">
        <v>39</v>
      </c>
      <c r="D10" s="62">
        <v>100</v>
      </c>
      <c r="E10" s="41"/>
      <c r="F10" s="42">
        <f t="shared" si="0"/>
        <v>0</v>
      </c>
      <c r="G10" s="43"/>
      <c r="H10" s="44">
        <f t="shared" si="1"/>
        <v>0</v>
      </c>
      <c r="I10" s="44">
        <f t="shared" si="2"/>
        <v>0</v>
      </c>
      <c r="J10" s="5"/>
    </row>
    <row r="11" spans="1:10" ht="45" x14ac:dyDescent="0.25">
      <c r="A11" s="40">
        <v>7</v>
      </c>
      <c r="B11" s="60" t="s">
        <v>40</v>
      </c>
      <c r="C11" s="61" t="s">
        <v>41</v>
      </c>
      <c r="D11" s="62">
        <v>25</v>
      </c>
      <c r="E11" s="41"/>
      <c r="F11" s="42">
        <f t="shared" si="0"/>
        <v>0</v>
      </c>
      <c r="G11" s="43"/>
      <c r="H11" s="44">
        <f t="shared" si="1"/>
        <v>0</v>
      </c>
      <c r="I11" s="44">
        <f t="shared" si="2"/>
        <v>0</v>
      </c>
      <c r="J11" s="5"/>
    </row>
    <row r="12" spans="1:10" ht="45" x14ac:dyDescent="0.25">
      <c r="A12" s="40">
        <v>8</v>
      </c>
      <c r="B12" s="60" t="s">
        <v>42</v>
      </c>
      <c r="C12" s="61" t="s">
        <v>43</v>
      </c>
      <c r="D12" s="62">
        <v>50</v>
      </c>
      <c r="E12" s="41"/>
      <c r="F12" s="42">
        <f t="shared" si="0"/>
        <v>0</v>
      </c>
      <c r="G12" s="43"/>
      <c r="H12" s="44">
        <f t="shared" si="1"/>
        <v>0</v>
      </c>
      <c r="I12" s="44">
        <f t="shared" si="2"/>
        <v>0</v>
      </c>
      <c r="J12" s="5"/>
    </row>
    <row r="13" spans="1:10" ht="45" x14ac:dyDescent="0.25">
      <c r="A13" s="40">
        <v>9</v>
      </c>
      <c r="B13" s="60" t="s">
        <v>44</v>
      </c>
      <c r="C13" s="61" t="s">
        <v>45</v>
      </c>
      <c r="D13" s="61">
        <v>200</v>
      </c>
      <c r="E13" s="41"/>
      <c r="F13" s="42">
        <f t="shared" si="0"/>
        <v>0</v>
      </c>
      <c r="G13" s="43"/>
      <c r="H13" s="44">
        <f t="shared" si="1"/>
        <v>0</v>
      </c>
      <c r="I13" s="44">
        <f t="shared" si="2"/>
        <v>0</v>
      </c>
      <c r="J13" s="5"/>
    </row>
    <row r="14" spans="1:10" ht="45" x14ac:dyDescent="0.25">
      <c r="A14" s="40">
        <v>10</v>
      </c>
      <c r="B14" s="60" t="s">
        <v>46</v>
      </c>
      <c r="C14" s="61" t="s">
        <v>47</v>
      </c>
      <c r="D14" s="61">
        <v>700</v>
      </c>
      <c r="E14" s="41"/>
      <c r="F14" s="42">
        <f t="shared" si="0"/>
        <v>0</v>
      </c>
      <c r="G14" s="43"/>
      <c r="H14" s="44">
        <f t="shared" si="1"/>
        <v>0</v>
      </c>
      <c r="I14" s="44">
        <f t="shared" si="2"/>
        <v>0</v>
      </c>
      <c r="J14" s="5"/>
    </row>
    <row r="15" spans="1:10" ht="45" x14ac:dyDescent="0.25">
      <c r="A15" s="40">
        <v>11</v>
      </c>
      <c r="B15" s="60" t="s">
        <v>116</v>
      </c>
      <c r="C15" s="61" t="s">
        <v>48</v>
      </c>
      <c r="D15" s="62">
        <v>560</v>
      </c>
      <c r="E15" s="41"/>
      <c r="F15" s="42">
        <f t="shared" si="0"/>
        <v>0</v>
      </c>
      <c r="G15" s="43"/>
      <c r="H15" s="44">
        <f t="shared" si="1"/>
        <v>0</v>
      </c>
      <c r="I15" s="44">
        <f t="shared" si="2"/>
        <v>0</v>
      </c>
      <c r="J15" s="5"/>
    </row>
    <row r="16" spans="1:10" ht="45" x14ac:dyDescent="0.25">
      <c r="A16" s="40">
        <v>12</v>
      </c>
      <c r="B16" s="60" t="s">
        <v>117</v>
      </c>
      <c r="C16" s="61" t="s">
        <v>49</v>
      </c>
      <c r="D16" s="62">
        <v>280</v>
      </c>
      <c r="E16" s="45"/>
      <c r="F16" s="42">
        <f t="shared" si="0"/>
        <v>0</v>
      </c>
      <c r="G16" s="43"/>
      <c r="H16" s="44">
        <f t="shared" si="1"/>
        <v>0</v>
      </c>
      <c r="I16" s="44">
        <f t="shared" si="2"/>
        <v>0</v>
      </c>
      <c r="J16" s="5"/>
    </row>
    <row r="17" spans="1:10" ht="30" x14ac:dyDescent="0.25">
      <c r="A17" s="40">
        <v>13</v>
      </c>
      <c r="B17" s="60" t="s">
        <v>50</v>
      </c>
      <c r="C17" s="61" t="s">
        <v>51</v>
      </c>
      <c r="D17" s="62">
        <v>15</v>
      </c>
      <c r="E17" s="41"/>
      <c r="F17" s="42">
        <f t="shared" si="0"/>
        <v>0</v>
      </c>
      <c r="G17" s="43"/>
      <c r="H17" s="44">
        <f t="shared" si="1"/>
        <v>0</v>
      </c>
      <c r="I17" s="44">
        <f t="shared" si="2"/>
        <v>0</v>
      </c>
      <c r="J17" s="5"/>
    </row>
    <row r="18" spans="1:10" ht="45" x14ac:dyDescent="0.25">
      <c r="A18" s="40">
        <v>14</v>
      </c>
      <c r="B18" s="60" t="s">
        <v>52</v>
      </c>
      <c r="C18" s="61" t="s">
        <v>53</v>
      </c>
      <c r="D18" s="62">
        <v>60</v>
      </c>
      <c r="E18" s="41"/>
      <c r="F18" s="42">
        <f t="shared" si="0"/>
        <v>0</v>
      </c>
      <c r="G18" s="43"/>
      <c r="H18" s="44">
        <f t="shared" si="1"/>
        <v>0</v>
      </c>
      <c r="I18" s="44">
        <f t="shared" si="2"/>
        <v>0</v>
      </c>
      <c r="J18" s="5"/>
    </row>
    <row r="19" spans="1:10" ht="45" x14ac:dyDescent="0.25">
      <c r="A19" s="40">
        <v>15</v>
      </c>
      <c r="B19" s="60" t="s">
        <v>54</v>
      </c>
      <c r="C19" s="61" t="s">
        <v>55</v>
      </c>
      <c r="D19" s="62">
        <v>30</v>
      </c>
      <c r="E19" s="41"/>
      <c r="F19" s="42">
        <f t="shared" si="0"/>
        <v>0</v>
      </c>
      <c r="G19" s="43"/>
      <c r="H19" s="44">
        <f t="shared" si="1"/>
        <v>0</v>
      </c>
      <c r="I19" s="44">
        <f t="shared" si="2"/>
        <v>0</v>
      </c>
      <c r="J19" s="5"/>
    </row>
    <row r="20" spans="1:10" ht="45" x14ac:dyDescent="0.25">
      <c r="A20" s="40">
        <v>16</v>
      </c>
      <c r="B20" s="63" t="s">
        <v>118</v>
      </c>
      <c r="C20" s="61" t="s">
        <v>56</v>
      </c>
      <c r="D20" s="62">
        <v>900</v>
      </c>
      <c r="E20" s="41"/>
      <c r="F20" s="42">
        <f t="shared" si="0"/>
        <v>0</v>
      </c>
      <c r="G20" s="43"/>
      <c r="H20" s="44">
        <f t="shared" si="1"/>
        <v>0</v>
      </c>
      <c r="I20" s="44">
        <f t="shared" si="2"/>
        <v>0</v>
      </c>
      <c r="J20" s="5"/>
    </row>
    <row r="21" spans="1:10" ht="45" x14ac:dyDescent="0.25">
      <c r="A21" s="40">
        <v>17</v>
      </c>
      <c r="B21" s="60" t="s">
        <v>57</v>
      </c>
      <c r="C21" s="62" t="s">
        <v>58</v>
      </c>
      <c r="D21" s="62">
        <v>120</v>
      </c>
      <c r="E21" s="41"/>
      <c r="F21" s="42">
        <f t="shared" si="0"/>
        <v>0</v>
      </c>
      <c r="G21" s="43"/>
      <c r="H21" s="44">
        <f t="shared" si="1"/>
        <v>0</v>
      </c>
      <c r="I21" s="44">
        <f t="shared" si="2"/>
        <v>0</v>
      </c>
      <c r="J21" s="5"/>
    </row>
    <row r="22" spans="1:10" ht="45" x14ac:dyDescent="0.25">
      <c r="A22" s="40">
        <v>18</v>
      </c>
      <c r="B22" s="60" t="s">
        <v>59</v>
      </c>
      <c r="C22" s="61" t="s">
        <v>29</v>
      </c>
      <c r="D22" s="62">
        <v>50</v>
      </c>
      <c r="E22" s="41"/>
      <c r="F22" s="42">
        <f t="shared" si="0"/>
        <v>0</v>
      </c>
      <c r="G22" s="43"/>
      <c r="H22" s="44">
        <f t="shared" si="1"/>
        <v>0</v>
      </c>
      <c r="I22" s="44">
        <f t="shared" si="2"/>
        <v>0</v>
      </c>
      <c r="J22" s="5"/>
    </row>
    <row r="23" spans="1:10" ht="45" x14ac:dyDescent="0.25">
      <c r="A23" s="40">
        <v>19</v>
      </c>
      <c r="B23" s="60" t="s">
        <v>60</v>
      </c>
      <c r="C23" s="61" t="s">
        <v>45</v>
      </c>
      <c r="D23" s="62">
        <v>100</v>
      </c>
      <c r="E23" s="41"/>
      <c r="F23" s="42">
        <f t="shared" si="0"/>
        <v>0</v>
      </c>
      <c r="G23" s="43"/>
      <c r="H23" s="44">
        <f t="shared" si="1"/>
        <v>0</v>
      </c>
      <c r="I23" s="44">
        <f t="shared" si="2"/>
        <v>0</v>
      </c>
      <c r="J23" s="5"/>
    </row>
    <row r="24" spans="1:10" ht="60" x14ac:dyDescent="0.25">
      <c r="A24" s="40">
        <v>20</v>
      </c>
      <c r="B24" s="60" t="s">
        <v>61</v>
      </c>
      <c r="C24" s="61" t="s">
        <v>62</v>
      </c>
      <c r="D24" s="62">
        <v>80</v>
      </c>
      <c r="E24" s="41"/>
      <c r="F24" s="42">
        <f t="shared" si="0"/>
        <v>0</v>
      </c>
      <c r="G24" s="43"/>
      <c r="H24" s="44">
        <f t="shared" si="1"/>
        <v>0</v>
      </c>
      <c r="I24" s="44">
        <f t="shared" si="2"/>
        <v>0</v>
      </c>
      <c r="J24" s="5"/>
    </row>
    <row r="25" spans="1:10" ht="90" x14ac:dyDescent="0.25">
      <c r="A25" s="40">
        <v>21</v>
      </c>
      <c r="B25" s="60" t="s">
        <v>63</v>
      </c>
      <c r="C25" s="61" t="s">
        <v>64</v>
      </c>
      <c r="D25" s="62">
        <v>30</v>
      </c>
      <c r="E25" s="41"/>
      <c r="F25" s="42">
        <f t="shared" si="0"/>
        <v>0</v>
      </c>
      <c r="G25" s="43"/>
      <c r="H25" s="44">
        <f t="shared" si="1"/>
        <v>0</v>
      </c>
      <c r="I25" s="44">
        <f t="shared" si="2"/>
        <v>0</v>
      </c>
      <c r="J25" s="5"/>
    </row>
    <row r="26" spans="1:10" ht="90" x14ac:dyDescent="0.25">
      <c r="A26" s="40">
        <v>22</v>
      </c>
      <c r="B26" s="60" t="s">
        <v>65</v>
      </c>
      <c r="C26" s="61" t="s">
        <v>64</v>
      </c>
      <c r="D26" s="62">
        <v>40</v>
      </c>
      <c r="E26" s="41"/>
      <c r="F26" s="42">
        <f t="shared" si="0"/>
        <v>0</v>
      </c>
      <c r="G26" s="43"/>
      <c r="H26" s="44">
        <f t="shared" si="1"/>
        <v>0</v>
      </c>
      <c r="I26" s="44">
        <f t="shared" si="2"/>
        <v>0</v>
      </c>
      <c r="J26" s="5"/>
    </row>
    <row r="27" spans="1:10" ht="90" x14ac:dyDescent="0.25">
      <c r="A27" s="40">
        <v>23</v>
      </c>
      <c r="B27" s="60" t="s">
        <v>66</v>
      </c>
      <c r="C27" s="61" t="s">
        <v>64</v>
      </c>
      <c r="D27" s="62">
        <v>90</v>
      </c>
      <c r="E27" s="41"/>
      <c r="F27" s="42">
        <f t="shared" si="0"/>
        <v>0</v>
      </c>
      <c r="G27" s="43"/>
      <c r="H27" s="44">
        <f t="shared" si="1"/>
        <v>0</v>
      </c>
      <c r="I27" s="44">
        <f t="shared" si="2"/>
        <v>0</v>
      </c>
      <c r="J27" s="5"/>
    </row>
    <row r="28" spans="1:10" ht="90" x14ac:dyDescent="0.25">
      <c r="A28" s="40">
        <v>24</v>
      </c>
      <c r="B28" s="60" t="s">
        <v>67</v>
      </c>
      <c r="C28" s="61" t="s">
        <v>37</v>
      </c>
      <c r="D28" s="61">
        <v>120</v>
      </c>
      <c r="E28" s="41"/>
      <c r="F28" s="42">
        <f t="shared" si="0"/>
        <v>0</v>
      </c>
      <c r="G28" s="43"/>
      <c r="H28" s="44">
        <f t="shared" si="1"/>
        <v>0</v>
      </c>
      <c r="I28" s="44">
        <f t="shared" si="2"/>
        <v>0</v>
      </c>
      <c r="J28" s="5"/>
    </row>
    <row r="29" spans="1:10" ht="105" x14ac:dyDescent="0.25">
      <c r="A29" s="40">
        <v>25</v>
      </c>
      <c r="B29" s="60" t="s">
        <v>68</v>
      </c>
      <c r="C29" s="61" t="s">
        <v>64</v>
      </c>
      <c r="D29" s="62">
        <v>80</v>
      </c>
      <c r="E29" s="41"/>
      <c r="F29" s="42">
        <f t="shared" si="0"/>
        <v>0</v>
      </c>
      <c r="G29" s="43"/>
      <c r="H29" s="44">
        <f t="shared" si="1"/>
        <v>0</v>
      </c>
      <c r="I29" s="44">
        <f t="shared" si="2"/>
        <v>0</v>
      </c>
      <c r="J29" s="5"/>
    </row>
    <row r="30" spans="1:10" ht="105" x14ac:dyDescent="0.25">
      <c r="A30" s="40">
        <v>26</v>
      </c>
      <c r="B30" s="60" t="s">
        <v>69</v>
      </c>
      <c r="C30" s="61" t="s">
        <v>64</v>
      </c>
      <c r="D30" s="62">
        <v>40</v>
      </c>
      <c r="E30" s="41"/>
      <c r="F30" s="42">
        <f t="shared" si="0"/>
        <v>0</v>
      </c>
      <c r="G30" s="43"/>
      <c r="H30" s="44">
        <f t="shared" si="1"/>
        <v>0</v>
      </c>
      <c r="I30" s="44">
        <f t="shared" si="2"/>
        <v>0</v>
      </c>
      <c r="J30" s="5"/>
    </row>
    <row r="31" spans="1:10" ht="60" x14ac:dyDescent="0.25">
      <c r="A31" s="40">
        <v>27</v>
      </c>
      <c r="B31" s="60" t="s">
        <v>70</v>
      </c>
      <c r="C31" s="61" t="s">
        <v>71</v>
      </c>
      <c r="D31" s="62">
        <v>8</v>
      </c>
      <c r="E31" s="41"/>
      <c r="F31" s="42">
        <f t="shared" si="0"/>
        <v>0</v>
      </c>
      <c r="G31" s="43"/>
      <c r="H31" s="44">
        <f t="shared" si="1"/>
        <v>0</v>
      </c>
      <c r="I31" s="44">
        <f t="shared" si="2"/>
        <v>0</v>
      </c>
      <c r="J31" s="5"/>
    </row>
    <row r="32" spans="1:10" x14ac:dyDescent="0.25">
      <c r="A32" s="40">
        <v>28</v>
      </c>
      <c r="B32" s="60" t="s">
        <v>72</v>
      </c>
      <c r="C32" s="61" t="s">
        <v>37</v>
      </c>
      <c r="D32" s="62">
        <v>10</v>
      </c>
      <c r="E32" s="41"/>
      <c r="F32" s="42">
        <f t="shared" si="0"/>
        <v>0</v>
      </c>
      <c r="G32" s="43"/>
      <c r="H32" s="44">
        <f t="shared" si="1"/>
        <v>0</v>
      </c>
      <c r="I32" s="44">
        <f t="shared" si="2"/>
        <v>0</v>
      </c>
      <c r="J32" s="5"/>
    </row>
    <row r="33" spans="1:10" x14ac:dyDescent="0.25">
      <c r="A33" s="40">
        <v>29</v>
      </c>
      <c r="B33" s="60" t="s">
        <v>73</v>
      </c>
      <c r="C33" s="61" t="s">
        <v>74</v>
      </c>
      <c r="D33" s="62">
        <v>15</v>
      </c>
      <c r="E33" s="41"/>
      <c r="F33" s="42">
        <f t="shared" si="0"/>
        <v>0</v>
      </c>
      <c r="G33" s="43"/>
      <c r="H33" s="44">
        <f t="shared" si="1"/>
        <v>0</v>
      </c>
      <c r="I33" s="44">
        <f t="shared" si="2"/>
        <v>0</v>
      </c>
      <c r="J33" s="5"/>
    </row>
    <row r="34" spans="1:10" ht="45" x14ac:dyDescent="0.25">
      <c r="A34" s="40">
        <v>30</v>
      </c>
      <c r="B34" s="60" t="s">
        <v>75</v>
      </c>
      <c r="C34" s="61" t="s">
        <v>43</v>
      </c>
      <c r="D34" s="62">
        <v>75</v>
      </c>
      <c r="E34" s="41"/>
      <c r="F34" s="42">
        <f t="shared" si="0"/>
        <v>0</v>
      </c>
      <c r="G34" s="43"/>
      <c r="H34" s="44">
        <f t="shared" si="1"/>
        <v>0</v>
      </c>
      <c r="I34" s="44">
        <f t="shared" si="2"/>
        <v>0</v>
      </c>
      <c r="J34" s="5"/>
    </row>
    <row r="35" spans="1:10" ht="45" x14ac:dyDescent="0.25">
      <c r="A35" s="40">
        <v>31</v>
      </c>
      <c r="B35" s="60" t="s">
        <v>76</v>
      </c>
      <c r="C35" s="61" t="s">
        <v>29</v>
      </c>
      <c r="D35" s="62">
        <v>150</v>
      </c>
      <c r="E35" s="41"/>
      <c r="F35" s="42">
        <f t="shared" si="0"/>
        <v>0</v>
      </c>
      <c r="G35" s="43"/>
      <c r="H35" s="44">
        <f t="shared" si="1"/>
        <v>0</v>
      </c>
      <c r="I35" s="44">
        <f t="shared" si="2"/>
        <v>0</v>
      </c>
      <c r="J35" s="5"/>
    </row>
    <row r="36" spans="1:10" ht="30" x14ac:dyDescent="0.25">
      <c r="A36" s="40">
        <v>32</v>
      </c>
      <c r="B36" s="60" t="s">
        <v>77</v>
      </c>
      <c r="C36" s="61" t="s">
        <v>37</v>
      </c>
      <c r="D36" s="62">
        <v>3</v>
      </c>
      <c r="E36" s="41"/>
      <c r="F36" s="42">
        <f t="shared" si="0"/>
        <v>0</v>
      </c>
      <c r="G36" s="43"/>
      <c r="H36" s="44">
        <f t="shared" si="1"/>
        <v>0</v>
      </c>
      <c r="I36" s="44">
        <f t="shared" si="2"/>
        <v>0</v>
      </c>
      <c r="J36" s="5"/>
    </row>
    <row r="37" spans="1:10" ht="45" x14ac:dyDescent="0.25">
      <c r="A37" s="40">
        <v>33</v>
      </c>
      <c r="B37" s="60" t="s">
        <v>78</v>
      </c>
      <c r="C37" s="61" t="s">
        <v>79</v>
      </c>
      <c r="D37" s="62">
        <v>10</v>
      </c>
      <c r="E37" s="41"/>
      <c r="F37" s="42">
        <f t="shared" si="0"/>
        <v>0</v>
      </c>
      <c r="G37" s="43"/>
      <c r="H37" s="44">
        <f t="shared" si="1"/>
        <v>0</v>
      </c>
      <c r="I37" s="44">
        <f t="shared" si="2"/>
        <v>0</v>
      </c>
      <c r="J37" s="5"/>
    </row>
    <row r="38" spans="1:10" ht="45" x14ac:dyDescent="0.25">
      <c r="A38" s="40">
        <v>34</v>
      </c>
      <c r="B38" s="60" t="s">
        <v>80</v>
      </c>
      <c r="C38" s="61" t="s">
        <v>81</v>
      </c>
      <c r="D38" s="62">
        <v>75</v>
      </c>
      <c r="E38" s="41"/>
      <c r="F38" s="42">
        <f t="shared" si="0"/>
        <v>0</v>
      </c>
      <c r="G38" s="43"/>
      <c r="H38" s="44">
        <f t="shared" si="1"/>
        <v>0</v>
      </c>
      <c r="I38" s="44">
        <f t="shared" si="2"/>
        <v>0</v>
      </c>
      <c r="J38" s="5"/>
    </row>
    <row r="39" spans="1:10" ht="45" x14ac:dyDescent="0.25">
      <c r="A39" s="40">
        <v>35</v>
      </c>
      <c r="B39" s="60" t="s">
        <v>82</v>
      </c>
      <c r="C39" s="61" t="s">
        <v>83</v>
      </c>
      <c r="D39" s="62">
        <v>50</v>
      </c>
      <c r="E39" s="41"/>
      <c r="F39" s="42">
        <f t="shared" si="0"/>
        <v>0</v>
      </c>
      <c r="G39" s="43"/>
      <c r="H39" s="44">
        <f t="shared" si="1"/>
        <v>0</v>
      </c>
      <c r="I39" s="44">
        <f t="shared" si="2"/>
        <v>0</v>
      </c>
      <c r="J39" s="5"/>
    </row>
    <row r="40" spans="1:10" ht="45" x14ac:dyDescent="0.25">
      <c r="A40" s="40">
        <v>36</v>
      </c>
      <c r="B40" s="60" t="s">
        <v>84</v>
      </c>
      <c r="C40" s="61" t="s">
        <v>29</v>
      </c>
      <c r="D40" s="62">
        <v>75</v>
      </c>
      <c r="E40" s="41"/>
      <c r="F40" s="42">
        <f t="shared" si="0"/>
        <v>0</v>
      </c>
      <c r="G40" s="43"/>
      <c r="H40" s="44">
        <f t="shared" si="1"/>
        <v>0</v>
      </c>
      <c r="I40" s="44">
        <f t="shared" si="2"/>
        <v>0</v>
      </c>
      <c r="J40" s="5"/>
    </row>
    <row r="41" spans="1:10" ht="45" x14ac:dyDescent="0.25">
      <c r="A41" s="40">
        <v>37</v>
      </c>
      <c r="B41" s="60" t="s">
        <v>85</v>
      </c>
      <c r="C41" s="61" t="s">
        <v>45</v>
      </c>
      <c r="D41" s="62">
        <v>150</v>
      </c>
      <c r="E41" s="41"/>
      <c r="F41" s="42">
        <f t="shared" si="0"/>
        <v>0</v>
      </c>
      <c r="G41" s="43"/>
      <c r="H41" s="44">
        <f t="shared" si="1"/>
        <v>0</v>
      </c>
      <c r="I41" s="44">
        <f t="shared" si="2"/>
        <v>0</v>
      </c>
      <c r="J41" s="5"/>
    </row>
    <row r="42" spans="1:10" ht="45" x14ac:dyDescent="0.25">
      <c r="A42" s="40">
        <v>38</v>
      </c>
      <c r="B42" s="60" t="s">
        <v>86</v>
      </c>
      <c r="C42" s="61" t="s">
        <v>45</v>
      </c>
      <c r="D42" s="62">
        <v>25</v>
      </c>
      <c r="E42" s="41"/>
      <c r="F42" s="42">
        <f t="shared" si="0"/>
        <v>0</v>
      </c>
      <c r="G42" s="43"/>
      <c r="H42" s="44">
        <f t="shared" si="1"/>
        <v>0</v>
      </c>
      <c r="I42" s="44">
        <f t="shared" si="2"/>
        <v>0</v>
      </c>
      <c r="J42" s="5"/>
    </row>
    <row r="43" spans="1:10" ht="45" x14ac:dyDescent="0.25">
      <c r="A43" s="40">
        <v>39</v>
      </c>
      <c r="B43" s="60" t="s">
        <v>87</v>
      </c>
      <c r="C43" s="61" t="s">
        <v>43</v>
      </c>
      <c r="D43" s="62">
        <v>170</v>
      </c>
      <c r="E43" s="41"/>
      <c r="F43" s="42">
        <f t="shared" si="0"/>
        <v>0</v>
      </c>
      <c r="G43" s="43"/>
      <c r="H43" s="44">
        <f t="shared" si="1"/>
        <v>0</v>
      </c>
      <c r="I43" s="44">
        <f t="shared" si="2"/>
        <v>0</v>
      </c>
      <c r="J43" s="5"/>
    </row>
    <row r="44" spans="1:10" ht="45" x14ac:dyDescent="0.25">
      <c r="A44" s="40">
        <v>40</v>
      </c>
      <c r="B44" s="60" t="s">
        <v>88</v>
      </c>
      <c r="C44" s="61" t="s">
        <v>45</v>
      </c>
      <c r="D44" s="62">
        <v>100</v>
      </c>
      <c r="E44" s="41"/>
      <c r="F44" s="42">
        <f t="shared" si="0"/>
        <v>0</v>
      </c>
      <c r="G44" s="43"/>
      <c r="H44" s="44">
        <f t="shared" si="1"/>
        <v>0</v>
      </c>
      <c r="I44" s="44">
        <f t="shared" si="2"/>
        <v>0</v>
      </c>
      <c r="J44" s="5"/>
    </row>
    <row r="45" spans="1:10" ht="45" x14ac:dyDescent="0.25">
      <c r="A45" s="40">
        <v>41</v>
      </c>
      <c r="B45" s="60" t="s">
        <v>89</v>
      </c>
      <c r="C45" s="61" t="s">
        <v>90</v>
      </c>
      <c r="D45" s="62">
        <v>100</v>
      </c>
      <c r="E45" s="41"/>
      <c r="F45" s="42">
        <f t="shared" si="0"/>
        <v>0</v>
      </c>
      <c r="G45" s="43"/>
      <c r="H45" s="44">
        <f t="shared" si="1"/>
        <v>0</v>
      </c>
      <c r="I45" s="44">
        <f t="shared" si="2"/>
        <v>0</v>
      </c>
      <c r="J45" s="5"/>
    </row>
    <row r="46" spans="1:10" ht="45" x14ac:dyDescent="0.25">
      <c r="A46" s="40">
        <v>42</v>
      </c>
      <c r="B46" s="60" t="s">
        <v>91</v>
      </c>
      <c r="C46" s="61" t="s">
        <v>45</v>
      </c>
      <c r="D46" s="61">
        <v>130</v>
      </c>
      <c r="E46" s="41"/>
      <c r="F46" s="42">
        <f t="shared" si="0"/>
        <v>0</v>
      </c>
      <c r="G46" s="43"/>
      <c r="H46" s="44">
        <f t="shared" si="1"/>
        <v>0</v>
      </c>
      <c r="I46" s="44">
        <f t="shared" si="2"/>
        <v>0</v>
      </c>
      <c r="J46" s="5"/>
    </row>
    <row r="47" spans="1:10" ht="45" x14ac:dyDescent="0.25">
      <c r="A47" s="40">
        <v>43</v>
      </c>
      <c r="B47" s="60" t="s">
        <v>92</v>
      </c>
      <c r="C47" s="61" t="s">
        <v>45</v>
      </c>
      <c r="D47" s="62">
        <v>75</v>
      </c>
      <c r="E47" s="41"/>
      <c r="F47" s="42">
        <f t="shared" si="0"/>
        <v>0</v>
      </c>
      <c r="G47" s="43"/>
      <c r="H47" s="44">
        <f t="shared" si="1"/>
        <v>0</v>
      </c>
      <c r="I47" s="44">
        <f t="shared" si="2"/>
        <v>0</v>
      </c>
      <c r="J47" s="5"/>
    </row>
    <row r="48" spans="1:10" ht="30" x14ac:dyDescent="0.25">
      <c r="A48" s="40">
        <v>44</v>
      </c>
      <c r="B48" s="60" t="s">
        <v>93</v>
      </c>
      <c r="C48" s="61" t="s">
        <v>94</v>
      </c>
      <c r="D48" s="62">
        <v>25</v>
      </c>
      <c r="E48" s="41"/>
      <c r="F48" s="42">
        <f t="shared" si="0"/>
        <v>0</v>
      </c>
      <c r="G48" s="43"/>
      <c r="H48" s="44">
        <f t="shared" si="1"/>
        <v>0</v>
      </c>
      <c r="I48" s="44">
        <f t="shared" si="2"/>
        <v>0</v>
      </c>
      <c r="J48" s="5"/>
    </row>
    <row r="49" spans="1:10" ht="45" x14ac:dyDescent="0.25">
      <c r="A49" s="40">
        <v>45</v>
      </c>
      <c r="B49" s="60" t="s">
        <v>95</v>
      </c>
      <c r="C49" s="61" t="s">
        <v>90</v>
      </c>
      <c r="D49" s="62">
        <v>75</v>
      </c>
      <c r="E49" s="41"/>
      <c r="F49" s="42">
        <f t="shared" si="0"/>
        <v>0</v>
      </c>
      <c r="G49" s="43"/>
      <c r="H49" s="44">
        <f t="shared" si="1"/>
        <v>0</v>
      </c>
      <c r="I49" s="44">
        <f t="shared" si="2"/>
        <v>0</v>
      </c>
      <c r="J49" s="5"/>
    </row>
    <row r="50" spans="1:10" ht="30" x14ac:dyDescent="0.25">
      <c r="A50" s="40">
        <v>46</v>
      </c>
      <c r="B50" s="60" t="s">
        <v>96</v>
      </c>
      <c r="C50" s="61" t="s">
        <v>37</v>
      </c>
      <c r="D50" s="62">
        <v>10</v>
      </c>
      <c r="E50" s="41"/>
      <c r="F50" s="42">
        <f t="shared" si="0"/>
        <v>0</v>
      </c>
      <c r="G50" s="43"/>
      <c r="H50" s="44">
        <f t="shared" si="1"/>
        <v>0</v>
      </c>
      <c r="I50" s="44">
        <f t="shared" si="2"/>
        <v>0</v>
      </c>
      <c r="J50" s="5"/>
    </row>
    <row r="51" spans="1:10" ht="30" x14ac:dyDescent="0.25">
      <c r="A51" s="40">
        <v>47</v>
      </c>
      <c r="B51" s="60" t="s">
        <v>97</v>
      </c>
      <c r="C51" s="61" t="s">
        <v>37</v>
      </c>
      <c r="D51" s="62">
        <v>6</v>
      </c>
      <c r="E51" s="41"/>
      <c r="F51" s="42">
        <f t="shared" si="0"/>
        <v>0</v>
      </c>
      <c r="G51" s="43"/>
      <c r="H51" s="44">
        <f t="shared" si="1"/>
        <v>0</v>
      </c>
      <c r="I51" s="44">
        <f t="shared" si="2"/>
        <v>0</v>
      </c>
      <c r="J51" s="5"/>
    </row>
    <row r="52" spans="1:10" ht="30" x14ac:dyDescent="0.25">
      <c r="A52" s="40">
        <v>48</v>
      </c>
      <c r="B52" s="60" t="s">
        <v>98</v>
      </c>
      <c r="C52" s="61" t="s">
        <v>37</v>
      </c>
      <c r="D52" s="62">
        <v>10</v>
      </c>
      <c r="E52" s="41"/>
      <c r="F52" s="42">
        <f t="shared" si="0"/>
        <v>0</v>
      </c>
      <c r="G52" s="43"/>
      <c r="H52" s="44">
        <f t="shared" si="1"/>
        <v>0</v>
      </c>
      <c r="I52" s="44">
        <f t="shared" si="2"/>
        <v>0</v>
      </c>
      <c r="J52" s="5"/>
    </row>
    <row r="53" spans="1:10" ht="75" x14ac:dyDescent="0.25">
      <c r="A53" s="40">
        <v>49</v>
      </c>
      <c r="B53" s="60" t="s">
        <v>99</v>
      </c>
      <c r="C53" s="61" t="s">
        <v>100</v>
      </c>
      <c r="D53" s="62">
        <v>1100</v>
      </c>
      <c r="E53" s="41"/>
      <c r="F53" s="42">
        <f t="shared" si="0"/>
        <v>0</v>
      </c>
      <c r="G53" s="43"/>
      <c r="H53" s="44">
        <f t="shared" si="1"/>
        <v>0</v>
      </c>
      <c r="I53" s="44">
        <f t="shared" si="2"/>
        <v>0</v>
      </c>
      <c r="J53" s="5"/>
    </row>
    <row r="54" spans="1:10" x14ac:dyDescent="0.25">
      <c r="A54" s="40">
        <v>50</v>
      </c>
      <c r="B54" s="60" t="s">
        <v>101</v>
      </c>
      <c r="C54" s="61" t="s">
        <v>51</v>
      </c>
      <c r="D54" s="62">
        <v>900</v>
      </c>
      <c r="E54" s="41"/>
      <c r="F54" s="42">
        <f t="shared" si="0"/>
        <v>0</v>
      </c>
      <c r="G54" s="43"/>
      <c r="H54" s="44">
        <f t="shared" si="1"/>
        <v>0</v>
      </c>
      <c r="I54" s="44">
        <f t="shared" si="2"/>
        <v>0</v>
      </c>
      <c r="J54" s="5"/>
    </row>
    <row r="55" spans="1:10" ht="45" x14ac:dyDescent="0.25">
      <c r="A55" s="40">
        <v>51</v>
      </c>
      <c r="B55" s="60" t="s">
        <v>102</v>
      </c>
      <c r="C55" s="61" t="s">
        <v>103</v>
      </c>
      <c r="D55" s="62">
        <v>6</v>
      </c>
      <c r="E55" s="41"/>
      <c r="F55" s="42">
        <f t="shared" si="0"/>
        <v>0</v>
      </c>
      <c r="G55" s="43"/>
      <c r="H55" s="44">
        <f t="shared" si="1"/>
        <v>0</v>
      </c>
      <c r="I55" s="44">
        <f t="shared" si="2"/>
        <v>0</v>
      </c>
      <c r="J55" s="5"/>
    </row>
    <row r="56" spans="1:10" ht="45" x14ac:dyDescent="0.25">
      <c r="A56" s="40">
        <v>52</v>
      </c>
      <c r="B56" s="60" t="s">
        <v>104</v>
      </c>
      <c r="C56" s="61" t="s">
        <v>105</v>
      </c>
      <c r="D56" s="62">
        <v>30</v>
      </c>
      <c r="E56" s="41"/>
      <c r="F56" s="42">
        <f t="shared" si="0"/>
        <v>0</v>
      </c>
      <c r="G56" s="43"/>
      <c r="H56" s="44">
        <f t="shared" si="1"/>
        <v>0</v>
      </c>
      <c r="I56" s="44">
        <f t="shared" si="2"/>
        <v>0</v>
      </c>
      <c r="J56" s="5"/>
    </row>
    <row r="57" spans="1:10" ht="45" x14ac:dyDescent="0.25">
      <c r="A57" s="40">
        <v>53</v>
      </c>
      <c r="B57" s="60" t="s">
        <v>106</v>
      </c>
      <c r="C57" s="61" t="s">
        <v>37</v>
      </c>
      <c r="D57" s="62">
        <v>120</v>
      </c>
      <c r="E57" s="41"/>
      <c r="F57" s="42">
        <f t="shared" si="0"/>
        <v>0</v>
      </c>
      <c r="G57" s="43"/>
      <c r="H57" s="44">
        <f t="shared" si="1"/>
        <v>0</v>
      </c>
      <c r="I57" s="44">
        <f t="shared" si="2"/>
        <v>0</v>
      </c>
      <c r="J57" s="5"/>
    </row>
    <row r="58" spans="1:10" ht="45" x14ac:dyDescent="0.25">
      <c r="A58" s="40">
        <v>54</v>
      </c>
      <c r="B58" s="60" t="s">
        <v>107</v>
      </c>
      <c r="C58" s="61" t="s">
        <v>103</v>
      </c>
      <c r="D58" s="62">
        <v>4</v>
      </c>
      <c r="E58" s="41"/>
      <c r="F58" s="42">
        <f t="shared" si="0"/>
        <v>0</v>
      </c>
      <c r="G58" s="43"/>
      <c r="H58" s="44">
        <f t="shared" si="1"/>
        <v>0</v>
      </c>
      <c r="I58" s="44">
        <f t="shared" si="2"/>
        <v>0</v>
      </c>
      <c r="J58" s="5"/>
    </row>
    <row r="59" spans="1:10" ht="90" x14ac:dyDescent="0.25">
      <c r="A59" s="40">
        <v>55</v>
      </c>
      <c r="B59" s="60" t="s">
        <v>108</v>
      </c>
      <c r="C59" s="61" t="s">
        <v>109</v>
      </c>
      <c r="D59" s="62">
        <v>90</v>
      </c>
      <c r="E59" s="41"/>
      <c r="F59" s="42">
        <f t="shared" si="0"/>
        <v>0</v>
      </c>
      <c r="G59" s="43"/>
      <c r="H59" s="44">
        <f t="shared" si="1"/>
        <v>0</v>
      </c>
      <c r="I59" s="44">
        <f t="shared" si="2"/>
        <v>0</v>
      </c>
      <c r="J59" s="5"/>
    </row>
    <row r="60" spans="1:10" ht="45" x14ac:dyDescent="0.25">
      <c r="A60" s="40">
        <v>56</v>
      </c>
      <c r="B60" s="60" t="s">
        <v>110</v>
      </c>
      <c r="C60" s="61" t="s">
        <v>111</v>
      </c>
      <c r="D60" s="62">
        <v>25</v>
      </c>
      <c r="E60" s="41"/>
      <c r="F60" s="42">
        <f t="shared" si="0"/>
        <v>0</v>
      </c>
      <c r="G60" s="43"/>
      <c r="H60" s="44">
        <f t="shared" si="1"/>
        <v>0</v>
      </c>
      <c r="I60" s="44">
        <f t="shared" si="2"/>
        <v>0</v>
      </c>
      <c r="J60" s="5"/>
    </row>
    <row r="61" spans="1:10" ht="45" x14ac:dyDescent="0.25">
      <c r="A61" s="40">
        <v>57</v>
      </c>
      <c r="B61" s="60" t="s">
        <v>112</v>
      </c>
      <c r="C61" s="61" t="s">
        <v>113</v>
      </c>
      <c r="D61" s="62">
        <v>75</v>
      </c>
      <c r="E61" s="41"/>
      <c r="F61" s="42">
        <f t="shared" si="0"/>
        <v>0</v>
      </c>
      <c r="G61" s="43"/>
      <c r="H61" s="44">
        <f t="shared" si="1"/>
        <v>0</v>
      </c>
      <c r="I61" s="44">
        <f t="shared" si="2"/>
        <v>0</v>
      </c>
      <c r="J61" s="5"/>
    </row>
    <row r="62" spans="1:10" ht="45" x14ac:dyDescent="0.25">
      <c r="A62" s="40">
        <v>58</v>
      </c>
      <c r="B62" s="60" t="s">
        <v>114</v>
      </c>
      <c r="C62" s="61" t="s">
        <v>115</v>
      </c>
      <c r="D62" s="62">
        <v>200</v>
      </c>
      <c r="E62" s="41"/>
      <c r="F62" s="42">
        <f t="shared" si="0"/>
        <v>0</v>
      </c>
      <c r="G62" s="43"/>
      <c r="H62" s="44">
        <f t="shared" si="1"/>
        <v>0</v>
      </c>
      <c r="I62" s="44">
        <f t="shared" si="2"/>
        <v>0</v>
      </c>
      <c r="J62" s="5"/>
    </row>
    <row r="63" spans="1:10" ht="48.75" customHeight="1" x14ac:dyDescent="0.25">
      <c r="A63" s="9"/>
      <c r="B63" s="49" t="s">
        <v>9</v>
      </c>
      <c r="C63" s="50"/>
      <c r="D63" s="50"/>
      <c r="E63" s="51"/>
      <c r="F63" s="10">
        <f>F66*70%</f>
        <v>0</v>
      </c>
      <c r="G63" s="11"/>
      <c r="H63" s="11"/>
      <c r="I63" s="6"/>
      <c r="J63" s="7"/>
    </row>
    <row r="64" spans="1:10" ht="33" customHeight="1" x14ac:dyDescent="0.25">
      <c r="A64" s="9"/>
      <c r="B64" s="52" t="s">
        <v>10</v>
      </c>
      <c r="C64" s="53"/>
      <c r="D64" s="53"/>
      <c r="E64" s="51"/>
      <c r="F64" s="10">
        <f>F67*70%</f>
        <v>0</v>
      </c>
      <c r="G64" s="11"/>
      <c r="H64" s="11"/>
      <c r="I64" s="6"/>
      <c r="J64" s="7"/>
    </row>
    <row r="65" spans="1:10" ht="37.5" customHeight="1" x14ac:dyDescent="0.25">
      <c r="A65" s="9"/>
      <c r="B65" s="54" t="s">
        <v>11</v>
      </c>
      <c r="C65" s="55"/>
      <c r="D65" s="55"/>
      <c r="E65" s="56"/>
      <c r="F65" s="12">
        <f>F68*70%</f>
        <v>0</v>
      </c>
      <c r="G65" s="13"/>
      <c r="H65" s="13"/>
      <c r="I65" s="6"/>
      <c r="J65" s="7"/>
    </row>
    <row r="66" spans="1:10" ht="37.5" customHeight="1" x14ac:dyDescent="0.25">
      <c r="A66" s="9"/>
      <c r="B66" s="52" t="s">
        <v>12</v>
      </c>
      <c r="C66" s="53"/>
      <c r="D66" s="53"/>
      <c r="E66" s="51"/>
      <c r="F66" s="10">
        <f>SUM(F5:F62)</f>
        <v>0</v>
      </c>
      <c r="G66" s="11"/>
      <c r="H66" s="11"/>
      <c r="I66" s="6"/>
      <c r="J66" s="7"/>
    </row>
    <row r="67" spans="1:10" ht="37.5" customHeight="1" x14ac:dyDescent="0.25">
      <c r="A67" s="9"/>
      <c r="B67" s="57" t="s">
        <v>13</v>
      </c>
      <c r="C67" s="58"/>
      <c r="D67" s="58"/>
      <c r="E67" s="59"/>
      <c r="F67" s="14">
        <f>SUM(H5:H62)</f>
        <v>0</v>
      </c>
      <c r="G67" s="11"/>
      <c r="H67" s="11"/>
      <c r="I67" s="6"/>
      <c r="J67" s="7"/>
    </row>
    <row r="68" spans="1:10" ht="37.5" customHeight="1" x14ac:dyDescent="0.25">
      <c r="A68" s="9"/>
      <c r="B68" s="54" t="s">
        <v>14</v>
      </c>
      <c r="C68" s="55"/>
      <c r="D68" s="55"/>
      <c r="E68" s="56"/>
      <c r="F68" s="12">
        <f>F66+F67</f>
        <v>0</v>
      </c>
      <c r="G68" s="13"/>
      <c r="H68" s="13"/>
      <c r="I68" s="6"/>
      <c r="J68" s="7"/>
    </row>
    <row r="69" spans="1:10" ht="37.5" customHeight="1" x14ac:dyDescent="0.25">
      <c r="A69" s="9"/>
      <c r="B69" s="15"/>
      <c r="C69" s="16"/>
      <c r="D69" s="15"/>
      <c r="E69" s="13"/>
      <c r="F69" s="13"/>
      <c r="G69" s="17"/>
      <c r="H69" s="18"/>
      <c r="I69" s="6"/>
      <c r="J69" s="7"/>
    </row>
    <row r="70" spans="1:10" x14ac:dyDescent="0.25">
      <c r="A70" s="19"/>
      <c r="B70" s="20" t="s">
        <v>18</v>
      </c>
      <c r="C70" s="21"/>
      <c r="D70" s="21"/>
      <c r="E70" s="21"/>
      <c r="F70" s="21"/>
      <c r="G70" s="21"/>
      <c r="H70" s="18"/>
      <c r="I70" s="6"/>
      <c r="J70" s="7"/>
    </row>
    <row r="71" spans="1:10" ht="49.5" customHeight="1" x14ac:dyDescent="0.25">
      <c r="A71" s="19"/>
      <c r="B71" s="22" t="s">
        <v>15</v>
      </c>
      <c r="C71" s="23"/>
      <c r="D71" s="23"/>
      <c r="E71" s="23"/>
      <c r="F71" s="23"/>
      <c r="G71" s="24"/>
      <c r="H71" s="18"/>
      <c r="I71" s="6"/>
      <c r="J71" s="7"/>
    </row>
    <row r="72" spans="1:10" x14ac:dyDescent="0.25">
      <c r="A72" s="25"/>
      <c r="B72" s="25"/>
      <c r="C72" s="25"/>
      <c r="D72" s="25"/>
      <c r="E72" s="25"/>
      <c r="F72" s="25"/>
      <c r="G72" s="25"/>
      <c r="H72" s="25"/>
    </row>
    <row r="73" spans="1:10" x14ac:dyDescent="0.25">
      <c r="A73" s="25"/>
      <c r="B73" s="25"/>
      <c r="C73" s="47"/>
      <c r="D73" s="47"/>
      <c r="E73" s="47"/>
      <c r="F73" s="47"/>
      <c r="G73" s="25"/>
      <c r="H73" s="25"/>
    </row>
    <row r="74" spans="1:10" x14ac:dyDescent="0.25">
      <c r="A74" s="25"/>
      <c r="B74" s="26"/>
      <c r="C74" s="48"/>
      <c r="D74" s="48"/>
      <c r="E74" s="48"/>
      <c r="F74" s="48"/>
      <c r="G74" s="25"/>
      <c r="H74" s="25"/>
    </row>
    <row r="75" spans="1:10" x14ac:dyDescent="0.25">
      <c r="A75" s="25"/>
      <c r="B75" s="26"/>
      <c r="C75" s="26"/>
      <c r="D75" s="26"/>
      <c r="E75" s="26"/>
      <c r="F75" s="26"/>
      <c r="G75" s="25"/>
      <c r="H75" s="25"/>
    </row>
    <row r="76" spans="1:10" x14ac:dyDescent="0.25">
      <c r="A76" s="25"/>
      <c r="B76" s="25"/>
      <c r="C76" s="25"/>
      <c r="D76" s="25"/>
      <c r="E76" s="25"/>
      <c r="F76" s="25"/>
      <c r="G76" s="25"/>
      <c r="H76" s="25"/>
    </row>
  </sheetData>
  <mergeCells count="9">
    <mergeCell ref="A2:H2"/>
    <mergeCell ref="C73:F73"/>
    <mergeCell ref="C74:F74"/>
    <mergeCell ref="B63:E63"/>
    <mergeCell ref="B64:E64"/>
    <mergeCell ref="B65:E65"/>
    <mergeCell ref="B66:E66"/>
    <mergeCell ref="B67:E67"/>
    <mergeCell ref="B68:E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2023-11-07T08:57:35Z</cp:lastPrinted>
  <dcterms:created xsi:type="dcterms:W3CDTF">2013-10-02T05:33:07Z</dcterms:created>
  <dcterms:modified xsi:type="dcterms:W3CDTF">2024-10-24T10:13:14Z</dcterms:modified>
</cp:coreProperties>
</file>