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AT_WYDZ\OUR\Konserwacji\UMOWY\Windy\"/>
    </mc:Choice>
  </mc:AlternateContent>
  <xr:revisionPtr revIDLastSave="0" documentId="8_{FC96659E-F46C-4418-85B0-CA438A535452}" xr6:coauthVersionLast="36" xr6:coauthVersionMax="36" xr10:uidLastSave="{00000000-0000-0000-0000-000000000000}"/>
  <bookViews>
    <workbookView xWindow="0" yWindow="0" windowWidth="28800" windowHeight="12225" xr2:uid="{25B6DB1F-55CF-4818-B96F-BEA86A3D29B5}"/>
  </bookViews>
  <sheets>
    <sheet name="Raport Wyboru Ofert (884961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M38" i="1"/>
  <c r="J38" i="1"/>
  <c r="G38" i="1"/>
  <c r="P31" i="1"/>
  <c r="M31" i="1"/>
  <c r="J31" i="1"/>
  <c r="G31" i="1"/>
  <c r="K24" i="1"/>
  <c r="H24" i="1"/>
  <c r="K23" i="1"/>
  <c r="H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21" authorId="0" shapeId="0" xr:uid="{2D730E21-7C93-41DF-8CAE-E15141944021}">
      <text>
        <r>
          <rPr>
            <sz val="11"/>
            <color rgb="FF000000"/>
            <rFont val="Calibri"/>
            <family val="2"/>
            <charset val="238"/>
          </rPr>
          <t xml:space="preserve">NIP: 6972234183
E-mail: p.maslowska@exwind.pl
Telefon: 512455522
Imię i nazwisko: PATRYCJA GROBELNA-MASŁOWSKA
Adres:  , 
</t>
        </r>
      </text>
    </comment>
    <comment ref="J21" authorId="0" shapeId="0" xr:uid="{6614E621-9A36-4A3A-9928-25F1717DB8A5}">
      <text>
        <r>
          <rPr>
            <sz val="11"/>
            <color rgb="FF000000"/>
            <rFont val="Calibri"/>
            <family val="2"/>
            <charset val="238"/>
          </rPr>
          <t xml:space="preserve">NIP: 7831869804
E-mail: biuro@ekolift.com.pl
Telefon: 533439994
Imię i nazwisko: Jacek Klupa
Adres: 62-030 Luboń, ul. Przy Autostradzie 9 
</t>
        </r>
      </text>
    </comment>
    <comment ref="M21" authorId="0" shapeId="0" xr:uid="{E4004172-7CF1-49E2-AC57-3B5152D3D3DF}">
      <text>
        <r>
          <rPr>
            <sz val="11"/>
            <color rgb="FF000000"/>
            <rFont val="Calibri"/>
            <family val="2"/>
            <charset val="238"/>
          </rPr>
          <t xml:space="preserve">NIP: 7821339341
E-mail: biuro@liftup.pl
Telefon: 618288025
Imię i nazwisko: Dariusz Stanicki
Adres: 60-649 Poznań, Ostatnia 23
</t>
        </r>
      </text>
    </comment>
    <comment ref="P21" authorId="0" shapeId="0" xr:uid="{84800EF3-7A13-48D5-831F-EC3C5B74E294}">
      <text>
        <r>
          <rPr>
            <sz val="11"/>
            <color rgb="FF000000"/>
            <rFont val="Calibri"/>
            <family val="2"/>
            <charset val="238"/>
          </rPr>
          <t xml:space="preserve">NIP: 7810000248
E-mail: k.nogaj@mplifts.com
Telefon: 507968522
Imię i nazwisko: Kamil Nogaj
Adres:  , 
</t>
        </r>
      </text>
    </comment>
    <comment ref="S23" authorId="0" shapeId="0" xr:uid="{DF15CEEF-5B8A-485C-8C6C-8C942A72C558}">
      <text>
        <r>
          <rPr>
            <sz val="11"/>
            <color rgb="FF000000"/>
            <rFont val="Calibri"/>
            <family val="2"/>
            <charset val="238"/>
          </rPr>
          <t>Wykonawca podaje kwotę oferty wynikającą z wypełnionego i przesłanego Formularza cenowego (suma w tabeli IV) po dodaniu kwoty 25000,00 zł brutto, którą Zamawiający przeznacza na naprawy, o których mowa w § 3 ust. 10 Wzoru umowy.</t>
        </r>
      </text>
    </comment>
    <comment ref="G30" authorId="0" shapeId="0" xr:uid="{85E1E0A8-8A6E-4FCC-9697-E8ADCC7057FC}">
      <text>
        <r>
          <rPr>
            <sz val="11"/>
            <color rgb="FF000000"/>
            <rFont val="Calibri"/>
            <family val="2"/>
            <charset val="238"/>
          </rPr>
          <t xml:space="preserve">NIP: 6972234183
E-mail: p.maslowska@exwind.pl
Telefon: 512455522
Imię i nazwisko: PATRYCJA GROBELNA-MASŁOWSKA
Adres:  , 
</t>
        </r>
      </text>
    </comment>
    <comment ref="J30" authorId="0" shapeId="0" xr:uid="{86B22DE4-8D2B-49C7-A97B-8A3ECDBBD67A}">
      <text>
        <r>
          <rPr>
            <sz val="11"/>
            <color rgb="FF000000"/>
            <rFont val="Calibri"/>
            <family val="2"/>
            <charset val="238"/>
          </rPr>
          <t xml:space="preserve">NIP: 7831869804
E-mail: biuro@ekolift.com.pl
Telefon: 533439994
Imię i nazwisko: Jacek Klupa
Adres: 62-030 Luboń, ul. Przy Autostradzie 9 
</t>
        </r>
      </text>
    </comment>
    <comment ref="M30" authorId="0" shapeId="0" xr:uid="{379E2B8E-B5ED-4B51-BE04-73C38769F050}">
      <text>
        <r>
          <rPr>
            <sz val="11"/>
            <color rgb="FF000000"/>
            <rFont val="Calibri"/>
            <family val="2"/>
            <charset val="238"/>
          </rPr>
          <t xml:space="preserve">NIP: 7821339341
E-mail: biuro@liftup.pl
Telefon: 618288025
Imię i nazwisko: Dariusz Stanicki
Adres: 60-649 Poznań, Ostatnia 23
</t>
        </r>
      </text>
    </comment>
    <comment ref="P30" authorId="0" shapeId="0" xr:uid="{8006F9F1-3D1E-45CF-A33C-43D2EB787B13}">
      <text>
        <r>
          <rPr>
            <sz val="11"/>
            <color rgb="FF000000"/>
            <rFont val="Calibri"/>
            <family val="2"/>
            <charset val="238"/>
          </rPr>
          <t xml:space="preserve">NIP: 7810000248
E-mail: k.nogaj@mplifts.com
Telefon: 507968522
Imię i nazwisko: Kamil Nogaj
Adres:  , 
</t>
        </r>
      </text>
    </comment>
  </commentList>
</comments>
</file>

<file path=xl/sharedStrings.xml><?xml version="1.0" encoding="utf-8"?>
<sst xmlns="http://schemas.openxmlformats.org/spreadsheetml/2006/main" count="140" uniqueCount="99">
  <si>
    <t>Raport Wyboru Ofert</t>
  </si>
  <si>
    <t>Data wygenerowania Raportu:</t>
  </si>
  <si>
    <t>2024-02-23 12:45:27</t>
  </si>
  <si>
    <t>NAZWA POSTĘPOWANIA: ID 884961: OUr-VI-2512.1.17.2024     Konserwacje i naprawy urządzeń dźwigowych w budynkach Urzędu Miasta Poznania</t>
  </si>
  <si>
    <t>Zamawiający:</t>
  </si>
  <si>
    <t>Miasto Poznań</t>
  </si>
  <si>
    <t>Numer postępowania:</t>
  </si>
  <si>
    <t xml:space="preserve">OUr-VI-2512.1.17.2024    </t>
  </si>
  <si>
    <t>Typ postępowania:</t>
  </si>
  <si>
    <t>OTWARTE, ZAPYTANIE (SZABLON:Zapytanie ofertowe)</t>
  </si>
  <si>
    <t>Organizator postępowania:</t>
  </si>
  <si>
    <t>Marianna Urbańska</t>
  </si>
  <si>
    <t>Data wystawienia postępowania:</t>
  </si>
  <si>
    <t>2024-02-14 13:45:31</t>
  </si>
  <si>
    <t>Data rozpoczęcia postępowania:</t>
  </si>
  <si>
    <t>2024-02-14 13:45:00</t>
  </si>
  <si>
    <t>Data otwarcia ofert:</t>
  </si>
  <si>
    <t>2024-02-21 14:05:00</t>
  </si>
  <si>
    <t>Data zakończenia zbierania ofert:</t>
  </si>
  <si>
    <t>2024-02-21 14:00:00</t>
  </si>
  <si>
    <t>Data zakończenia postępowania:</t>
  </si>
  <si>
    <t>Data unieważnienia postępowania:</t>
  </si>
  <si>
    <t>Liczba zaproszonych dostawców (wykonawców) / ofert w pierwszym etapie:</t>
  </si>
  <si>
    <t>2 / 4</t>
  </si>
  <si>
    <t>Pełna dokumentacja w wersji elektronicznej z postępowania znajduje się pod adresem: https://platformazakupowa.pl/transakcja/884961</t>
  </si>
  <si>
    <t>ETAP 1</t>
  </si>
  <si>
    <t>Przedmiot postępowania</t>
  </si>
  <si>
    <t>EXWIND S.C. D.J. Grobelni</t>
  </si>
  <si>
    <t>EKOLIFT PLUS SPÓŁKA Z OGRANICZONĄ ODPOWIEDZIALNOŚCIĄ</t>
  </si>
  <si>
    <t>LIFT UP WINDY</t>
  </si>
  <si>
    <t>MP LIFTS SP. Z. O.O.</t>
  </si>
  <si>
    <t>Lp.</t>
  </si>
  <si>
    <t>Przedmiot postępowania - ON ID  (etap 1)</t>
  </si>
  <si>
    <t>Ilość</t>
  </si>
  <si>
    <t>Jednostka miary</t>
  </si>
  <si>
    <t>Waluta</t>
  </si>
  <si>
    <t>Cena jednostkowa brutto</t>
  </si>
  <si>
    <t>Wartość pozycji brutto</t>
  </si>
  <si>
    <t xml:space="preserve"> Konserwacje i naprawy urządzeń dźwigowych zlokalizowanych w budynkach UM</t>
  </si>
  <si>
    <t>usługa</t>
  </si>
  <si>
    <t>PLN</t>
  </si>
  <si>
    <t>Razem (brutto):</t>
  </si>
  <si>
    <t>Data złożenia oferty (edycji oferty):</t>
  </si>
  <si>
    <t>2024-02-21 10:16:02 (2024-02-21 10:16:03)</t>
  </si>
  <si>
    <t>2024-02-14 14:18:46 (2024-02-14 14:19:15)</t>
  </si>
  <si>
    <t>2024-02-20 11:40:58</t>
  </si>
  <si>
    <t>2024-02-19 10:30:20</t>
  </si>
  <si>
    <t>Data odszyfrowania oferty:</t>
  </si>
  <si>
    <t>Uwagi kupca do oferty:</t>
  </si>
  <si>
    <t>Kryteria Oceny i Wyboru Ofert/Dostawców (Wykonawców) ETAP 1</t>
  </si>
  <si>
    <t>Nazwa kryterium:</t>
  </si>
  <si>
    <t>Preferencje:</t>
  </si>
  <si>
    <t>Waga kryterium:</t>
  </si>
  <si>
    <t>Ocena</t>
  </si>
  <si>
    <t>Wartość oferty</t>
  </si>
  <si>
    <t>70,00 %</t>
  </si>
  <si>
    <t>Cena za 1 roboczogodzinę w przypadku napraw interwencyjnych</t>
  </si>
  <si>
    <t>Należy wskazać cenę brutto za 1
roboczogodzinę w przypadku napraw interwencyjnych</t>
  </si>
  <si>
    <t>30,00 %</t>
  </si>
  <si>
    <t>Oświadczenie o figurowaniu na białej liście podatników VAT lub o zwolnieniu z podatku VAT</t>
  </si>
  <si>
    <t xml:space="preserve">Należy potwierdzić wpisując numer konta i nazwę właściwego Urzędu Skarbowego w rubryce obok oraz „Zwolniony z podatku VAT” jeśli dotyczy. </t>
  </si>
  <si>
    <t>-</t>
  </si>
  <si>
    <t>Urząd Skarbowy Leszno, PKO BP 71 1020 3088 0000 8602 0059 1123</t>
  </si>
  <si>
    <t>Numer konta: 70102040270000140218092384 Urząd Skarbowy Poznań-Wilda</t>
  </si>
  <si>
    <t>88 1090 1463 0000 0000 4614 7167 POZNAŃ NOWE MIASTO</t>
  </si>
  <si>
    <t>PL17 1750 1019 0000 0000 3220 2861 figuruje</t>
  </si>
  <si>
    <t>Dodatkowe koszty</t>
  </si>
  <si>
    <t>Wszelkie dodatkowe koszty, w tym koszty transportu, po stronie wykonawcy. Proszę potwierdzić wpisując "Akceptuję"</t>
  </si>
  <si>
    <t>Akceptuję</t>
  </si>
  <si>
    <t>akceptuje</t>
  </si>
  <si>
    <t>Warunki płatności</t>
  </si>
  <si>
    <t>Przelew 21 dni od dostarczenia prawidłowo wystawionej faktury. Proszę potwierdzić wpisując "Akceptuję"</t>
  </si>
  <si>
    <t>Referencje</t>
  </si>
  <si>
    <t>Referencje potwierdzające posiadanie doświadczenia w realizacji usług konserwacji, napraw urządzeń dźwigowych.</t>
  </si>
  <si>
    <t xml:space="preserve">Tak </t>
  </si>
  <si>
    <t>W załączniku</t>
  </si>
  <si>
    <t>Załączono</t>
  </si>
  <si>
    <t xml:space="preserve">załączone </t>
  </si>
  <si>
    <t>Formularz cenowy</t>
  </si>
  <si>
    <t>Wykonawca wraz z interaktywnym formularzem składa wypełniony załącznik nr 3 do umowy tj. Formularz
cenowy. Wykonawca wskazując cenę oferty w formularzu interaktywnym zobowiązany jest uwzględnić kwotę podaną w pozycji „Suma” Tabeli IV wypełnionego Formularza cenowego oraz kwotę 25000,00 zł brutto, którą Zamawiający przeznacza na naprawy, o których mowa w § 3 ust. 10 Wzoru umowy.</t>
  </si>
  <si>
    <t>68335,36</t>
  </si>
  <si>
    <t>Łączna ocena ważona:</t>
  </si>
  <si>
    <t>Wybór Dostawcy/Wykonawcy ETAP 1</t>
  </si>
  <si>
    <t>Wybrano Dostawcę/Wykonawcę:</t>
  </si>
  <si>
    <t xml:space="preserve">EXWIND S.C. D.J. Grobelni </t>
  </si>
  <si>
    <t>Uzasadnienie:</t>
  </si>
  <si>
    <t>najwyższa liczba punktów za cenę brutto</t>
  </si>
  <si>
    <t>Skład Zespołu Oceniającego</t>
  </si>
  <si>
    <t>Imię i nazwisko:</t>
  </si>
  <si>
    <t>Rola w zespole:</t>
  </si>
  <si>
    <t>Ocenił (kryteria):</t>
  </si>
  <si>
    <t>Podpis:</t>
  </si>
  <si>
    <t>Przewodniczący Zespołu</t>
  </si>
  <si>
    <t>2024-02-23 12:44:35</t>
  </si>
  <si>
    <t>Emil Potrząsaj</t>
  </si>
  <si>
    <t>Członek Zespołu</t>
  </si>
  <si>
    <t>NIE</t>
  </si>
  <si>
    <t>Zatwierdzenie raportu</t>
  </si>
  <si>
    <t>Data zatwierdzenia: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</si>
</sst>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0"/>
  </numFmts>
  <fonts count="4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0" fontId="0" fillId="0" borderId="2" xfId="0" applyBorder="1" applyAlignment="1">
      <alignment vertical="top"/>
    </xf>
    <xf numFmtId="164" fontId="0" fillId="0" borderId="3" xfId="0" applyNumberFormat="1" applyBorder="1" applyAlignment="1">
      <alignment vertical="top"/>
    </xf>
    <xf numFmtId="164" fontId="0" fillId="0" borderId="4" xfId="0" applyNumberFormat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1" xfId="0" applyBorder="1"/>
    <xf numFmtId="0" fontId="0" fillId="0" borderId="6" xfId="0" applyBorder="1"/>
    <xf numFmtId="0" fontId="3" fillId="2" borderId="7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1" xfId="0" applyBorder="1" applyAlignment="1">
      <alignment horizontal="right"/>
    </xf>
    <xf numFmtId="0" fontId="0" fillId="0" borderId="6" xfId="0" applyBorder="1"/>
    <xf numFmtId="164" fontId="0" fillId="0" borderId="5" xfId="0" applyNumberFormat="1" applyBorder="1"/>
    <xf numFmtId="164" fontId="0" fillId="0" borderId="0" xfId="0" applyNumberFormat="1"/>
    <xf numFmtId="0" fontId="0" fillId="0" borderId="5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5" xfId="0" applyNumberFormat="1" applyBorder="1"/>
    <xf numFmtId="0" fontId="0" fillId="0" borderId="1" xfId="0" applyNumberFormat="1" applyBorder="1"/>
    <xf numFmtId="2" fontId="0" fillId="0" borderId="5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164" fontId="0" fillId="0" borderId="7" xfId="0" applyNumberFormat="1" applyBorder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04875"/>
    <xdr:pic>
      <xdr:nvPicPr>
        <xdr:cNvPr id="2" name="logo" descr="logo">
          <a:extLst>
            <a:ext uri="{FF2B5EF4-FFF2-40B4-BE49-F238E27FC236}">
              <a16:creationId xmlns:a16="http://schemas.microsoft.com/office/drawing/2014/main" id="{10B42B41-B293-45BB-A464-136CF0AFE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00" cy="9048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6D2E5-A573-4519-82FC-CE67F941AEF0}">
  <dimension ref="A1:S53"/>
  <sheetViews>
    <sheetView tabSelected="1" zoomScale="90" zoomScaleNormal="90" workbookViewId="0">
      <selection activeCell="S33" sqref="S33"/>
    </sheetView>
  </sheetViews>
  <sheetFormatPr defaultColWidth="15" defaultRowHeight="15" x14ac:dyDescent="0.25"/>
  <cols>
    <col min="1" max="1" width="5" customWidth="1"/>
    <col min="2" max="2" width="28" customWidth="1"/>
    <col min="3" max="3" width="20" customWidth="1"/>
    <col min="4" max="5" width="12" customWidth="1"/>
    <col min="6" max="6" width="8" customWidth="1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>
      <c r="F3" s="1" t="s">
        <v>0</v>
      </c>
      <c r="G3" s="2"/>
      <c r="H3" s="2"/>
    </row>
    <row r="4" spans="1:18" ht="20.100000000000001" customHeight="1" x14ac:dyDescent="0.25"/>
    <row r="5" spans="1:18" ht="20.100000000000001" customHeight="1" x14ac:dyDescent="0.25">
      <c r="A5" s="3" t="s">
        <v>1</v>
      </c>
      <c r="B5" s="3"/>
      <c r="C5" s="3"/>
      <c r="D5" s="3"/>
      <c r="E5" s="3" t="s">
        <v>2</v>
      </c>
      <c r="F5" s="3"/>
      <c r="G5" s="3" t="s">
        <v>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3" t="s">
        <v>4</v>
      </c>
      <c r="B6" s="3"/>
      <c r="C6" s="3" t="s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3" t="s">
        <v>6</v>
      </c>
      <c r="B7" s="3"/>
      <c r="C7" s="3" t="s">
        <v>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A8" s="3" t="s">
        <v>8</v>
      </c>
      <c r="B8" s="3"/>
      <c r="C8" s="3" t="s">
        <v>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25">
      <c r="A9" s="3" t="s">
        <v>10</v>
      </c>
      <c r="B9" s="3"/>
      <c r="C9" s="3"/>
      <c r="D9" s="3"/>
      <c r="E9" s="3" t="s">
        <v>11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5">
      <c r="A10" s="3" t="s">
        <v>12</v>
      </c>
      <c r="B10" s="3"/>
      <c r="C10" s="3" t="s">
        <v>13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5">
      <c r="A11" s="3" t="s">
        <v>14</v>
      </c>
      <c r="B11" s="3"/>
      <c r="C11" s="3" t="s">
        <v>15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25">
      <c r="A12" s="3" t="s">
        <v>16</v>
      </c>
      <c r="B12" s="3"/>
      <c r="C12" s="3" t="s">
        <v>17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25">
      <c r="A13" s="3" t="s">
        <v>18</v>
      </c>
      <c r="B13" s="3"/>
      <c r="C13" s="3" t="s">
        <v>19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25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5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25">
      <c r="A16" s="3" t="s">
        <v>22</v>
      </c>
      <c r="B16" s="3"/>
      <c r="C16" s="3"/>
      <c r="D16" s="3"/>
      <c r="E16" s="3" t="s">
        <v>23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9" x14ac:dyDescent="0.25">
      <c r="A17" s="4" t="s">
        <v>24</v>
      </c>
      <c r="B17" s="4"/>
      <c r="C17" s="4"/>
      <c r="D17" s="4"/>
      <c r="E17" s="4"/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20" spans="1:19" x14ac:dyDescent="0.25">
      <c r="A20" s="5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9" ht="50.1" customHeight="1" x14ac:dyDescent="0.25">
      <c r="A21" s="5" t="s">
        <v>26</v>
      </c>
      <c r="B21" s="5"/>
      <c r="C21" s="5"/>
      <c r="D21" s="5"/>
      <c r="E21" s="5"/>
      <c r="F21" s="5"/>
      <c r="G21" s="6" t="s">
        <v>27</v>
      </c>
      <c r="H21" s="6"/>
      <c r="I21" s="6"/>
      <c r="J21" s="6" t="s">
        <v>28</v>
      </c>
      <c r="K21" s="6"/>
      <c r="L21" s="6"/>
      <c r="M21" s="6" t="s">
        <v>29</v>
      </c>
      <c r="N21" s="6"/>
      <c r="O21" s="6"/>
      <c r="P21" s="6" t="s">
        <v>30</v>
      </c>
      <c r="Q21" s="6"/>
      <c r="R21" s="6"/>
    </row>
    <row r="22" spans="1:19" ht="50.1" customHeight="1" thickBot="1" x14ac:dyDescent="0.3">
      <c r="A22" s="7" t="s">
        <v>31</v>
      </c>
      <c r="B22" s="6" t="s">
        <v>32</v>
      </c>
      <c r="C22" s="6"/>
      <c r="D22" s="7" t="s">
        <v>33</v>
      </c>
      <c r="E22" s="7" t="s">
        <v>34</v>
      </c>
      <c r="F22" s="7" t="s">
        <v>35</v>
      </c>
      <c r="G22" s="7" t="s">
        <v>36</v>
      </c>
      <c r="H22" s="7" t="s">
        <v>37</v>
      </c>
      <c r="I22" s="7" t="s">
        <v>35</v>
      </c>
      <c r="J22" s="7" t="s">
        <v>36</v>
      </c>
      <c r="K22" s="7" t="s">
        <v>37</v>
      </c>
      <c r="L22" s="7" t="s">
        <v>35</v>
      </c>
      <c r="M22" s="7" t="s">
        <v>36</v>
      </c>
      <c r="N22" s="7" t="s">
        <v>37</v>
      </c>
      <c r="O22" s="7" t="s">
        <v>35</v>
      </c>
      <c r="P22" s="7" t="s">
        <v>36</v>
      </c>
      <c r="Q22" s="7" t="s">
        <v>37</v>
      </c>
      <c r="R22" s="7" t="s">
        <v>35</v>
      </c>
    </row>
    <row r="23" spans="1:19" ht="50.25" customHeight="1" x14ac:dyDescent="0.25">
      <c r="A23" s="8">
        <v>1</v>
      </c>
      <c r="B23" s="9" t="s">
        <v>38</v>
      </c>
      <c r="C23" s="9"/>
      <c r="D23" s="10">
        <v>1</v>
      </c>
      <c r="E23" s="8" t="s">
        <v>39</v>
      </c>
      <c r="F23" s="8" t="s">
        <v>40</v>
      </c>
      <c r="G23" s="11">
        <v>55740.800000000003</v>
      </c>
      <c r="H23" s="12">
        <f>G23</f>
        <v>55740.800000000003</v>
      </c>
      <c r="I23" s="13" t="s">
        <v>40</v>
      </c>
      <c r="J23" s="11">
        <v>62591.26</v>
      </c>
      <c r="K23" s="12">
        <f>J23</f>
        <v>62591.26</v>
      </c>
      <c r="L23" s="13" t="s">
        <v>40</v>
      </c>
      <c r="M23" s="11">
        <v>68335.356</v>
      </c>
      <c r="N23" s="12">
        <v>68335.356</v>
      </c>
      <c r="O23" s="13" t="s">
        <v>40</v>
      </c>
      <c r="P23" s="11">
        <v>65102</v>
      </c>
      <c r="Q23" s="12">
        <v>65101.999649999998</v>
      </c>
      <c r="R23" s="13" t="s">
        <v>40</v>
      </c>
    </row>
    <row r="24" spans="1:19" x14ac:dyDescent="0.25">
      <c r="A24" s="4"/>
      <c r="B24" s="3" t="s">
        <v>41</v>
      </c>
      <c r="C24" s="3"/>
      <c r="D24" s="4"/>
      <c r="E24" s="4"/>
      <c r="F24" s="4"/>
      <c r="G24" s="14"/>
      <c r="H24" s="15">
        <f>H23</f>
        <v>55740.800000000003</v>
      </c>
      <c r="I24" s="16" t="s">
        <v>40</v>
      </c>
      <c r="J24" s="14"/>
      <c r="K24" s="15">
        <f>J23</f>
        <v>62591.26</v>
      </c>
      <c r="L24" s="16" t="s">
        <v>40</v>
      </c>
      <c r="M24" s="14"/>
      <c r="N24" s="15">
        <v>68335.356</v>
      </c>
      <c r="O24" s="16" t="s">
        <v>40</v>
      </c>
      <c r="P24" s="14"/>
      <c r="Q24" s="15">
        <v>65101.999649999998</v>
      </c>
      <c r="R24" s="16" t="s">
        <v>40</v>
      </c>
    </row>
    <row r="25" spans="1:19" x14ac:dyDescent="0.25">
      <c r="A25" s="5" t="s">
        <v>42</v>
      </c>
      <c r="B25" s="5"/>
      <c r="C25" s="5"/>
      <c r="D25" s="5"/>
      <c r="E25" s="5"/>
      <c r="F25" s="5"/>
      <c r="G25" s="17" t="s">
        <v>43</v>
      </c>
      <c r="H25" s="18"/>
      <c r="I25" s="19"/>
      <c r="J25" s="17" t="s">
        <v>44</v>
      </c>
      <c r="K25" s="18"/>
      <c r="L25" s="19"/>
      <c r="M25" s="17" t="s">
        <v>45</v>
      </c>
      <c r="N25" s="18"/>
      <c r="O25" s="19"/>
      <c r="P25" s="17" t="s">
        <v>46</v>
      </c>
      <c r="Q25" s="18"/>
      <c r="R25" s="19"/>
    </row>
    <row r="26" spans="1:19" x14ac:dyDescent="0.25">
      <c r="A26" s="5" t="s">
        <v>47</v>
      </c>
      <c r="B26" s="5"/>
      <c r="C26" s="5"/>
      <c r="D26" s="5"/>
      <c r="E26" s="5"/>
      <c r="F26" s="5"/>
      <c r="G26" s="17"/>
      <c r="H26" s="18"/>
      <c r="I26" s="19"/>
      <c r="J26" s="17"/>
      <c r="K26" s="18"/>
      <c r="L26" s="19"/>
      <c r="M26" s="17"/>
      <c r="N26" s="18"/>
      <c r="O26" s="19"/>
      <c r="P26" s="17"/>
      <c r="Q26" s="18"/>
      <c r="R26" s="19"/>
    </row>
    <row r="27" spans="1:19" ht="16.350000000000001" customHeight="1" thickBot="1" x14ac:dyDescent="0.3">
      <c r="A27" s="5" t="s">
        <v>48</v>
      </c>
      <c r="B27" s="5"/>
      <c r="C27" s="5"/>
      <c r="D27" s="5"/>
      <c r="E27" s="5"/>
      <c r="F27" s="5"/>
      <c r="G27" s="20"/>
      <c r="H27" s="21"/>
      <c r="I27" s="22"/>
      <c r="J27" s="20"/>
      <c r="K27" s="21"/>
      <c r="L27" s="22"/>
      <c r="M27" s="20"/>
      <c r="N27" s="21"/>
      <c r="O27" s="22"/>
      <c r="P27" s="20"/>
      <c r="Q27" s="21"/>
      <c r="R27" s="22"/>
    </row>
    <row r="29" spans="1:19" ht="15.75" thickBot="1" x14ac:dyDescent="0.3">
      <c r="A29" s="5" t="s">
        <v>49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9" ht="50.1" customHeight="1" x14ac:dyDescent="0.25">
      <c r="A30" s="23" t="s">
        <v>31</v>
      </c>
      <c r="B30" s="23" t="s">
        <v>50</v>
      </c>
      <c r="C30" s="23" t="s">
        <v>51</v>
      </c>
      <c r="D30" s="5" t="s">
        <v>52</v>
      </c>
      <c r="E30" s="5"/>
      <c r="F30" s="5"/>
      <c r="G30" s="24" t="s">
        <v>27</v>
      </c>
      <c r="H30" s="25"/>
      <c r="I30" s="26" t="s">
        <v>53</v>
      </c>
      <c r="J30" s="24" t="s">
        <v>28</v>
      </c>
      <c r="K30" s="25"/>
      <c r="L30" s="26" t="s">
        <v>53</v>
      </c>
      <c r="M30" s="24" t="s">
        <v>29</v>
      </c>
      <c r="N30" s="25"/>
      <c r="O30" s="26" t="s">
        <v>53</v>
      </c>
      <c r="P30" s="24" t="s">
        <v>30</v>
      </c>
      <c r="Q30" s="25"/>
      <c r="R30" s="26" t="s">
        <v>53</v>
      </c>
    </row>
    <row r="31" spans="1:19" x14ac:dyDescent="0.25">
      <c r="A31" s="27">
        <v>1</v>
      </c>
      <c r="B31" s="28" t="s">
        <v>54</v>
      </c>
      <c r="C31" s="28" t="s">
        <v>54</v>
      </c>
      <c r="D31" s="18" t="s">
        <v>55</v>
      </c>
      <c r="E31" s="18"/>
      <c r="F31" s="18"/>
      <c r="G31" s="29">
        <f>G23</f>
        <v>55740.800000000003</v>
      </c>
      <c r="H31" s="30"/>
      <c r="I31" s="31">
        <v>70</v>
      </c>
      <c r="J31" s="32">
        <f>K23</f>
        <v>62591.26</v>
      </c>
      <c r="K31" s="30"/>
      <c r="L31" s="31">
        <v>62.34</v>
      </c>
      <c r="M31" s="32">
        <f>N23</f>
        <v>68335.356</v>
      </c>
      <c r="N31" s="30"/>
      <c r="O31" s="31">
        <v>57.1</v>
      </c>
      <c r="P31" s="32">
        <f>Q23</f>
        <v>65101.999649999998</v>
      </c>
      <c r="Q31" s="30"/>
      <c r="R31" s="31">
        <v>59.93</v>
      </c>
      <c r="S31" s="33"/>
    </row>
    <row r="32" spans="1:19" x14ac:dyDescent="0.25">
      <c r="A32" s="27">
        <v>2</v>
      </c>
      <c r="B32" s="28" t="s">
        <v>56</v>
      </c>
      <c r="C32" s="28" t="s">
        <v>57</v>
      </c>
      <c r="D32" s="18" t="s">
        <v>58</v>
      </c>
      <c r="E32" s="18"/>
      <c r="F32" s="18"/>
      <c r="G32" s="34">
        <v>146.37</v>
      </c>
      <c r="H32" s="35"/>
      <c r="I32" s="31">
        <v>18.91</v>
      </c>
      <c r="J32" s="36">
        <v>153.75</v>
      </c>
      <c r="K32" s="37"/>
      <c r="L32" s="31">
        <v>18</v>
      </c>
      <c r="M32" s="36">
        <v>92.25</v>
      </c>
      <c r="N32" s="18"/>
      <c r="O32" s="31">
        <v>30</v>
      </c>
      <c r="P32" s="32">
        <v>220</v>
      </c>
      <c r="Q32" s="18"/>
      <c r="R32" s="31">
        <v>12.58</v>
      </c>
      <c r="S32" s="33"/>
    </row>
    <row r="33" spans="1:19" x14ac:dyDescent="0.25">
      <c r="A33" s="27">
        <v>3</v>
      </c>
      <c r="B33" s="28" t="s">
        <v>59</v>
      </c>
      <c r="C33" s="28" t="s">
        <v>60</v>
      </c>
      <c r="D33" s="18" t="s">
        <v>61</v>
      </c>
      <c r="E33" s="18"/>
      <c r="F33" s="18"/>
      <c r="G33" s="29" t="s">
        <v>62</v>
      </c>
      <c r="H33" s="18"/>
      <c r="I33" s="31"/>
      <c r="J33" s="32" t="s">
        <v>63</v>
      </c>
      <c r="K33" s="18"/>
      <c r="L33" s="31"/>
      <c r="M33" s="32" t="s">
        <v>64</v>
      </c>
      <c r="N33" s="18"/>
      <c r="O33" s="31"/>
      <c r="P33" s="32" t="s">
        <v>65</v>
      </c>
      <c r="Q33" s="18"/>
      <c r="R33" s="31"/>
      <c r="S33" s="33"/>
    </row>
    <row r="34" spans="1:19" x14ac:dyDescent="0.25">
      <c r="A34" s="27">
        <v>4</v>
      </c>
      <c r="B34" s="28" t="s">
        <v>66</v>
      </c>
      <c r="C34" s="28" t="s">
        <v>67</v>
      </c>
      <c r="D34" s="18" t="s">
        <v>61</v>
      </c>
      <c r="E34" s="18"/>
      <c r="F34" s="18"/>
      <c r="G34" s="29" t="s">
        <v>68</v>
      </c>
      <c r="H34" s="18"/>
      <c r="I34" s="31"/>
      <c r="J34" s="32" t="s">
        <v>68</v>
      </c>
      <c r="K34" s="18"/>
      <c r="L34" s="31"/>
      <c r="M34" s="32" t="s">
        <v>68</v>
      </c>
      <c r="N34" s="18"/>
      <c r="O34" s="31"/>
      <c r="P34" s="32" t="s">
        <v>69</v>
      </c>
      <c r="Q34" s="18"/>
      <c r="R34" s="31"/>
      <c r="S34" s="33"/>
    </row>
    <row r="35" spans="1:19" x14ac:dyDescent="0.25">
      <c r="A35" s="27">
        <v>5</v>
      </c>
      <c r="B35" s="28" t="s">
        <v>70</v>
      </c>
      <c r="C35" s="28" t="s">
        <v>71</v>
      </c>
      <c r="D35" s="18" t="s">
        <v>61</v>
      </c>
      <c r="E35" s="18"/>
      <c r="F35" s="18"/>
      <c r="G35" s="29" t="s">
        <v>68</v>
      </c>
      <c r="H35" s="18"/>
      <c r="I35" s="31"/>
      <c r="J35" s="32" t="s">
        <v>68</v>
      </c>
      <c r="K35" s="18"/>
      <c r="L35" s="31"/>
      <c r="M35" s="32" t="s">
        <v>68</v>
      </c>
      <c r="N35" s="18"/>
      <c r="O35" s="31"/>
      <c r="P35" s="32" t="s">
        <v>69</v>
      </c>
      <c r="Q35" s="18"/>
      <c r="R35" s="31"/>
      <c r="S35" s="33"/>
    </row>
    <row r="36" spans="1:19" x14ac:dyDescent="0.25">
      <c r="A36" s="27">
        <v>6</v>
      </c>
      <c r="B36" s="28" t="s">
        <v>72</v>
      </c>
      <c r="C36" s="28" t="s">
        <v>73</v>
      </c>
      <c r="D36" s="18" t="s">
        <v>61</v>
      </c>
      <c r="E36" s="18"/>
      <c r="F36" s="18"/>
      <c r="G36" s="29" t="s">
        <v>74</v>
      </c>
      <c r="H36" s="18"/>
      <c r="I36" s="31"/>
      <c r="J36" s="32" t="s">
        <v>75</v>
      </c>
      <c r="K36" s="18"/>
      <c r="L36" s="31"/>
      <c r="M36" s="32" t="s">
        <v>76</v>
      </c>
      <c r="N36" s="18"/>
      <c r="O36" s="31"/>
      <c r="P36" s="32" t="s">
        <v>77</v>
      </c>
      <c r="Q36" s="18"/>
      <c r="R36" s="31"/>
      <c r="S36" s="33"/>
    </row>
    <row r="37" spans="1:19" x14ac:dyDescent="0.25">
      <c r="A37" s="27">
        <v>7</v>
      </c>
      <c r="B37" s="28" t="s">
        <v>78</v>
      </c>
      <c r="C37" s="28" t="s">
        <v>79</v>
      </c>
      <c r="D37" s="18" t="s">
        <v>61</v>
      </c>
      <c r="E37" s="18"/>
      <c r="F37" s="18"/>
      <c r="G37" s="38">
        <v>51486</v>
      </c>
      <c r="H37" s="39"/>
      <c r="I37" s="40"/>
      <c r="J37" s="38">
        <v>62591.26</v>
      </c>
      <c r="K37" s="39"/>
      <c r="L37" s="40"/>
      <c r="M37" s="38" t="s">
        <v>80</v>
      </c>
      <c r="N37" s="39"/>
      <c r="O37" s="40"/>
      <c r="P37" s="38">
        <v>65102</v>
      </c>
      <c r="Q37" s="39"/>
      <c r="R37" s="40"/>
      <c r="S37" s="33"/>
    </row>
    <row r="38" spans="1:19" ht="15.75" thickBot="1" x14ac:dyDescent="0.3">
      <c r="A38" s="28"/>
      <c r="B38" s="28"/>
      <c r="C38" s="28"/>
      <c r="D38" s="6" t="s">
        <v>81</v>
      </c>
      <c r="E38" s="6"/>
      <c r="F38" s="6"/>
      <c r="G38" s="41">
        <f>SUM(I31:I32)</f>
        <v>88.91</v>
      </c>
      <c r="H38" s="21"/>
      <c r="I38" s="22"/>
      <c r="J38" s="41">
        <f>SUM(L31:L32)</f>
        <v>80.34</v>
      </c>
      <c r="K38" s="21"/>
      <c r="L38" s="22"/>
      <c r="M38" s="41">
        <f>SUM(O31:O32)</f>
        <v>87.1</v>
      </c>
      <c r="N38" s="21"/>
      <c r="O38" s="22"/>
      <c r="P38" s="41">
        <f>SUM(R31:R32)</f>
        <v>72.510000000000005</v>
      </c>
      <c r="Q38" s="21"/>
      <c r="R38" s="22"/>
    </row>
    <row r="40" spans="1:19" x14ac:dyDescent="0.25">
      <c r="A40" s="5" t="s">
        <v>82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9" x14ac:dyDescent="0.25">
      <c r="A41" s="42" t="s">
        <v>83</v>
      </c>
      <c r="B41" s="18"/>
      <c r="C41" s="18"/>
      <c r="D41" s="18"/>
      <c r="E41" s="18"/>
      <c r="F41" s="18"/>
      <c r="G41" s="43" t="s">
        <v>84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9" x14ac:dyDescent="0.25">
      <c r="A42" s="42" t="s">
        <v>85</v>
      </c>
      <c r="B42" s="18"/>
      <c r="C42" s="18"/>
      <c r="D42" s="18"/>
      <c r="E42" s="18"/>
      <c r="F42" s="18"/>
      <c r="G42" s="43" t="s">
        <v>86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4" spans="1:19" x14ac:dyDescent="0.25">
      <c r="A44" s="5" t="s">
        <v>87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9" x14ac:dyDescent="0.25">
      <c r="A45" s="7" t="s">
        <v>31</v>
      </c>
      <c r="B45" s="6" t="s">
        <v>88</v>
      </c>
      <c r="C45" s="18"/>
      <c r="D45" s="6" t="s">
        <v>89</v>
      </c>
      <c r="E45" s="18"/>
      <c r="F45" s="18"/>
      <c r="G45" s="6" t="s">
        <v>90</v>
      </c>
      <c r="H45" s="18"/>
      <c r="I45" s="6" t="s">
        <v>91</v>
      </c>
      <c r="J45" s="18"/>
      <c r="K45" s="18"/>
      <c r="L45" s="18"/>
      <c r="M45" s="18"/>
      <c r="N45" s="18"/>
      <c r="O45" s="18"/>
      <c r="P45" s="18"/>
      <c r="Q45" s="18"/>
      <c r="R45" s="18"/>
    </row>
    <row r="46" spans="1:19" x14ac:dyDescent="0.25">
      <c r="A46" s="27">
        <v>1</v>
      </c>
      <c r="B46" s="18" t="s">
        <v>11</v>
      </c>
      <c r="C46" s="18"/>
      <c r="D46" s="44" t="s">
        <v>92</v>
      </c>
      <c r="E46" s="18"/>
      <c r="F46" s="18"/>
      <c r="G46" s="44" t="s">
        <v>93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9" x14ac:dyDescent="0.25">
      <c r="A47" s="27">
        <v>2</v>
      </c>
      <c r="B47" s="18" t="s">
        <v>94</v>
      </c>
      <c r="C47" s="18"/>
      <c r="D47" s="44" t="s">
        <v>95</v>
      </c>
      <c r="E47" s="18"/>
      <c r="F47" s="18"/>
      <c r="G47" s="44" t="s">
        <v>96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9" spans="1:8" x14ac:dyDescent="0.25">
      <c r="A49" s="5" t="s">
        <v>97</v>
      </c>
      <c r="B49" s="5"/>
      <c r="C49" s="5"/>
      <c r="D49" s="5"/>
      <c r="E49" s="5"/>
      <c r="F49" s="5"/>
      <c r="G49" s="5"/>
      <c r="H49" s="5"/>
    </row>
    <row r="50" spans="1:8" x14ac:dyDescent="0.25">
      <c r="A50" s="7" t="s">
        <v>31</v>
      </c>
      <c r="B50" s="6" t="s">
        <v>98</v>
      </c>
      <c r="C50" s="18"/>
      <c r="D50" s="6" t="s">
        <v>91</v>
      </c>
      <c r="E50" s="18"/>
      <c r="F50" s="18"/>
      <c r="G50" s="18"/>
      <c r="H50" s="18"/>
    </row>
    <row r="51" spans="1:8" ht="50.1" customHeight="1" x14ac:dyDescent="0.25">
      <c r="A51" s="8">
        <v>1</v>
      </c>
      <c r="B51" s="45"/>
      <c r="C51" s="45"/>
      <c r="D51" s="45"/>
      <c r="E51" s="45"/>
      <c r="F51" s="45"/>
      <c r="G51" s="45"/>
      <c r="H51" s="45"/>
    </row>
    <row r="52" spans="1:8" ht="50.1" customHeight="1" x14ac:dyDescent="0.25">
      <c r="A52" s="8">
        <v>2</v>
      </c>
      <c r="B52" s="45"/>
      <c r="C52" s="45"/>
      <c r="D52" s="45"/>
      <c r="E52" s="45"/>
      <c r="F52" s="45"/>
      <c r="G52" s="45"/>
      <c r="H52" s="45"/>
    </row>
    <row r="53" spans="1:8" ht="50.1" customHeight="1" x14ac:dyDescent="0.25">
      <c r="A53" s="8">
        <v>3</v>
      </c>
      <c r="B53" s="45"/>
      <c r="C53" s="45"/>
      <c r="D53" s="45"/>
      <c r="E53" s="45"/>
      <c r="F53" s="45"/>
      <c r="G53" s="45"/>
      <c r="H53" s="45"/>
    </row>
  </sheetData>
  <sheetProtection formatCells="0" formatColumns="0" formatRows="0" insertColumns="0" insertRows="0" insertHyperlinks="0" deleteColumns="0" deleteRows="0" sort="0" autoFilter="0" pivotTables="0"/>
  <mergeCells count="123">
    <mergeCell ref="B53:C53"/>
    <mergeCell ref="D53:H53"/>
    <mergeCell ref="A49:H49"/>
    <mergeCell ref="B50:C50"/>
    <mergeCell ref="D50:H50"/>
    <mergeCell ref="B51:C51"/>
    <mergeCell ref="D51:H51"/>
    <mergeCell ref="B52:C52"/>
    <mergeCell ref="D52:H52"/>
    <mergeCell ref="B46:C46"/>
    <mergeCell ref="D46:F46"/>
    <mergeCell ref="G46:H46"/>
    <mergeCell ref="I46:R46"/>
    <mergeCell ref="B47:C47"/>
    <mergeCell ref="D47:F47"/>
    <mergeCell ref="G47:H47"/>
    <mergeCell ref="I47:R47"/>
    <mergeCell ref="A41:F41"/>
    <mergeCell ref="G41:R41"/>
    <mergeCell ref="A42:F42"/>
    <mergeCell ref="G42:R42"/>
    <mergeCell ref="A44:R44"/>
    <mergeCell ref="B45:C45"/>
    <mergeCell ref="D45:F45"/>
    <mergeCell ref="G45:H45"/>
    <mergeCell ref="I45:R45"/>
    <mergeCell ref="D38:F38"/>
    <mergeCell ref="G38:I38"/>
    <mergeCell ref="J38:L38"/>
    <mergeCell ref="M38:O38"/>
    <mergeCell ref="P38:R38"/>
    <mergeCell ref="A40:R40"/>
    <mergeCell ref="D36:F36"/>
    <mergeCell ref="G36:H36"/>
    <mergeCell ref="J36:K36"/>
    <mergeCell ref="M36:N36"/>
    <mergeCell ref="P36:Q36"/>
    <mergeCell ref="D37:F37"/>
    <mergeCell ref="G37:H37"/>
    <mergeCell ref="J37:K37"/>
    <mergeCell ref="M37:N37"/>
    <mergeCell ref="P37:Q37"/>
    <mergeCell ref="D34:F34"/>
    <mergeCell ref="G34:H34"/>
    <mergeCell ref="J34:K34"/>
    <mergeCell ref="M34:N34"/>
    <mergeCell ref="P34:Q34"/>
    <mergeCell ref="D35:F35"/>
    <mergeCell ref="G35:H35"/>
    <mergeCell ref="J35:K35"/>
    <mergeCell ref="M35:N35"/>
    <mergeCell ref="P35:Q35"/>
    <mergeCell ref="D32:F32"/>
    <mergeCell ref="G32:H32"/>
    <mergeCell ref="J32:K32"/>
    <mergeCell ref="M32:N32"/>
    <mergeCell ref="P32:Q32"/>
    <mergeCell ref="D33:F33"/>
    <mergeCell ref="G33:H33"/>
    <mergeCell ref="J33:K33"/>
    <mergeCell ref="M33:N33"/>
    <mergeCell ref="P33:Q33"/>
    <mergeCell ref="D30:F30"/>
    <mergeCell ref="G30:H30"/>
    <mergeCell ref="J30:K30"/>
    <mergeCell ref="M30:N30"/>
    <mergeCell ref="P30:Q30"/>
    <mergeCell ref="D31:F31"/>
    <mergeCell ref="G31:H31"/>
    <mergeCell ref="J31:K31"/>
    <mergeCell ref="M31:N31"/>
    <mergeCell ref="P31:Q31"/>
    <mergeCell ref="A27:F27"/>
    <mergeCell ref="G27:I27"/>
    <mergeCell ref="J27:L27"/>
    <mergeCell ref="M27:O27"/>
    <mergeCell ref="P27:R27"/>
    <mergeCell ref="A29:R29"/>
    <mergeCell ref="M25:O25"/>
    <mergeCell ref="P25:R25"/>
    <mergeCell ref="A26:F26"/>
    <mergeCell ref="G26:I26"/>
    <mergeCell ref="J26:L26"/>
    <mergeCell ref="M26:O26"/>
    <mergeCell ref="P26:R26"/>
    <mergeCell ref="B22:C22"/>
    <mergeCell ref="B23:C23"/>
    <mergeCell ref="B24:C24"/>
    <mergeCell ref="A25:F25"/>
    <mergeCell ref="G25:I25"/>
    <mergeCell ref="J25:L25"/>
    <mergeCell ref="A15:B15"/>
    <mergeCell ref="C15:F15"/>
    <mergeCell ref="A16:D16"/>
    <mergeCell ref="E16:F16"/>
    <mergeCell ref="A20:R20"/>
    <mergeCell ref="A21:F21"/>
    <mergeCell ref="G21:I21"/>
    <mergeCell ref="J21:L21"/>
    <mergeCell ref="M21:O21"/>
    <mergeCell ref="P21:R21"/>
    <mergeCell ref="A12:B12"/>
    <mergeCell ref="C12:F12"/>
    <mergeCell ref="A13:B13"/>
    <mergeCell ref="C13:F13"/>
    <mergeCell ref="A14:B14"/>
    <mergeCell ref="C14:F14"/>
    <mergeCell ref="A9:D9"/>
    <mergeCell ref="E9:F9"/>
    <mergeCell ref="A10:B10"/>
    <mergeCell ref="C10:F10"/>
    <mergeCell ref="A11:B11"/>
    <mergeCell ref="C11:F11"/>
    <mergeCell ref="F3:H3"/>
    <mergeCell ref="A5:D5"/>
    <mergeCell ref="E5:F5"/>
    <mergeCell ref="G5:R17"/>
    <mergeCell ref="A6:B6"/>
    <mergeCell ref="C6:F6"/>
    <mergeCell ref="A7:B7"/>
    <mergeCell ref="C7:F7"/>
    <mergeCell ref="A8:B8"/>
    <mergeCell ref="C8:F8"/>
  </mergeCells>
  <pageMargins left="0.7" right="0.7" top="0.75" bottom="0.75" header="0.3" footer="0.3"/>
  <pageSetup paperSize="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 Wyboru Ofert (884961)</vt:lpstr>
    </vt:vector>
  </TitlesOfParts>
  <Company>ump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mariur</dc:creator>
  <cp:lastModifiedBy>mariur</cp:lastModifiedBy>
  <dcterms:created xsi:type="dcterms:W3CDTF">2024-02-23T11:53:59Z</dcterms:created>
  <dcterms:modified xsi:type="dcterms:W3CDTF">2024-02-23T11:54:26Z</dcterms:modified>
</cp:coreProperties>
</file>