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Ania\Desktop\MSWiA Kołobrzeg\ZAMÓWIENIA 2023\18.2023 Dostawa środków czystości\dokumenty zamowienia\zmiana SWZ\"/>
    </mc:Choice>
  </mc:AlternateContent>
  <xr:revisionPtr revIDLastSave="0" documentId="13_ncr:1_{861A8F23-89AE-4838-B6C1-FE3254B6C6FE}" xr6:coauthVersionLast="47" xr6:coauthVersionMax="47" xr10:uidLastSave="{00000000-0000-0000-0000-000000000000}"/>
  <bookViews>
    <workbookView xWindow="-120" yWindow="-120" windowWidth="29040" windowHeight="15720" xr2:uid="{00000000-000D-0000-FFFF-FFFF00000000}"/>
  </bookViews>
  <sheets>
    <sheet name="zad. nr 1" sheetId="76" r:id="rId1"/>
    <sheet name="zad. nr 3" sheetId="91" r:id="rId2"/>
    <sheet name="zad. nr 4" sheetId="9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91" l="1"/>
  <c r="N36" i="91"/>
  <c r="L36" i="91"/>
  <c r="K36" i="91"/>
  <c r="L35" i="91"/>
  <c r="O35" i="91" s="1"/>
  <c r="K35" i="91"/>
  <c r="N35" i="91" s="1"/>
  <c r="O7" i="92"/>
  <c r="O8" i="92"/>
  <c r="O9" i="92"/>
  <c r="O10" i="92"/>
  <c r="O11" i="92"/>
  <c r="O12" i="92"/>
  <c r="O13" i="92"/>
  <c r="N7" i="92"/>
  <c r="N8" i="92"/>
  <c r="N9" i="92"/>
  <c r="N10" i="92"/>
  <c r="N11" i="92"/>
  <c r="N12" i="92"/>
  <c r="N13" i="92"/>
  <c r="L7" i="92"/>
  <c r="L8" i="92"/>
  <c r="L9" i="92"/>
  <c r="L10" i="92"/>
  <c r="L11" i="92"/>
  <c r="L12" i="92"/>
  <c r="L13" i="92"/>
  <c r="L6" i="92"/>
  <c r="L14" i="92" s="1"/>
  <c r="K7" i="92"/>
  <c r="K8" i="92"/>
  <c r="K9" i="92"/>
  <c r="K10" i="92"/>
  <c r="K11" i="92"/>
  <c r="K12" i="92"/>
  <c r="K13" i="92"/>
  <c r="K6" i="92"/>
  <c r="K14" i="92" s="1"/>
  <c r="L23" i="91"/>
  <c r="O23" i="91" s="1"/>
  <c r="L24" i="91"/>
  <c r="O24" i="91" s="1"/>
  <c r="L25" i="91"/>
  <c r="O25" i="91" s="1"/>
  <c r="L26" i="91"/>
  <c r="O26" i="91" s="1"/>
  <c r="L27" i="91"/>
  <c r="O27" i="91" s="1"/>
  <c r="K23" i="91"/>
  <c r="N23" i="91" s="1"/>
  <c r="K24" i="91"/>
  <c r="N24" i="91" s="1"/>
  <c r="K25" i="91"/>
  <c r="N25" i="91" s="1"/>
  <c r="K26" i="91"/>
  <c r="N26" i="91" s="1"/>
  <c r="K27" i="91"/>
  <c r="N27" i="91" s="1"/>
  <c r="L22" i="91"/>
  <c r="O22" i="91" s="1"/>
  <c r="K22" i="91"/>
  <c r="N22" i="91" s="1"/>
  <c r="L28" i="76"/>
  <c r="O28" i="76" s="1"/>
  <c r="K28" i="76"/>
  <c r="N28" i="76" s="1"/>
  <c r="O6" i="92" l="1"/>
  <c r="O14" i="92" s="1"/>
  <c r="N6" i="92"/>
  <c r="N14" i="92" s="1"/>
  <c r="L28" i="91"/>
  <c r="O28" i="91" s="1"/>
  <c r="L29" i="91"/>
  <c r="O29" i="91" s="1"/>
  <c r="L30" i="91"/>
  <c r="O30" i="91" s="1"/>
  <c r="L31" i="91"/>
  <c r="O31" i="91" s="1"/>
  <c r="L32" i="91"/>
  <c r="O32" i="91" s="1"/>
  <c r="L33" i="91"/>
  <c r="O33" i="91" s="1"/>
  <c r="L34" i="91"/>
  <c r="O34" i="91" s="1"/>
  <c r="K28" i="91"/>
  <c r="N28" i="91" s="1"/>
  <c r="K29" i="91"/>
  <c r="N29" i="91" s="1"/>
  <c r="K30" i="91"/>
  <c r="N30" i="91" s="1"/>
  <c r="K31" i="91"/>
  <c r="N31" i="91" s="1"/>
  <c r="K32" i="91"/>
  <c r="N32" i="91" s="1"/>
  <c r="K33" i="91"/>
  <c r="N33" i="91" s="1"/>
  <c r="K34" i="91"/>
  <c r="N34" i="91" s="1"/>
  <c r="L10" i="91"/>
  <c r="O10" i="91" s="1"/>
  <c r="K10" i="91"/>
  <c r="N10" i="91" s="1"/>
  <c r="L27" i="76"/>
  <c r="O27" i="76" s="1"/>
  <c r="L26" i="76"/>
  <c r="O26" i="76" s="1"/>
  <c r="K26" i="76"/>
  <c r="N26" i="76" s="1"/>
  <c r="K27" i="76"/>
  <c r="N27" i="76" s="1"/>
  <c r="L19" i="91"/>
  <c r="O19" i="91" s="1"/>
  <c r="K19" i="91"/>
  <c r="N19" i="91" s="1"/>
  <c r="L18" i="91"/>
  <c r="O18" i="91" s="1"/>
  <c r="K18" i="91"/>
  <c r="N18" i="91" s="1"/>
  <c r="L21" i="91"/>
  <c r="O21" i="91" s="1"/>
  <c r="K21" i="91"/>
  <c r="N21" i="91" s="1"/>
  <c r="L20" i="91"/>
  <c r="O20" i="91" s="1"/>
  <c r="K20" i="91"/>
  <c r="N20" i="91" s="1"/>
  <c r="L17" i="91"/>
  <c r="O17" i="91" s="1"/>
  <c r="K17" i="91"/>
  <c r="N17" i="91" s="1"/>
  <c r="L16" i="91"/>
  <c r="O16" i="91" s="1"/>
  <c r="K16" i="91"/>
  <c r="N16" i="91" s="1"/>
  <c r="L15" i="91"/>
  <c r="O15" i="91" s="1"/>
  <c r="K15" i="91"/>
  <c r="N15" i="91" s="1"/>
  <c r="L14" i="91"/>
  <c r="O14" i="91" s="1"/>
  <c r="K14" i="91"/>
  <c r="N14" i="91" s="1"/>
  <c r="L13" i="91"/>
  <c r="O13" i="91" s="1"/>
  <c r="K13" i="91"/>
  <c r="N13" i="91" s="1"/>
  <c r="L12" i="91"/>
  <c r="O12" i="91" s="1"/>
  <c r="K12" i="91"/>
  <c r="N12" i="91" s="1"/>
  <c r="L11" i="91"/>
  <c r="O11" i="91" s="1"/>
  <c r="K11" i="91"/>
  <c r="N11" i="91" s="1"/>
  <c r="L9" i="91"/>
  <c r="O9" i="91" s="1"/>
  <c r="K9" i="91"/>
  <c r="N9" i="91" s="1"/>
  <c r="L8" i="91"/>
  <c r="O8" i="91" s="1"/>
  <c r="K8" i="91"/>
  <c r="N8" i="91" s="1"/>
  <c r="L7" i="91"/>
  <c r="O7" i="91" s="1"/>
  <c r="K7" i="91"/>
  <c r="N7" i="91" s="1"/>
  <c r="L6" i="91"/>
  <c r="K6" i="91"/>
  <c r="K24" i="76"/>
  <c r="N24" i="76" s="1"/>
  <c r="K25" i="76"/>
  <c r="N25" i="76" s="1"/>
  <c r="K29" i="76"/>
  <c r="N29" i="76" s="1"/>
  <c r="K20" i="76"/>
  <c r="N20" i="76" s="1"/>
  <c r="K21" i="76"/>
  <c r="N21" i="76" s="1"/>
  <c r="K22" i="76"/>
  <c r="N22" i="76" s="1"/>
  <c r="K23" i="76"/>
  <c r="N23" i="76" s="1"/>
  <c r="K17" i="76"/>
  <c r="N17" i="76" s="1"/>
  <c r="K18" i="76"/>
  <c r="N18" i="76" s="1"/>
  <c r="K19" i="76"/>
  <c r="N19" i="76" s="1"/>
  <c r="K14" i="76"/>
  <c r="N14" i="76" s="1"/>
  <c r="K15" i="76"/>
  <c r="N15" i="76" s="1"/>
  <c r="K16" i="76"/>
  <c r="N16" i="76" s="1"/>
  <c r="K10" i="76"/>
  <c r="N10" i="76" s="1"/>
  <c r="K11" i="76"/>
  <c r="N11" i="76" s="1"/>
  <c r="K12" i="76"/>
  <c r="N12" i="76" s="1"/>
  <c r="K13" i="76"/>
  <c r="N13" i="76" s="1"/>
  <c r="K7" i="76"/>
  <c r="N7" i="76" s="1"/>
  <c r="K8" i="76"/>
  <c r="N8" i="76" s="1"/>
  <c r="K9" i="76"/>
  <c r="N9" i="76" s="1"/>
  <c r="L15" i="76"/>
  <c r="O15" i="76" s="1"/>
  <c r="L14" i="76"/>
  <c r="O14" i="76" s="1"/>
  <c r="L10" i="76"/>
  <c r="O10" i="76" s="1"/>
  <c r="K6" i="76"/>
  <c r="N6" i="76" s="1"/>
  <c r="L6" i="76"/>
  <c r="O6" i="76" s="1"/>
  <c r="L7" i="76"/>
  <c r="O7" i="76" s="1"/>
  <c r="L19" i="76"/>
  <c r="O19" i="76" s="1"/>
  <c r="K37" i="91" l="1"/>
  <c r="L37" i="91"/>
  <c r="N6" i="91"/>
  <c r="N37" i="91" s="1"/>
  <c r="O6" i="91"/>
  <c r="O37" i="91" s="1"/>
  <c r="N30" i="76"/>
  <c r="K30" i="76"/>
  <c r="L29" i="76"/>
  <c r="O29" i="76" s="1"/>
  <c r="L25" i="76"/>
  <c r="O25" i="76" s="1"/>
  <c r="L24" i="76"/>
  <c r="O24" i="76" s="1"/>
  <c r="L23" i="76"/>
  <c r="O23" i="76" s="1"/>
  <c r="L22" i="76"/>
  <c r="O22" i="76" s="1"/>
  <c r="L21" i="76"/>
  <c r="O21" i="76" s="1"/>
  <c r="L20" i="76"/>
  <c r="O20" i="76" s="1"/>
  <c r="L18" i="76"/>
  <c r="O18" i="76" s="1"/>
  <c r="L17" i="76"/>
  <c r="O17" i="76" s="1"/>
  <c r="L16" i="76"/>
  <c r="O16" i="76" s="1"/>
  <c r="L13" i="76"/>
  <c r="O13" i="76" s="1"/>
  <c r="L12" i="76"/>
  <c r="O12" i="76" s="1"/>
  <c r="L11" i="76"/>
  <c r="O11" i="76" s="1"/>
  <c r="L9" i="76"/>
  <c r="O9" i="76" s="1"/>
  <c r="L8" i="76"/>
  <c r="O8" i="76" s="1"/>
  <c r="O30" i="76" l="1"/>
  <c r="L30" i="76"/>
</calcChain>
</file>

<file path=xl/sharedStrings.xml><?xml version="1.0" encoding="utf-8"?>
<sst xmlns="http://schemas.openxmlformats.org/spreadsheetml/2006/main" count="189" uniqueCount="117">
  <si>
    <t>Przedmiot zamówienia</t>
  </si>
  <si>
    <t>Lp.</t>
  </si>
  <si>
    <t>Niniejszy formularz należy opatrzyć kwalifikowanym podpisem elektronicznym lub podpisem zaufanym lub podpisem osobistym, właściwej umocowanej osoby / właściwych umocowanych osób</t>
  </si>
  <si>
    <t>Producent</t>
  </si>
  <si>
    <t>Razem</t>
  </si>
  <si>
    <r>
      <rPr>
        <b/>
        <vertAlign val="superscript"/>
        <sz val="10"/>
        <color indexed="8"/>
        <rFont val="Tahoma"/>
        <family val="2"/>
        <charset val="238"/>
      </rPr>
      <t>1)</t>
    </r>
    <r>
      <rPr>
        <b/>
        <sz val="10"/>
        <color indexed="8"/>
        <rFont val="Tahoma"/>
        <family val="2"/>
        <charset val="238"/>
      </rPr>
      <t xml:space="preserve"> ilość sztuk stanowi suma zamówienia podstawowego i Opcji. </t>
    </r>
  </si>
  <si>
    <t>Rodzaj
opakowania</t>
  </si>
  <si>
    <t>Wielkość
opakowania</t>
  </si>
  <si>
    <t>Butelka ze spryskiwaczem 0,5 l</t>
  </si>
  <si>
    <t>szt.</t>
  </si>
  <si>
    <t>Nazwa
 handlowa</t>
  </si>
  <si>
    <t>/asortyment, opis/</t>
  </si>
  <si>
    <t>Ilość/sztuk
zamówienie podstawowe
na 6 m-cy</t>
  </si>
  <si>
    <t xml:space="preserve">       FORMULARZ ASORTYMENTOWO - CENOWY DLA ZADANIA NR 4
Środki piorące</t>
  </si>
  <si>
    <t>Stawka
podatku VAT
[%]</t>
  </si>
  <si>
    <t>Cena
całkowita brutto
 zamówienie podstawowe</t>
  </si>
  <si>
    <t>Cena
całkowita brutto
 z Opcją</t>
  </si>
  <si>
    <r>
      <t>Ilość/sztuk</t>
    </r>
    <r>
      <rPr>
        <b/>
        <vertAlign val="superscript"/>
        <sz val="14"/>
        <color indexed="10"/>
        <rFont val="Tahoma"/>
        <family val="2"/>
        <charset val="238"/>
      </rPr>
      <t>1)</t>
    </r>
    <r>
      <rPr>
        <b/>
        <sz val="14"/>
        <color indexed="10"/>
        <rFont val="Tahoma"/>
        <family val="2"/>
        <charset val="238"/>
      </rPr>
      <t xml:space="preserve">
zamówienie z Opcją</t>
    </r>
  </si>
  <si>
    <r>
      <t>Cena</t>
    </r>
    <r>
      <rPr>
        <b/>
        <vertAlign val="superscript"/>
        <sz val="14"/>
        <color indexed="8"/>
        <rFont val="Tahoma"/>
        <family val="2"/>
        <charset val="238"/>
      </rPr>
      <t>2)</t>
    </r>
    <r>
      <rPr>
        <b/>
        <sz val="14"/>
        <color indexed="8"/>
        <rFont val="Tahoma"/>
        <family val="2"/>
        <charset val="238"/>
      </rPr>
      <t xml:space="preserve">
jednostkowa netto
za sztukę</t>
    </r>
  </si>
  <si>
    <t>opak. 400g - 500g</t>
  </si>
  <si>
    <t>Butelka 1000ml</t>
  </si>
  <si>
    <t>Butelka 1000 - 1250 ml</t>
  </si>
  <si>
    <t>Butelka 700 - 1000 ml</t>
  </si>
  <si>
    <t>Butelka 400g – 500g</t>
  </si>
  <si>
    <t>Butelka 700 - 750 ml</t>
  </si>
  <si>
    <t>opakowanie 
700 - 750 ml</t>
  </si>
  <si>
    <t>opakowanie
 500ml</t>
  </si>
  <si>
    <t>opakowanie 5l</t>
  </si>
  <si>
    <t>opakowanie 
0,4 - 0,5l</t>
  </si>
  <si>
    <t>opakowanie 1l</t>
  </si>
  <si>
    <t>opakowanie
0,5l</t>
  </si>
  <si>
    <t>opakowanie 100ml</t>
  </si>
  <si>
    <t>opak. 250 - 300ml</t>
  </si>
  <si>
    <t>opak. 150 - 200g</t>
  </si>
  <si>
    <r>
      <t xml:space="preserve">Odświeżacz powietrza w areozolu o pojemności 250 – 300 ml oraz żelu o pojemności 150 – 200 g w różnych kompozycjach zapachowych
</t>
    </r>
    <r>
      <rPr>
        <b/>
        <sz val="14"/>
        <rFont val="Tahoma"/>
        <family val="2"/>
        <charset val="238"/>
      </rPr>
      <t xml:space="preserve">wymagana karta charakterystyki </t>
    </r>
  </si>
  <si>
    <t>Cena
całkowita netto
zamówienie podstawowe
(kol. 8x10)</t>
  </si>
  <si>
    <t>Cena
całkowita netto
 z Opcją
(kol. 9 x10)</t>
  </si>
  <si>
    <t xml:space="preserve">      FORMULARZ ASORTYMENTOWO - CENOWY DLA ZADANIA NR 3
Akceroria do utrzymania czystości</t>
  </si>
  <si>
    <r>
      <t>Środek w formie proszku do mycia naczyń w zmywarkach automatycznych. Zawierający formułę na bazie aktywnego tlenu. Środek wielofunkcyjny zapewniający połysk, nabłyszczanie, zmiękczenie wody, ochronę i higienę w myciu naczyń szklanych, stali nierdzewnej oraz urządzenia, zawierający enzymy aktywne w temp. 300C, przeznaczony do krótkich cykli mycia. Opakowanie jednostkowe 1,5 – 3 kg</t>
    </r>
    <r>
      <rPr>
        <b/>
        <sz val="14"/>
        <rFont val="Tahoma"/>
        <family val="2"/>
        <charset val="238"/>
      </rPr>
      <t xml:space="preserve">
wymagana karta charakterystyki </t>
    </r>
  </si>
  <si>
    <t>opak. 1,5 - 3kg</t>
  </si>
  <si>
    <r>
      <rPr>
        <b/>
        <vertAlign val="superscript"/>
        <sz val="10"/>
        <color indexed="8"/>
        <rFont val="Tahoma"/>
        <family val="2"/>
        <charset val="238"/>
      </rPr>
      <t>2)</t>
    </r>
    <r>
      <rPr>
        <b/>
        <sz val="10"/>
        <color indexed="8"/>
        <rFont val="Tahoma"/>
        <family val="2"/>
        <charset val="238"/>
      </rPr>
      <t xml:space="preserve"> należy wpisać cenę jednostkową netto za 1 szt./opakowanie</t>
    </r>
  </si>
  <si>
    <t>Zmiotka  z szufelką –  zestaw zmiotki z szufelką do sprzątania, zestaw podręczny. Szufelka posiadająca wyprofilowaną gumę. Zestaw do powieszenia na oczku znajdującym się w szufelce. Zastosowanie: do płytek, paneli, podłóg drewnianych, kamiennych, linoleum, marmuru, itp.</t>
  </si>
  <si>
    <t>komp.</t>
  </si>
  <si>
    <t xml:space="preserve">Kij drewniany, z gwintem,  przeznaczony do szczotki do zamiatania, z otworem do zawieszenia, długość 120 cm. </t>
  </si>
  <si>
    <t>Szczotka do zamiatania z gwintem. Włosie długie, gęste, sztywniejące.
Kąt nabicia włosia umożliwiający zwiększenie zasięgu miotły i ułatwienie zamiatania na odpowiednio dużą powierzchnię. Miotła z przeznaczeniem do zbierania kurzu, brudu, piasku, włosów i innych zanieczyszczeń.</t>
  </si>
  <si>
    <t>Nepylące czyściwo wielozdaniowe, wykonane z wysokiej jakości włókniny, wysokość 20 - 30 cm, długość 50 - 55mb. Wymagana chłonność, odporność na uszkodzenia mechaniczne</t>
  </si>
  <si>
    <t>opakow.</t>
  </si>
  <si>
    <t>Ścierka z fizeliny /wym. 56x80cm/ luz</t>
  </si>
  <si>
    <t>Druciak ze stali nierdzewnej duży</t>
  </si>
  <si>
    <t xml:space="preserve">Zmywak do teflonu metalizowany </t>
  </si>
  <si>
    <t>Zmywak kuchenny maxi, gąbka z jednej strony musi być szorstka 5 szt. w opakowaniu</t>
  </si>
  <si>
    <t>Zestaw do czyszczenia WC zawierający szczotkę do czyszczenia toalety i muszli klozetowej wraz z pojemnikiem, szczotka wykonana z plastiku syntetycznego, twardego włosia, długość 13,0 - 14,0 cm, szerokość 11 cm - 15 cm, wysokość 38 - 40 cm</t>
  </si>
  <si>
    <t>Wiadro do mopa z wyciskaczem /komp./</t>
  </si>
  <si>
    <t>Mop sznurkowy /długość sznurka 22cm +/1 cm/</t>
  </si>
  <si>
    <t>Mop płaski wykonany z mikrowłókna pasujący do zestawu sprzątającego VILEDA UltraMax będącego w posiadaniu zamawiającego</t>
  </si>
  <si>
    <t>Drążek teleskopowy (kij) pasujący do zestawu sprzątającego VILEDA UltraMax będącego w posiadaniu zamawiającego</t>
  </si>
  <si>
    <t>Wiadro wraz z wyciskaczem pasujące do zestawu sprzątającego VILEDA UltraMax będącego w posiadaniu zamawiającego</t>
  </si>
  <si>
    <t>Wkład do mopa płaskiego wykonany z mikrowłókna, zapas, pasujący do zestawu sprzątającego VILEDA UltraMax będącego w posiadaniu zamawiającego</t>
  </si>
  <si>
    <t>Butelka 2,5l - 3,4l</t>
  </si>
  <si>
    <t>opakowanie 
400g - 500g</t>
  </si>
  <si>
    <t>opakowanie 500g</t>
  </si>
  <si>
    <t>para</t>
  </si>
  <si>
    <t>Rękawice do prac ogrodowych, typu wampirki, rozm. S - XL, opakowanie jednostkowe 1 para</t>
  </si>
  <si>
    <t>Rękawice chemio i kwasoodporne spełniające normy CE 0493 lub równoważna, opakowanie jednostkowe 1 para, rozm. uniwersalny</t>
  </si>
  <si>
    <t>Rękawice nitrylowe, jednorazowe, rozm. S - XL, opakowanie po 100 szt.</t>
  </si>
  <si>
    <t xml:space="preserve">opakow. </t>
  </si>
  <si>
    <t>Worki na śmieci 35l, w rolce 50 szt.</t>
  </si>
  <si>
    <t>Worki na śmieci 60l, w rolce 50 szt.</t>
  </si>
  <si>
    <t>Worki na śmieci 120l, w rolce 10 szt.</t>
  </si>
  <si>
    <t>Worki na śmieci 240l, w rolce 10 szt.</t>
  </si>
  <si>
    <r>
      <t xml:space="preserve">  </t>
    </r>
    <r>
      <rPr>
        <b/>
        <sz val="14"/>
        <color rgb="FF000000"/>
        <rFont val="Tahoma"/>
        <family val="2"/>
        <charset val="238"/>
      </rPr>
      <t xml:space="preserve">     FORMULARZ ASORTYMENTOWO - CENOWY DLA ZADANIA NR 1
Środki chemiczne</t>
    </r>
  </si>
  <si>
    <t>Pozycja z OPZ
załącznik nr 5.1 do SWZ</t>
  </si>
  <si>
    <t>Pozycja z OPZ
załącznik nr 5.3 do SWZ</t>
  </si>
  <si>
    <t>Pozycja z OPZ
załącznik nr 5.4 do SWZ</t>
  </si>
  <si>
    <t xml:space="preserve">Krem ochronny do rąk, wygładzająco-nawilżający. Zawierający glicerynę, środki ochronne – informacja na opakowaniu. Tubka otwierana klipsem 100ml.
</t>
  </si>
  <si>
    <r>
      <t xml:space="preserve">Środek do chemicznego udrożniania rur i syfonów w instalacjach kanalizacyjnych, usuwający z rur i syfonów zanieczyszczenia stałe i organiczne (tłuszcz, włosy, papier, watę, odpadki kuchenne), w formie granulek, neutralizujący nieprzyjemny zapach. Produkt na bazie wodorotlenku sodu. Ciężar nasypowy: 1,0 g/cm3 - 1,5 g/cm3, opakowanie jednostkowe 400g – 500g
</t>
    </r>
    <r>
      <rPr>
        <b/>
        <sz val="14"/>
        <color theme="1"/>
        <rFont val="Tahoma"/>
        <family val="2"/>
        <charset val="238"/>
      </rPr>
      <t xml:space="preserve">wymagana karta charakterystyki </t>
    </r>
  </si>
  <si>
    <r>
      <t xml:space="preserve">Płyn uniwersalny czyszczący do mycia różnego rodzaju wodoodpornych powierzchni np. parkietów drewnianych, płytek ceramicznych, umywalek czy kuchenek, Skład min.: &lt;5% anionowe środki powierzchniowo czynne, niejonowe środki powierzchniowo czynne, kompozycje zapachowe, glutaral, butylphenyl methylpropional, pH: 2,05 – 3, opakowanie jednostkowe 1000ml
</t>
    </r>
    <r>
      <rPr>
        <b/>
        <sz val="14"/>
        <color theme="1"/>
        <rFont val="Tahoma"/>
        <family val="2"/>
        <charset val="238"/>
      </rPr>
      <t xml:space="preserve">wymagana karta charakterystyki </t>
    </r>
  </si>
  <si>
    <r>
      <t xml:space="preserve">Środek antypoślizgowy na bazie polimerów do nabłyszczania i zabezpieczania podłóg wykonanych z PCV, lastryko oraz podłóg kamiennych. Środek zabezpieczający podłoże w sposób trwały i odporny na ścieranie oraz brud, pozostawiający efekt metalicznego połysku bez polerowania, zawierający kompozycję zapachową. Gęstość [20 °C] 1020 – 1030 (kg/m3), pH 8,00 – 9,00, opakowanie jednostkowe 1000ml
</t>
    </r>
    <r>
      <rPr>
        <b/>
        <sz val="14"/>
        <color theme="1"/>
        <rFont val="Tahoma"/>
        <family val="2"/>
        <charset val="238"/>
      </rPr>
      <t>wymagana karta charakterystyki</t>
    </r>
  </si>
  <si>
    <r>
      <t xml:space="preserve">Odkamieniacz w płynie do sprzętu AGD (czajniki, ekspresy do kawy), opakowanie jednostkowe 1l
</t>
    </r>
    <r>
      <rPr>
        <b/>
        <sz val="14"/>
        <color theme="1"/>
        <rFont val="Tahoma"/>
        <family val="2"/>
        <charset val="238"/>
      </rPr>
      <t xml:space="preserve">wymagana karta charakterystyki </t>
    </r>
  </si>
  <si>
    <r>
      <t xml:space="preserve">Mydło w płynie, zawierające środki antybakteryjne i grzybobójcze, nie powodujące świądu, złuszczenia i wysuszenia skóry rąk, z komponentem zapachowym o pojemności 5l oraz 0,5l
</t>
    </r>
    <r>
      <rPr>
        <b/>
        <sz val="14"/>
        <color theme="1"/>
        <rFont val="Tahoma"/>
        <family val="2"/>
        <charset val="238"/>
      </rPr>
      <t xml:space="preserve">wymagana karta charakterystyki </t>
    </r>
  </si>
  <si>
    <r>
      <t xml:space="preserve">Płyn do mycia glazury, szkła, plastiku (kabin prysznicowych), jak również powierzchni z chromu, stali nierdzewnej (zlewozmywaki), umywalek, wanien i innej armatury łazienkowej, w formie sprayu, usuwający m.in.: osady z kamienia, rdzy, mydła, zacieki wodne. Produkt na bazie wodnego roztworu eteru oraz kwasu cytrynowego. Gęstość 1,00 (+/- 10 g/cm3), pH 1 – 3. Opakowanie jednostkowe 500ml
</t>
    </r>
    <r>
      <rPr>
        <b/>
        <sz val="14"/>
        <color theme="1"/>
        <rFont val="Tahoma"/>
        <family val="2"/>
        <charset val="238"/>
      </rPr>
      <t xml:space="preserve">wymagana karta charakterystyki </t>
    </r>
  </si>
  <si>
    <r>
      <t xml:space="preserve">Uniwersalny środek w formie areozolu do usuwania kurzu, odcisków i innych zabrudzeń przeznaczonych do różnych powierzchni, zawierający składniki antystatyczne opóźniające usuwanie kurzu, opakowanie jednostkowe 500ml 
</t>
    </r>
    <r>
      <rPr>
        <b/>
        <sz val="14"/>
        <color theme="1"/>
        <rFont val="Tahoma"/>
        <family val="2"/>
        <charset val="238"/>
      </rPr>
      <t>wymagana karta charakterystyki</t>
    </r>
  </si>
  <si>
    <r>
      <t xml:space="preserve">Środek do prania tkanin białych i kolorowych w formie proszku, usuwający bród, plamy, ochrona tkanin, skład: 5-15% anionowe środki powierzchniowo czynne, &lt;5% niejonowe środki powierzchniowo czynne, mydło, polikarboksylany, fosfoniany, mydlo, zeolit, enzymy, kompozycja zapachowa. Opakowanie jednostkowe: 400g - 500g 
</t>
    </r>
    <r>
      <rPr>
        <b/>
        <sz val="14"/>
        <color rgb="FF000000"/>
        <rFont val="Tahoma"/>
        <family val="2"/>
        <charset val="238"/>
      </rPr>
      <t>wymagana karta charakterystyki</t>
    </r>
  </si>
  <si>
    <r>
      <t xml:space="preserve">Odplamiacz do tkanin w płynie do tkanin białych i jasnych, usuwający plamy, działający w niskiej temperaturze wody, nie niszczący tkanin, bez chloru. Skład: &gt; 30 % związki wybielające na bazie tlenu &lt; 5 % anionowe środki powierzchniowo czynne, niejonowe środki powierzchniowo czynne, enzymy, rozjaśniacze optyczne. Opakowanie jednostkowe:1l
</t>
    </r>
    <r>
      <rPr>
        <b/>
        <sz val="14"/>
        <color rgb="FF000000"/>
        <rFont val="Tahoma"/>
        <family val="2"/>
        <charset val="238"/>
      </rPr>
      <t>wymagana karta charakterystyki</t>
    </r>
  </si>
  <si>
    <r>
      <t xml:space="preserve">Płyn wybielający, działający na silne zaplamienia, bezpieczny dla tkanin i użytkownika, zawierający system ochrony włókien. Skład: &lt;5% związki wybielające na bazie chloru. Opakowanie jednostkowe: 1l
</t>
    </r>
    <r>
      <rPr>
        <b/>
        <sz val="14"/>
        <color rgb="FF000000"/>
        <rFont val="Tahoma"/>
        <family val="2"/>
        <charset val="238"/>
      </rPr>
      <t>wymagana karta charakterystyki</t>
    </r>
  </si>
  <si>
    <r>
      <t xml:space="preserve">Pasta do prania tkanin z przeznaczeniem do usuwania uporczywych plam oraz przywrócenie bieli poszarzałym tkaninom.Do prania kolorowych i białych tkanin. Skład: 5-15% anionowe środki powierzchniowo czynne, mydło, zeolity, &lt;5% niejonowe środki powierzchniowo czynne, kompozycja zapachowa. Opakowanie jednostkowe: 500g
</t>
    </r>
    <r>
      <rPr>
        <b/>
        <sz val="14"/>
        <color rgb="FF000000"/>
        <rFont val="Tahoma"/>
        <family val="2"/>
        <charset val="238"/>
      </rPr>
      <t>wymagana karta charakterystyki</t>
    </r>
  </si>
  <si>
    <t>Ścierka /w op. po 5 szt./ o wymiarach minimum 37x33 cm
z mikrofazy charakteryzującą się dużą odpornością i wytrzymałością, dobrze wchłaniające wodę, Kolory: czerwony lub różowy, niebieski, żółty, zielony. Opakowanie 5 szt. w jednym kolorze.
Ściereczki nie mogą zmieniać koloru pod wpływem prania i środków czyszczących</t>
  </si>
  <si>
    <t>butelka 0,5l</t>
  </si>
  <si>
    <r>
      <t xml:space="preserve">Kostka WC koszyczek przeznaczona do urządzeń sanitarnych. Produkt czyszczący, odświeżający.
</t>
    </r>
    <r>
      <rPr>
        <b/>
        <sz val="14"/>
        <rFont val="Tahoma"/>
        <family val="2"/>
        <charset val="238"/>
      </rPr>
      <t xml:space="preserve">wymagana karta charakterystyki </t>
    </r>
  </si>
  <si>
    <r>
      <t xml:space="preserve">Środek w formie proszku do prania tapicerek, wykładzin tekstylnych w maszynie do sprzątania producenta Karcher (urządzenie będące w posiadaniu zamawiającego), czyszczenie we wszystkich zakresach temperaturowych, bez środków wybielających, opakowanie 10kg, pH 7 - 9
</t>
    </r>
    <r>
      <rPr>
        <b/>
        <sz val="14"/>
        <rFont val="Tahoma"/>
        <family val="2"/>
        <charset val="238"/>
      </rPr>
      <t>wymagana karta charakterystyki</t>
    </r>
    <r>
      <rPr>
        <sz val="14"/>
        <rFont val="Tahoma"/>
        <family val="2"/>
        <charset val="238"/>
      </rPr>
      <t xml:space="preserve">   </t>
    </r>
  </si>
  <si>
    <t>opak. 10 kg</t>
  </si>
  <si>
    <r>
      <t xml:space="preserve">Środek w płynie do mycia powierzchni szklanych, szyb, luster i innych powierzchni ze szkła, usuwający kurz i brud, nabłyszczający, nie pozostawiający smug i zacieków, posiadający właściwości odtłuszczające, zawierający etanol oraz kompozycję zapachową, w formie butelki z rozpylaczem, gęstość 0,980 – 0,999 (g/cm3), pH 4 – 9, opakowanie jednostkowe 500ml.
</t>
    </r>
    <r>
      <rPr>
        <b/>
        <sz val="14"/>
        <color theme="1"/>
        <rFont val="Tahoma"/>
        <family val="2"/>
        <charset val="238"/>
      </rPr>
      <t>wymagana karta charakterystyki</t>
    </r>
  </si>
  <si>
    <t>Dozownik na mydło, do montażu (powieszenia) na ścianie z tworzywa ABS, zapewniający możliwość uzupełnienia mydła z karnistra, sposób uruchamiania: przycisk, wizjer do kontroli poziomu mydła, pojemność 250 - 500 ml</t>
  </si>
  <si>
    <t xml:space="preserve">Miotełka, szczotka, kurzawka do zbierania kurzu, wykonana z gęstych, miękkich włókien, długość zmiotki 45cm </t>
  </si>
  <si>
    <t>Miska wykonana z tworzywa sztucznego, kwadratowa o wymiarach 50x50cm (+/-2cm), o pojemności 5l (+/- 0,3l)</t>
  </si>
  <si>
    <t xml:space="preserve">Kosz na śmieci wykonany z tworzywa sztucznego, uchylny, z pokrywą, o pojemności 50l (+/- 0,5l) </t>
  </si>
  <si>
    <t xml:space="preserve">Zasłona prysznicowa, z kółkami do zawieszenia, wymiar 150x200cm, materiał poliester </t>
  </si>
  <si>
    <r>
      <t xml:space="preserve">Odplamiacz do tkanin w płynie do tkanin kolorowych, usuwający plamy, działający w niskiej temperaturze wody, nie niszczący tkanin, bez chloru. Skład: &gt; 30 % związki wybielające na bazie tlenu &lt; 5 % anionowe środki powierzchniowo czynne, niejonowe środki powierzchniowo czynne, enzymy. Opakowanie jednostkowe:1l
</t>
    </r>
    <r>
      <rPr>
        <b/>
        <sz val="14"/>
        <color rgb="FF000000"/>
        <rFont val="Tahoma"/>
        <family val="2"/>
        <charset val="238"/>
      </rPr>
      <t>wymagana karta charakterystyki</t>
    </r>
  </si>
  <si>
    <t>zmiana nr 1 - załącznika nr 1.1 do SWZ</t>
  </si>
  <si>
    <r>
      <t xml:space="preserve">Środek myjący, usuwający kamień i rdzę, do zastosowania na wielu różnych rodzajach powierzchni odpornych na działanie kwasu, w tym nie powodujący uszkodzenia chromowanych powierzchni kranów, w formie żelu, do codziennego mycia na bazie kwasu amidosiarkowego oraz kwasu mrówkowego. Gęstość [20 °C] 1,00 – 1,10 (g/cm3), pH 1 – </t>
    </r>
    <r>
      <rPr>
        <b/>
        <sz val="14"/>
        <color theme="1"/>
        <rFont val="Tahoma"/>
        <family val="2"/>
        <charset val="238"/>
      </rPr>
      <t>3</t>
    </r>
    <r>
      <rPr>
        <sz val="14"/>
        <color theme="1"/>
        <rFont val="Tahoma"/>
        <family val="2"/>
        <charset val="238"/>
      </rPr>
      <t xml:space="preserve">, lepkość (mPas): 200 – 500. Opakowanie jednostkowe 400g – 500g
</t>
    </r>
    <r>
      <rPr>
        <b/>
        <sz val="14"/>
        <color theme="1"/>
        <rFont val="Tahoma"/>
        <family val="2"/>
        <charset val="238"/>
      </rPr>
      <t xml:space="preserve">wymagana karta charakterystyki </t>
    </r>
  </si>
  <si>
    <r>
      <t>Środek koncentrat o silnych właściwościach czyszczących, stripper do gruntownego mycia mocno zabrudzonych podłóg, powierzchni odpornych na działanie alkaliów oraz warstw polimerowych. Środek przygotowujący powierzchnię podłóg do nałożenia polimerów. Produkt niskopieniący, zwierający kompozycję zapachową, dopuszczony do stosowania w maszynach czyszczących. Gęstość [20 °C] 1 000 – 101</t>
    </r>
    <r>
      <rPr>
        <b/>
        <sz val="14"/>
        <color theme="1"/>
        <rFont val="Tahoma"/>
        <family val="2"/>
        <charset val="238"/>
      </rPr>
      <t>5</t>
    </r>
    <r>
      <rPr>
        <sz val="14"/>
        <color theme="1"/>
        <rFont val="Tahoma"/>
        <family val="2"/>
        <charset val="238"/>
      </rPr>
      <t xml:space="preserve"> (kg/m3), pH 10,5 – 11,5, opakowanie jednostkowe 1000ml
</t>
    </r>
    <r>
      <rPr>
        <b/>
        <sz val="14"/>
        <color theme="1"/>
        <rFont val="Tahoma"/>
        <family val="2"/>
        <charset val="238"/>
      </rPr>
      <t xml:space="preserve">wymagana karta charakterystyki </t>
    </r>
  </si>
  <si>
    <r>
      <t xml:space="preserve">Profesjonalny środek odtłuszczający do czyszczenia powierzchni kuchennych, szklanych, urządzeń AGD, mebli kuchennych, tapicerek, odzieży oraz innych tłustych zabrudzeń trudnych do usunięcia. Butelka z rozpylaczem.
Zawartość detergentów zgodna z rozporządzeniem 648/2004/WE: &lt; 5% fosforany &lt; 5% kationowe środki powierzchniowo czynne &lt; 5% niejonowe środki powierzchniowo czynne oraz kompozycje zapachowe. Gęstość: </t>
    </r>
    <r>
      <rPr>
        <b/>
        <sz val="14"/>
        <color theme="1"/>
        <rFont val="Tahoma"/>
        <family val="2"/>
        <charset val="238"/>
      </rPr>
      <t>1,000 -</t>
    </r>
    <r>
      <rPr>
        <sz val="14"/>
        <color theme="1"/>
        <rFont val="Tahoma"/>
        <family val="2"/>
        <charset val="238"/>
      </rPr>
      <t xml:space="preserve"> 1,025 (g/m3), pH 11,70 – 12,00, opakowanie jednostkowe 700 – 750ml
</t>
    </r>
    <r>
      <rPr>
        <b/>
        <sz val="14"/>
        <color theme="1"/>
        <rFont val="Tahoma"/>
        <family val="2"/>
        <charset val="238"/>
      </rPr>
      <t>wymagana karta charakterystyki</t>
    </r>
  </si>
  <si>
    <r>
      <t>Mleczko do czyszczenia, usuwające tłuszcz, osad z kamienia, plamy z pleśni, nie rysujące twardych powierzchni, z kompozycją zapachową, o składzie zawierającym związki wybielające na bazie chloru, pH 11,00</t>
    </r>
    <r>
      <rPr>
        <b/>
        <sz val="14"/>
        <color theme="1"/>
        <rFont val="Tahoma"/>
        <family val="2"/>
        <charset val="238"/>
      </rPr>
      <t xml:space="preserve"> - 13,00</t>
    </r>
    <r>
      <rPr>
        <sz val="14"/>
        <color theme="1"/>
        <rFont val="Tahoma"/>
        <family val="2"/>
        <charset val="238"/>
      </rPr>
      <t xml:space="preserve">, opakowanie jednostkowe 700 – 750ml
</t>
    </r>
    <r>
      <rPr>
        <b/>
        <sz val="14"/>
        <color theme="1"/>
        <rFont val="Tahoma"/>
        <family val="2"/>
        <charset val="238"/>
      </rPr>
      <t>wymagana karta charakterystyki</t>
    </r>
  </si>
  <si>
    <r>
      <t xml:space="preserve">Płyn do mycia naczyń zarówno w ciepłej, jak i zimnej wodzie, nie pozostawiający zacieków na umytych powierzchniach, nadający połysk, posiadający wysoką zdolność do emulgowania tłuszczów. Produkt przebadany dermatologicznie, ulegający biodegradacji, receptura z kompleksem witamin, zawierający kompozycję zapachową, Gęstość </t>
    </r>
    <r>
      <rPr>
        <b/>
        <sz val="14"/>
        <color theme="1"/>
        <rFont val="Tahoma"/>
        <family val="2"/>
        <charset val="238"/>
      </rPr>
      <t>1,025</t>
    </r>
    <r>
      <rPr>
        <sz val="14"/>
        <color theme="1"/>
        <rFont val="Tahoma"/>
        <family val="2"/>
        <charset val="238"/>
      </rPr>
      <t xml:space="preserve"> – 1,04</t>
    </r>
    <r>
      <rPr>
        <b/>
        <sz val="14"/>
        <color theme="1"/>
        <rFont val="Tahoma"/>
        <family val="2"/>
        <charset val="238"/>
      </rPr>
      <t>0</t>
    </r>
    <r>
      <rPr>
        <sz val="14"/>
        <color theme="1"/>
        <rFont val="Tahoma"/>
        <family val="2"/>
        <charset val="238"/>
      </rPr>
      <t xml:space="preserve"> (g/m3), pH 5,3 – 5,</t>
    </r>
    <r>
      <rPr>
        <b/>
        <sz val="14"/>
        <color theme="1"/>
        <rFont val="Tahoma"/>
        <family val="2"/>
        <charset val="238"/>
      </rPr>
      <t>9</t>
    </r>
    <r>
      <rPr>
        <sz val="14"/>
        <color theme="1"/>
        <rFont val="Tahoma"/>
        <family val="2"/>
        <charset val="238"/>
      </rPr>
      <t xml:space="preserve">, opakowania jednostkowe 5 l oraz 0,4 - 0,5l
</t>
    </r>
    <r>
      <rPr>
        <b/>
        <sz val="14"/>
        <color theme="1"/>
        <rFont val="Tahoma"/>
        <family val="2"/>
        <charset val="238"/>
      </rPr>
      <t xml:space="preserve">wymagana karta charakterystyki, </t>
    </r>
  </si>
  <si>
    <t>zmiana nr 1 załącznika nr 1.3 do SWZ</t>
  </si>
  <si>
    <t>Kosz z tworzywa sztucznego 35l, z pokrywą, posiadający pedał</t>
  </si>
  <si>
    <t>Wieszaki do łazienek z przyssawką</t>
  </si>
  <si>
    <t>Wieszak na ubrania, z poprzeczką, z tworzywa sztucznego ze scalonym haczykiem
wymiar od 38 do 41 cm, opakowanie po 10 szt.</t>
  </si>
  <si>
    <t>opakowanie po 10 szt.</t>
  </si>
  <si>
    <t>zmiana nr 1 załącznika nr 1.4 do SWZ</t>
  </si>
  <si>
    <r>
      <t>Płynny środek do prania tkanin kolorowych w formie żelu, ochrona tkanin, skład: 5-</t>
    </r>
    <r>
      <rPr>
        <b/>
        <sz val="14"/>
        <color rgb="FF000000"/>
        <rFont val="Tahoma"/>
        <family val="2"/>
        <charset val="238"/>
      </rPr>
      <t>30</t>
    </r>
    <r>
      <rPr>
        <sz val="14"/>
        <color indexed="8"/>
        <rFont val="Tahoma"/>
        <family val="2"/>
        <charset val="238"/>
      </rPr>
      <t xml:space="preserve">% anionowe środki powierzchniowo czynne; </t>
    </r>
    <r>
      <rPr>
        <b/>
        <sz val="14"/>
        <color rgb="FF000000"/>
        <rFont val="Tahoma"/>
        <family val="2"/>
        <charset val="238"/>
      </rPr>
      <t>5 -15% niejonowe  środki powierzchniowo czynne,</t>
    </r>
    <r>
      <rPr>
        <sz val="14"/>
        <color indexed="8"/>
        <rFont val="Tahoma"/>
        <family val="2"/>
        <charset val="238"/>
      </rPr>
      <t xml:space="preserve"> &lt;5% mydło, fosfoniany, enzymy, kompozycja zapachowa, opakowanie jednostkowe: 2,5l – 3,4l
</t>
    </r>
    <r>
      <rPr>
        <b/>
        <sz val="14"/>
        <color rgb="FF000000"/>
        <rFont val="Tahoma"/>
        <family val="2"/>
        <charset val="238"/>
      </rPr>
      <t>wymagana karta charakterystyki</t>
    </r>
  </si>
  <si>
    <r>
      <t>Płynny środek do prania tkanin białych i jasnych w formie żelu, ochrona tkanin, skład: 5</t>
    </r>
    <r>
      <rPr>
        <b/>
        <sz val="14"/>
        <color rgb="FF000000"/>
        <rFont val="Tahoma"/>
        <family val="2"/>
        <charset val="238"/>
      </rPr>
      <t>-30%</t>
    </r>
    <r>
      <rPr>
        <sz val="14"/>
        <color indexed="8"/>
        <rFont val="Tahoma"/>
        <family val="2"/>
        <charset val="238"/>
      </rPr>
      <t xml:space="preserve"> anionowe środki powierzchniowo czynne;</t>
    </r>
    <r>
      <rPr>
        <b/>
        <sz val="14"/>
        <color rgb="FF000000"/>
        <rFont val="Tahoma"/>
        <family val="2"/>
        <charset val="238"/>
      </rPr>
      <t xml:space="preserve"> 5 -15%</t>
    </r>
    <r>
      <rPr>
        <sz val="14"/>
        <color indexed="8"/>
        <rFont val="Tahoma"/>
        <family val="2"/>
        <charset val="238"/>
      </rPr>
      <t xml:space="preserve"> </t>
    </r>
    <r>
      <rPr>
        <b/>
        <sz val="14"/>
        <color rgb="FF000000"/>
        <rFont val="Tahoma"/>
        <family val="2"/>
        <charset val="238"/>
      </rPr>
      <t>niejonowe  środki powierzchniowo czynne</t>
    </r>
    <r>
      <rPr>
        <sz val="14"/>
        <color indexed="8"/>
        <rFont val="Tahoma"/>
        <family val="2"/>
        <charset val="238"/>
      </rPr>
      <t xml:space="preserve">, &lt;5% mydło, fosfoniany, enzymy, kompozycja zapachowa, opakowanie jednostkowe: 2,5l – 3,4l
</t>
    </r>
    <r>
      <rPr>
        <b/>
        <sz val="14"/>
        <color rgb="FF000000"/>
        <rFont val="Tahoma"/>
        <family val="2"/>
        <charset val="238"/>
      </rPr>
      <t>wymagana karta charakterystyki</t>
    </r>
  </si>
  <si>
    <r>
      <t xml:space="preserve">Zagęszczony płyn/żel do czyszczenia i dezynfekcji urządzeń i pomieszczeń  sanitarnych o działaniu grzybobójczym, bakteriobójczym, rozpuszczający osad z kamienia, neutralizujący 
nieprzyjemny zapach na bazie podchlorynu sodu, wodorotlenku sodu i tlenku aminy, z odpowiednio wyprofilowaną szyjką umożliwiającą nanoszenie preparatu w miejscach trudno dostępnych o pojemności 1000 - 1250 ml. Gęstość (g/cm3) 1,0820 </t>
    </r>
    <r>
      <rPr>
        <b/>
        <sz val="14"/>
        <color theme="1"/>
        <rFont val="Tahoma"/>
        <family val="2"/>
        <charset val="238"/>
      </rPr>
      <t>(+/- 0,010)</t>
    </r>
    <r>
      <rPr>
        <sz val="14"/>
        <color theme="1"/>
        <rFont val="Tahoma"/>
        <family val="2"/>
        <charset val="238"/>
      </rPr>
      <t xml:space="preserve">, Lepkość (mPas) 600-650 
</t>
    </r>
    <r>
      <rPr>
        <b/>
        <sz val="14"/>
        <color theme="1"/>
        <rFont val="Tahoma"/>
        <family val="2"/>
        <charset val="238"/>
      </rPr>
      <t>wymagana karta charakterystyki.</t>
    </r>
  </si>
  <si>
    <r>
      <t xml:space="preserve">Produkt przeznaczony do mycia muszli ustępowych, umywalek i innych ceramicznych urządzeń sanitarnych. Działający bakteriobójczo. Usuwający kamień, rdzę, brud, neutralizujący nieprzyjemny zapach. Preparat w składzie zawierający m.in.: kwas fosforowy, wodny roztwór eteru polioksyetylenoglikolowego, alkilobenzenosulfonianu sodowego oraz substancję czynną kwas glikolowy. Butelka z odpowiednio wyprofilowaną szyjką umożliwiającą nanoszenie preparatu w miejscach trudno dostępnych o pojemności 700 - 1000 ml. Gęstość (g/cm3) 1,0 – 1,1, rozpuszczalność w wodzie bez ograniczeń, pH 1,5 – 2. 
</t>
    </r>
    <r>
      <rPr>
        <b/>
        <sz val="14"/>
        <color theme="1"/>
        <rFont val="Tahoma"/>
        <family val="2"/>
        <charset val="238"/>
      </rPr>
      <t>wymagana karta charakterystyki.</t>
    </r>
  </si>
  <si>
    <r>
      <t>Płyn zmiękczający do płukania tkanin, Skład 5-15% kationowe środki powierzchniowo czynne, kompozycja zapachowa, pH 2,00 - 4,00. Opakowanie jednostkowe 1000 -</t>
    </r>
    <r>
      <rPr>
        <b/>
        <sz val="14"/>
        <color rgb="FF000000"/>
        <rFont val="Tahoma"/>
        <family val="2"/>
        <charset val="238"/>
      </rPr>
      <t xml:space="preserve"> 1800ml</t>
    </r>
    <r>
      <rPr>
        <sz val="14"/>
        <color indexed="8"/>
        <rFont val="Tahoma"/>
        <family val="2"/>
        <charset val="238"/>
      </rPr>
      <t xml:space="preserve"> 
</t>
    </r>
    <r>
      <rPr>
        <b/>
        <sz val="14"/>
        <color rgb="FF000000"/>
        <rFont val="Tahoma"/>
        <family val="2"/>
        <charset val="238"/>
      </rPr>
      <t>wymagana karta charakterystyki</t>
    </r>
  </si>
  <si>
    <r>
      <t xml:space="preserve">Butelka 1l - </t>
    </r>
    <r>
      <rPr>
        <b/>
        <sz val="14"/>
        <color rgb="FF000000"/>
        <rFont val="Tahoma"/>
        <family val="2"/>
        <charset val="238"/>
      </rPr>
      <t>1,8l</t>
    </r>
  </si>
  <si>
    <r>
      <t xml:space="preserve">Środek w formie płynu przeciw pleśni i grzybom, do pomieszczeń słabo wentylowanych o dużej wilgotoności, preparat bakteriobójczy, w butelce wraz z spryskiwaczem. Sklad: podchloryn sodu, roztwór zawierający 95% aktywnego Cl, wodorotlenek sodu, pH </t>
    </r>
    <r>
      <rPr>
        <b/>
        <sz val="14"/>
        <rFont val="Tahoma"/>
        <family val="2"/>
        <charset val="238"/>
      </rPr>
      <t>&gt;</t>
    </r>
    <r>
      <rPr>
        <sz val="14"/>
        <rFont val="Tahoma"/>
        <family val="2"/>
        <charset val="238"/>
      </rPr>
      <t xml:space="preserve"> 13, gęstość:</t>
    </r>
    <r>
      <rPr>
        <b/>
        <sz val="14"/>
        <rFont val="Tahoma"/>
        <family val="2"/>
        <charset val="238"/>
      </rPr>
      <t xml:space="preserve"> 1,0700 - </t>
    </r>
    <r>
      <rPr>
        <sz val="14"/>
        <rFont val="Tahoma"/>
        <family val="2"/>
        <charset val="238"/>
      </rPr>
      <t>1,1</t>
    </r>
    <r>
      <rPr>
        <b/>
        <sz val="14"/>
        <rFont val="Tahoma"/>
        <family val="2"/>
        <charset val="238"/>
      </rPr>
      <t>000</t>
    </r>
    <r>
      <rPr>
        <sz val="14"/>
        <rFont val="Tahoma"/>
        <family val="2"/>
        <charset val="238"/>
      </rPr>
      <t xml:space="preserve"> g/cm</t>
    </r>
    <r>
      <rPr>
        <vertAlign val="superscript"/>
        <sz val="14"/>
        <rFont val="Tahoma"/>
        <family val="2"/>
        <charset val="238"/>
      </rPr>
      <t>3</t>
    </r>
    <r>
      <rPr>
        <sz val="14"/>
        <rFont val="Tahoma"/>
        <family val="2"/>
        <charset val="238"/>
      </rPr>
      <t xml:space="preserve"> Opakowanie jednostkowe 500 ml
</t>
    </r>
    <r>
      <rPr>
        <b/>
        <sz val="14"/>
        <rFont val="Tahoma"/>
        <family val="2"/>
        <charset val="238"/>
      </rPr>
      <t>wymagana karta charakterystyki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</si>
</sst>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24" x14ac:knownFonts="1">
    <font>
      <sz val="11"/>
      <color theme="1"/>
      <name val="Calibri"/>
      <family val="2"/>
      <charset val="238"/>
      <scheme val="minor"/>
    </font>
    <font>
      <b/>
      <sz val="12"/>
      <color indexed="8"/>
      <name val="Tahoma"/>
      <family val="2"/>
      <charset val="238"/>
    </font>
    <font>
      <sz val="11"/>
      <color indexed="8"/>
      <name val="Tahoma"/>
      <family val="2"/>
      <charset val="238"/>
    </font>
    <font>
      <sz val="9"/>
      <color indexed="8"/>
      <name val="Tahoma"/>
      <family val="2"/>
      <charset val="238"/>
    </font>
    <font>
      <sz val="12"/>
      <color indexed="8"/>
      <name val="Tahoma"/>
      <family val="2"/>
      <charset val="238"/>
    </font>
    <font>
      <b/>
      <sz val="10"/>
      <color indexed="8"/>
      <name val="Tahoma"/>
      <family val="2"/>
      <charset val="238"/>
    </font>
    <font>
      <b/>
      <sz val="11"/>
      <color indexed="10"/>
      <name val="Tahoma"/>
      <family val="2"/>
      <charset val="238"/>
    </font>
    <font>
      <b/>
      <vertAlign val="superscript"/>
      <sz val="10"/>
      <color indexed="8"/>
      <name val="Tahoma"/>
      <family val="2"/>
      <charset val="238"/>
    </font>
    <font>
      <b/>
      <sz val="11"/>
      <color indexed="8"/>
      <name val="Tahoma"/>
      <family val="2"/>
      <charset val="238"/>
    </font>
    <font>
      <sz val="8"/>
      <name val="Calibri"/>
      <family val="2"/>
      <charset val="238"/>
    </font>
    <font>
      <sz val="11"/>
      <color rgb="FF000000"/>
      <name val="Calibri"/>
      <family val="2"/>
      <charset val="238"/>
    </font>
    <font>
      <b/>
      <sz val="14"/>
      <color rgb="FF000000"/>
      <name val="Tahoma"/>
      <family val="2"/>
      <charset val="238"/>
    </font>
    <font>
      <b/>
      <sz val="14"/>
      <color indexed="8"/>
      <name val="Tahoma"/>
      <family val="2"/>
      <charset val="238"/>
    </font>
    <font>
      <b/>
      <sz val="14"/>
      <color indexed="10"/>
      <name val="Tahoma"/>
      <family val="2"/>
      <charset val="238"/>
    </font>
    <font>
      <b/>
      <vertAlign val="superscript"/>
      <sz val="14"/>
      <color indexed="10"/>
      <name val="Tahoma"/>
      <family val="2"/>
      <charset val="238"/>
    </font>
    <font>
      <b/>
      <vertAlign val="superscript"/>
      <sz val="14"/>
      <color indexed="8"/>
      <name val="Tahoma"/>
      <family val="2"/>
      <charset val="238"/>
    </font>
    <font>
      <sz val="14"/>
      <color indexed="8"/>
      <name val="Tahoma"/>
      <family val="2"/>
      <charset val="238"/>
    </font>
    <font>
      <sz val="14"/>
      <color rgb="FFFF0000"/>
      <name val="Tahoma"/>
      <family val="2"/>
      <charset val="238"/>
    </font>
    <font>
      <sz val="14"/>
      <color theme="1"/>
      <name val="Tahoma"/>
      <family val="2"/>
      <charset val="238"/>
    </font>
    <font>
      <b/>
      <sz val="14"/>
      <color theme="1"/>
      <name val="Tahoma"/>
      <family val="2"/>
      <charset val="238"/>
    </font>
    <font>
      <sz val="14"/>
      <name val="Tahoma"/>
      <family val="2"/>
      <charset val="238"/>
    </font>
    <font>
      <b/>
      <sz val="14"/>
      <name val="Tahoma"/>
      <family val="2"/>
      <charset val="238"/>
    </font>
    <font>
      <sz val="8"/>
      <name val="Calibri"/>
      <family val="2"/>
      <charset val="238"/>
      <scheme val="minor"/>
    </font>
    <font>
      <vertAlign val="superscript"/>
      <sz val="14"/>
      <name val="Tahoma"/>
      <family val="2"/>
      <charset val="238"/>
    </font>
  </fonts>
  <fills count="7">
    <fill>
      <patternFill patternType="none"/>
    </fill>
    <fill>
      <patternFill patternType="gray125"/>
    </fill>
    <fill>
      <patternFill patternType="solid">
        <fgColor indexed="13"/>
        <bgColor indexed="13"/>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0"/>
        <bgColor indexed="13"/>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xf numFmtId="165" fontId="10" fillId="0" borderId="0"/>
  </cellStyleXfs>
  <cellXfs count="76">
    <xf numFmtId="0" fontId="0" fillId="0" borderId="0" xfId="0"/>
    <xf numFmtId="0" fontId="2" fillId="0" borderId="0" xfId="0" applyFont="1"/>
    <xf numFmtId="0" fontId="3" fillId="0" borderId="0" xfId="0" applyFont="1"/>
    <xf numFmtId="0" fontId="2" fillId="0" borderId="0" xfId="0" applyFont="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top" wrapText="1"/>
    </xf>
    <xf numFmtId="0" fontId="16"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164" fontId="16" fillId="0" borderId="1" xfId="0" applyNumberFormat="1" applyFont="1" applyBorder="1" applyAlignment="1">
      <alignment horizontal="right" vertical="center"/>
    </xf>
    <xf numFmtId="0" fontId="16" fillId="0" borderId="1" xfId="0" applyFont="1" applyBorder="1" applyAlignment="1">
      <alignment horizontal="center" vertical="center"/>
    </xf>
    <xf numFmtId="164" fontId="12" fillId="2" borderId="1" xfId="0" applyNumberFormat="1" applyFont="1" applyFill="1" applyBorder="1" applyAlignment="1">
      <alignment vertical="center"/>
    </xf>
    <xf numFmtId="0" fontId="16" fillId="4" borderId="1" xfId="0" applyFont="1" applyFill="1" applyBorder="1"/>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164" fontId="16" fillId="0" borderId="1" xfId="0" applyNumberFormat="1" applyFont="1" applyBorder="1" applyAlignment="1">
      <alignment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3" fontId="21" fillId="0" borderId="1" xfId="0" applyNumberFormat="1" applyFont="1" applyBorder="1" applyAlignment="1">
      <alignment horizontal="right" vertical="center"/>
    </xf>
    <xf numFmtId="0" fontId="16" fillId="5" borderId="1" xfId="0" applyFont="1" applyFill="1" applyBorder="1" applyAlignment="1">
      <alignment horizontal="center" vertical="center" wrapText="1"/>
    </xf>
    <xf numFmtId="3" fontId="12" fillId="5" borderId="1" xfId="0" applyNumberFormat="1" applyFont="1" applyFill="1" applyBorder="1" applyAlignment="1">
      <alignment horizontal="right" vertical="center"/>
    </xf>
    <xf numFmtId="164" fontId="16" fillId="5" borderId="1" xfId="0" applyNumberFormat="1" applyFont="1" applyFill="1" applyBorder="1" applyAlignment="1">
      <alignment horizontal="right" vertical="center"/>
    </xf>
    <xf numFmtId="164" fontId="16" fillId="5" borderId="1" xfId="0" applyNumberFormat="1" applyFont="1" applyFill="1" applyBorder="1" applyAlignment="1">
      <alignment vertical="center"/>
    </xf>
    <xf numFmtId="0" fontId="20" fillId="5" borderId="1"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5" borderId="0" xfId="0" applyFont="1" applyFill="1"/>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3" fillId="0" borderId="1" xfId="0" applyFont="1" applyBorder="1"/>
    <xf numFmtId="0" fontId="12" fillId="0" borderId="1" xfId="0" applyFont="1" applyBorder="1" applyAlignment="1">
      <alignment horizontal="right" vertical="center"/>
    </xf>
    <xf numFmtId="0" fontId="12" fillId="6" borderId="1" xfId="0" applyFont="1" applyFill="1" applyBorder="1" applyAlignment="1">
      <alignment horizontal="right" vertical="center" wrapText="1"/>
    </xf>
    <xf numFmtId="0" fontId="12" fillId="6" borderId="1" xfId="0" applyFont="1" applyFill="1" applyBorder="1" applyAlignment="1">
      <alignment horizontal="right" vertical="center"/>
    </xf>
    <xf numFmtId="164" fontId="16" fillId="6" borderId="1" xfId="0" applyNumberFormat="1" applyFont="1" applyFill="1" applyBorder="1" applyAlignment="1">
      <alignment horizontal="right" vertical="center" wrapText="1"/>
    </xf>
    <xf numFmtId="164" fontId="16" fillId="6" borderId="1" xfId="0" applyNumberFormat="1" applyFont="1" applyFill="1" applyBorder="1" applyAlignment="1">
      <alignment horizontal="right" vertical="center"/>
    </xf>
    <xf numFmtId="9" fontId="16" fillId="5" borderId="1" xfId="0" applyNumberFormat="1" applyFont="1" applyFill="1" applyBorder="1" applyAlignment="1">
      <alignment horizontal="center" vertical="center"/>
    </xf>
    <xf numFmtId="9" fontId="16" fillId="0" borderId="1" xfId="0" applyNumberFormat="1" applyFont="1" applyBorder="1" applyAlignment="1">
      <alignment horizontal="right" vertical="center"/>
    </xf>
    <xf numFmtId="9" fontId="16" fillId="5" borderId="1" xfId="0" applyNumberFormat="1" applyFont="1" applyFill="1" applyBorder="1" applyAlignment="1">
      <alignment horizontal="right" vertical="center"/>
    </xf>
    <xf numFmtId="9" fontId="3" fillId="0" borderId="1" xfId="0" applyNumberFormat="1" applyFont="1" applyBorder="1"/>
    <xf numFmtId="0" fontId="2" fillId="0" borderId="1" xfId="0" applyFont="1" applyBorder="1"/>
    <xf numFmtId="0" fontId="6"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18" fillId="0" borderId="5" xfId="0" applyFont="1" applyBorder="1" applyAlignment="1">
      <alignment horizontal="left" vertical="center" wrapText="1"/>
    </xf>
    <xf numFmtId="0" fontId="17" fillId="0" borderId="2" xfId="0" applyFont="1" applyBorder="1" applyAlignment="1">
      <alignment horizontal="left"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2" fillId="2" borderId="11" xfId="0" applyFont="1" applyFill="1" applyBorder="1" applyAlignment="1">
      <alignment horizontal="right" vertical="center"/>
    </xf>
    <xf numFmtId="0" fontId="12" fillId="2" borderId="12" xfId="0" applyFont="1" applyFill="1" applyBorder="1" applyAlignment="1">
      <alignment horizontal="righ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0" fillId="0" borderId="5" xfId="0" applyFont="1" applyBorder="1" applyAlignment="1">
      <alignment horizontal="left" vertical="center" wrapText="1"/>
    </xf>
    <xf numFmtId="0" fontId="20" fillId="0" borderId="2" xfId="0" applyFont="1" applyBorder="1" applyAlignment="1">
      <alignment horizontal="left" vertical="center" wrapText="1"/>
    </xf>
    <xf numFmtId="0" fontId="11" fillId="3" borderId="1" xfId="0" applyFont="1" applyFill="1" applyBorder="1" applyAlignment="1">
      <alignment horizontal="center" vertical="center" wrapText="1"/>
    </xf>
    <xf numFmtId="0" fontId="1" fillId="0" borderId="0" xfId="0" applyFont="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1" fillId="0" borderId="0" xfId="0" applyFont="1" applyAlignment="1">
      <alignment horizontal="right" vertical="center" wrapText="1"/>
    </xf>
    <xf numFmtId="0" fontId="11" fillId="0" borderId="0" xfId="0" applyFont="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zoomScale="60" zoomScaleNormal="60" workbookViewId="0">
      <pane ySplit="5" topLeftCell="A6" activePane="bottomLeft" state="frozen"/>
      <selection pane="bottomLeft" activeCell="B27" sqref="B27"/>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2" t="s">
        <v>98</v>
      </c>
      <c r="B1" s="73"/>
      <c r="C1" s="73"/>
      <c r="D1" s="73"/>
      <c r="E1" s="73"/>
      <c r="F1" s="73"/>
      <c r="G1" s="73"/>
      <c r="H1" s="73"/>
      <c r="I1" s="73"/>
      <c r="J1" s="73"/>
      <c r="K1" s="73"/>
      <c r="L1" s="73"/>
      <c r="M1" s="73"/>
      <c r="N1" s="73"/>
      <c r="O1" s="73"/>
    </row>
    <row r="2" spans="1:15" ht="49.9" customHeight="1" x14ac:dyDescent="0.2">
      <c r="A2" s="71" t="s">
        <v>70</v>
      </c>
      <c r="B2" s="71"/>
      <c r="C2" s="71"/>
      <c r="D2" s="71"/>
      <c r="E2" s="71"/>
      <c r="F2" s="71"/>
      <c r="G2" s="71"/>
      <c r="H2" s="71"/>
      <c r="I2" s="71"/>
      <c r="J2" s="71"/>
      <c r="K2" s="71"/>
      <c r="L2" s="71"/>
      <c r="M2" s="71"/>
      <c r="N2" s="71"/>
      <c r="O2" s="71"/>
    </row>
    <row r="3" spans="1:15" s="2" customFormat="1" ht="53.45" customHeight="1" x14ac:dyDescent="0.15">
      <c r="A3" s="60" t="s">
        <v>1</v>
      </c>
      <c r="B3" s="8" t="s">
        <v>0</v>
      </c>
      <c r="C3" s="62" t="s">
        <v>71</v>
      </c>
      <c r="D3" s="64" t="s">
        <v>6</v>
      </c>
      <c r="E3" s="64" t="s">
        <v>7</v>
      </c>
      <c r="F3" s="64" t="s">
        <v>3</v>
      </c>
      <c r="G3" s="64" t="s">
        <v>10</v>
      </c>
      <c r="H3" s="64" t="s">
        <v>12</v>
      </c>
      <c r="I3" s="66" t="s">
        <v>17</v>
      </c>
      <c r="J3" s="64" t="s">
        <v>18</v>
      </c>
      <c r="K3" s="64" t="s">
        <v>35</v>
      </c>
      <c r="L3" s="64" t="s">
        <v>36</v>
      </c>
      <c r="M3" s="70" t="s">
        <v>14</v>
      </c>
      <c r="N3" s="70" t="s">
        <v>15</v>
      </c>
      <c r="O3" s="70" t="s">
        <v>16</v>
      </c>
    </row>
    <row r="4" spans="1:15" s="2" customFormat="1" ht="75" customHeight="1" x14ac:dyDescent="0.15">
      <c r="A4" s="61"/>
      <c r="B4" s="9" t="s">
        <v>11</v>
      </c>
      <c r="C4" s="63"/>
      <c r="D4" s="65"/>
      <c r="E4" s="65"/>
      <c r="F4" s="65"/>
      <c r="G4" s="65"/>
      <c r="H4" s="65"/>
      <c r="I4" s="67"/>
      <c r="J4" s="65"/>
      <c r="K4" s="65"/>
      <c r="L4" s="65"/>
      <c r="M4" s="70"/>
      <c r="N4" s="70"/>
      <c r="O4" s="70"/>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68.6" customHeight="1" x14ac:dyDescent="0.15">
      <c r="A6" s="13">
        <v>1</v>
      </c>
      <c r="B6" s="16" t="s">
        <v>112</v>
      </c>
      <c r="C6" s="10">
        <v>1</v>
      </c>
      <c r="D6" s="10" t="s">
        <v>21</v>
      </c>
      <c r="E6" s="10"/>
      <c r="F6" s="10"/>
      <c r="G6" s="10"/>
      <c r="H6" s="11">
        <v>410</v>
      </c>
      <c r="I6" s="11">
        <v>615</v>
      </c>
      <c r="J6" s="12"/>
      <c r="K6" s="12">
        <f t="shared" ref="K6:K29" si="0">H6*J6</f>
        <v>0</v>
      </c>
      <c r="L6" s="12">
        <f t="shared" ref="L6" si="1">I6*J6</f>
        <v>0</v>
      </c>
      <c r="M6" s="44"/>
      <c r="N6" s="18">
        <f>K6+(K6*M6)</f>
        <v>0</v>
      </c>
      <c r="O6" s="12">
        <f>L6+(L6*M6)</f>
        <v>0</v>
      </c>
    </row>
    <row r="7" spans="1:15" s="2" customFormat="1" ht="202.15" customHeight="1" x14ac:dyDescent="0.15">
      <c r="A7" s="13">
        <v>2</v>
      </c>
      <c r="B7" s="16" t="s">
        <v>113</v>
      </c>
      <c r="C7" s="10">
        <v>2</v>
      </c>
      <c r="D7" s="10" t="s">
        <v>22</v>
      </c>
      <c r="E7" s="10"/>
      <c r="F7" s="10"/>
      <c r="G7" s="10"/>
      <c r="H7" s="11">
        <v>400</v>
      </c>
      <c r="I7" s="11">
        <v>600</v>
      </c>
      <c r="J7" s="12"/>
      <c r="K7" s="12">
        <f t="shared" si="0"/>
        <v>0</v>
      </c>
      <c r="L7" s="12">
        <f t="shared" ref="L7" si="2">I7*J7</f>
        <v>0</v>
      </c>
      <c r="M7" s="44"/>
      <c r="N7" s="18">
        <f t="shared" ref="N7:N29" si="3">K7+(K7*M7)</f>
        <v>0</v>
      </c>
      <c r="O7" s="12">
        <f t="shared" ref="O7:O29" si="4">L7+(L7*M7)</f>
        <v>0</v>
      </c>
    </row>
    <row r="8" spans="1:15" s="2" customFormat="1" ht="139.9" customHeight="1" x14ac:dyDescent="0.15">
      <c r="A8" s="13">
        <v>3</v>
      </c>
      <c r="B8" s="16" t="s">
        <v>99</v>
      </c>
      <c r="C8" s="10">
        <v>3</v>
      </c>
      <c r="D8" s="10" t="s">
        <v>23</v>
      </c>
      <c r="E8" s="10"/>
      <c r="F8" s="10"/>
      <c r="G8" s="10"/>
      <c r="H8" s="11">
        <v>50</v>
      </c>
      <c r="I8" s="11">
        <v>75</v>
      </c>
      <c r="J8" s="12"/>
      <c r="K8" s="12">
        <f t="shared" si="0"/>
        <v>0</v>
      </c>
      <c r="L8" s="12">
        <f t="shared" ref="L8:L16" si="5">I8*J8</f>
        <v>0</v>
      </c>
      <c r="M8" s="44"/>
      <c r="N8" s="18">
        <f t="shared" si="3"/>
        <v>0</v>
      </c>
      <c r="O8" s="12">
        <f t="shared" si="4"/>
        <v>0</v>
      </c>
    </row>
    <row r="9" spans="1:15" s="2" customFormat="1" ht="137.44999999999999" customHeight="1" x14ac:dyDescent="0.15">
      <c r="A9" s="13">
        <v>4</v>
      </c>
      <c r="B9" s="16" t="s">
        <v>80</v>
      </c>
      <c r="C9" s="10">
        <v>4</v>
      </c>
      <c r="D9" s="10" t="s">
        <v>8</v>
      </c>
      <c r="E9" s="10"/>
      <c r="F9" s="10"/>
      <c r="G9" s="10"/>
      <c r="H9" s="11">
        <v>200</v>
      </c>
      <c r="I9" s="11">
        <v>300</v>
      </c>
      <c r="J9" s="12"/>
      <c r="K9" s="12">
        <f t="shared" si="0"/>
        <v>0</v>
      </c>
      <c r="L9" s="12">
        <f t="shared" si="5"/>
        <v>0</v>
      </c>
      <c r="M9" s="44"/>
      <c r="N9" s="18">
        <f t="shared" si="3"/>
        <v>0</v>
      </c>
      <c r="O9" s="12">
        <f t="shared" si="4"/>
        <v>0</v>
      </c>
    </row>
    <row r="10" spans="1:15" s="2" customFormat="1" ht="137.44999999999999" customHeight="1" x14ac:dyDescent="0.15">
      <c r="A10" s="13">
        <v>5</v>
      </c>
      <c r="B10" s="16" t="s">
        <v>75</v>
      </c>
      <c r="C10" s="10">
        <v>5</v>
      </c>
      <c r="D10" s="10" t="s">
        <v>19</v>
      </c>
      <c r="E10" s="10"/>
      <c r="F10" s="10"/>
      <c r="G10" s="10"/>
      <c r="H10" s="11">
        <v>3</v>
      </c>
      <c r="I10" s="11">
        <v>4</v>
      </c>
      <c r="J10" s="12"/>
      <c r="K10" s="12">
        <f t="shared" si="0"/>
        <v>0</v>
      </c>
      <c r="L10" s="12">
        <f t="shared" ref="L10" si="6">I10*J10</f>
        <v>0</v>
      </c>
      <c r="M10" s="44"/>
      <c r="N10" s="18">
        <f t="shared" si="3"/>
        <v>0</v>
      </c>
      <c r="O10" s="12">
        <f t="shared" si="4"/>
        <v>0</v>
      </c>
    </row>
    <row r="11" spans="1:15" s="2" customFormat="1" ht="148.15" customHeight="1" x14ac:dyDescent="0.15">
      <c r="A11" s="13">
        <v>6</v>
      </c>
      <c r="B11" s="16" t="s">
        <v>76</v>
      </c>
      <c r="C11" s="10">
        <v>6</v>
      </c>
      <c r="D11" s="10" t="s">
        <v>20</v>
      </c>
      <c r="E11" s="10"/>
      <c r="F11" s="10"/>
      <c r="G11" s="10"/>
      <c r="H11" s="11">
        <v>350</v>
      </c>
      <c r="I11" s="11">
        <v>525</v>
      </c>
      <c r="J11" s="12"/>
      <c r="K11" s="12">
        <f t="shared" si="0"/>
        <v>0</v>
      </c>
      <c r="L11" s="12">
        <f t="shared" si="5"/>
        <v>0</v>
      </c>
      <c r="M11" s="44"/>
      <c r="N11" s="18">
        <f t="shared" si="3"/>
        <v>0</v>
      </c>
      <c r="O11" s="12">
        <f t="shared" si="4"/>
        <v>0</v>
      </c>
    </row>
    <row r="12" spans="1:15" s="2" customFormat="1" ht="138.6" customHeight="1" x14ac:dyDescent="0.15">
      <c r="A12" s="13">
        <v>7</v>
      </c>
      <c r="B12" s="16" t="s">
        <v>91</v>
      </c>
      <c r="C12" s="10">
        <v>7</v>
      </c>
      <c r="D12" s="10" t="s">
        <v>8</v>
      </c>
      <c r="E12" s="10"/>
      <c r="F12" s="10"/>
      <c r="G12" s="10"/>
      <c r="H12" s="11">
        <v>100</v>
      </c>
      <c r="I12" s="11">
        <v>150</v>
      </c>
      <c r="J12" s="12"/>
      <c r="K12" s="12">
        <f t="shared" si="0"/>
        <v>0</v>
      </c>
      <c r="L12" s="12">
        <f t="shared" si="5"/>
        <v>0</v>
      </c>
      <c r="M12" s="44"/>
      <c r="N12" s="18">
        <f t="shared" si="3"/>
        <v>0</v>
      </c>
      <c r="O12" s="12">
        <f t="shared" si="4"/>
        <v>0</v>
      </c>
    </row>
    <row r="13" spans="1:15" s="2" customFormat="1" ht="154.9" customHeight="1" x14ac:dyDescent="0.15">
      <c r="A13" s="13">
        <v>8</v>
      </c>
      <c r="B13" s="16" t="s">
        <v>100</v>
      </c>
      <c r="C13" s="10">
        <v>8</v>
      </c>
      <c r="D13" s="10" t="s">
        <v>20</v>
      </c>
      <c r="E13" s="10"/>
      <c r="F13" s="10"/>
      <c r="G13" s="10"/>
      <c r="H13" s="11">
        <v>130</v>
      </c>
      <c r="I13" s="11">
        <v>195</v>
      </c>
      <c r="J13" s="12"/>
      <c r="K13" s="12">
        <f t="shared" si="0"/>
        <v>0</v>
      </c>
      <c r="L13" s="12">
        <f t="shared" si="5"/>
        <v>0</v>
      </c>
      <c r="M13" s="44"/>
      <c r="N13" s="18">
        <f t="shared" si="3"/>
        <v>0</v>
      </c>
      <c r="O13" s="12">
        <f t="shared" si="4"/>
        <v>0</v>
      </c>
    </row>
    <row r="14" spans="1:15" s="2" customFormat="1" ht="154.9" customHeight="1" x14ac:dyDescent="0.15">
      <c r="A14" s="13">
        <v>9</v>
      </c>
      <c r="B14" s="16" t="s">
        <v>77</v>
      </c>
      <c r="C14" s="10">
        <v>9</v>
      </c>
      <c r="D14" s="10" t="s">
        <v>20</v>
      </c>
      <c r="E14" s="10"/>
      <c r="F14" s="10"/>
      <c r="G14" s="10"/>
      <c r="H14" s="11">
        <v>120</v>
      </c>
      <c r="I14" s="11">
        <v>180</v>
      </c>
      <c r="J14" s="12"/>
      <c r="K14" s="12">
        <f t="shared" si="0"/>
        <v>0</v>
      </c>
      <c r="L14" s="12">
        <f t="shared" ref="L14" si="7">I14*J14</f>
        <v>0</v>
      </c>
      <c r="M14" s="44"/>
      <c r="N14" s="18">
        <f t="shared" si="3"/>
        <v>0</v>
      </c>
      <c r="O14" s="12">
        <f t="shared" si="4"/>
        <v>0</v>
      </c>
    </row>
    <row r="15" spans="1:15" s="2" customFormat="1" ht="173.25" customHeight="1" x14ac:dyDescent="0.15">
      <c r="A15" s="13">
        <v>10</v>
      </c>
      <c r="B15" s="16" t="s">
        <v>101</v>
      </c>
      <c r="C15" s="10">
        <v>10</v>
      </c>
      <c r="D15" s="10" t="s">
        <v>24</v>
      </c>
      <c r="E15" s="10"/>
      <c r="F15" s="10"/>
      <c r="G15" s="10"/>
      <c r="H15" s="11">
        <v>60</v>
      </c>
      <c r="I15" s="11">
        <v>90</v>
      </c>
      <c r="J15" s="12"/>
      <c r="K15" s="12">
        <f t="shared" si="0"/>
        <v>0</v>
      </c>
      <c r="L15" s="12">
        <f t="shared" ref="L15" si="8">I15*J15</f>
        <v>0</v>
      </c>
      <c r="M15" s="44"/>
      <c r="N15" s="18">
        <f t="shared" si="3"/>
        <v>0</v>
      </c>
      <c r="O15" s="12">
        <f t="shared" si="4"/>
        <v>0</v>
      </c>
    </row>
    <row r="16" spans="1:15" s="2" customFormat="1" ht="101.45" customHeight="1" x14ac:dyDescent="0.15">
      <c r="A16" s="13">
        <v>11</v>
      </c>
      <c r="B16" s="16" t="s">
        <v>102</v>
      </c>
      <c r="C16" s="10">
        <v>11</v>
      </c>
      <c r="D16" s="10" t="s">
        <v>25</v>
      </c>
      <c r="E16" s="10"/>
      <c r="F16" s="10"/>
      <c r="G16" s="10"/>
      <c r="H16" s="11">
        <v>120</v>
      </c>
      <c r="I16" s="11">
        <v>180</v>
      </c>
      <c r="J16" s="12"/>
      <c r="K16" s="12">
        <f t="shared" si="0"/>
        <v>0</v>
      </c>
      <c r="L16" s="12">
        <f t="shared" si="5"/>
        <v>0</v>
      </c>
      <c r="M16" s="44"/>
      <c r="N16" s="18">
        <f t="shared" si="3"/>
        <v>0</v>
      </c>
      <c r="O16" s="12">
        <f t="shared" si="4"/>
        <v>0</v>
      </c>
    </row>
    <row r="17" spans="1:15" s="2" customFormat="1" ht="108.6" customHeight="1" x14ac:dyDescent="0.15">
      <c r="A17" s="13">
        <v>12</v>
      </c>
      <c r="B17" s="16" t="s">
        <v>81</v>
      </c>
      <c r="C17" s="10">
        <v>12</v>
      </c>
      <c r="D17" s="10" t="s">
        <v>26</v>
      </c>
      <c r="E17" s="10"/>
      <c r="F17" s="10"/>
      <c r="G17" s="10"/>
      <c r="H17" s="11">
        <v>120</v>
      </c>
      <c r="I17" s="11">
        <v>180</v>
      </c>
      <c r="J17" s="12"/>
      <c r="K17" s="12">
        <f t="shared" si="0"/>
        <v>0</v>
      </c>
      <c r="L17" s="12">
        <f t="shared" ref="L17:L29" si="9">I17*J17</f>
        <v>0</v>
      </c>
      <c r="M17" s="44"/>
      <c r="N17" s="18">
        <f t="shared" si="3"/>
        <v>0</v>
      </c>
      <c r="O17" s="12">
        <f t="shared" si="4"/>
        <v>0</v>
      </c>
    </row>
    <row r="18" spans="1:15" s="2" customFormat="1" ht="70.150000000000006" customHeight="1" x14ac:dyDescent="0.15">
      <c r="A18" s="55">
        <v>13</v>
      </c>
      <c r="B18" s="51" t="s">
        <v>103</v>
      </c>
      <c r="C18" s="53">
        <v>13</v>
      </c>
      <c r="D18" s="10" t="s">
        <v>27</v>
      </c>
      <c r="E18" s="10"/>
      <c r="F18" s="10"/>
      <c r="G18" s="10"/>
      <c r="H18" s="11">
        <v>120</v>
      </c>
      <c r="I18" s="11">
        <v>180</v>
      </c>
      <c r="J18" s="12"/>
      <c r="K18" s="12">
        <f t="shared" si="0"/>
        <v>0</v>
      </c>
      <c r="L18" s="12">
        <f t="shared" si="9"/>
        <v>0</v>
      </c>
      <c r="M18" s="44"/>
      <c r="N18" s="18">
        <f t="shared" si="3"/>
        <v>0</v>
      </c>
      <c r="O18" s="12">
        <f t="shared" si="4"/>
        <v>0</v>
      </c>
    </row>
    <row r="19" spans="1:15" s="2" customFormat="1" ht="70.150000000000006" customHeight="1" x14ac:dyDescent="0.15">
      <c r="A19" s="56"/>
      <c r="B19" s="52"/>
      <c r="C19" s="54"/>
      <c r="D19" s="10" t="s">
        <v>28</v>
      </c>
      <c r="E19" s="10"/>
      <c r="F19" s="10"/>
      <c r="G19" s="10"/>
      <c r="H19" s="11">
        <v>150</v>
      </c>
      <c r="I19" s="11">
        <v>225</v>
      </c>
      <c r="J19" s="12"/>
      <c r="K19" s="12">
        <f t="shared" si="0"/>
        <v>0</v>
      </c>
      <c r="L19" s="12">
        <f t="shared" si="9"/>
        <v>0</v>
      </c>
      <c r="M19" s="44"/>
      <c r="N19" s="18">
        <f t="shared" si="3"/>
        <v>0</v>
      </c>
      <c r="O19" s="12">
        <f t="shared" si="4"/>
        <v>0</v>
      </c>
    </row>
    <row r="20" spans="1:15" s="2" customFormat="1" ht="73.900000000000006" customHeight="1" x14ac:dyDescent="0.15">
      <c r="A20" s="13">
        <v>14</v>
      </c>
      <c r="B20" s="16" t="s">
        <v>78</v>
      </c>
      <c r="C20" s="10">
        <v>14</v>
      </c>
      <c r="D20" s="10" t="s">
        <v>29</v>
      </c>
      <c r="E20" s="10"/>
      <c r="F20" s="10"/>
      <c r="G20" s="10"/>
      <c r="H20" s="11">
        <v>100</v>
      </c>
      <c r="I20" s="11">
        <v>150</v>
      </c>
      <c r="J20" s="12"/>
      <c r="K20" s="12">
        <f t="shared" si="0"/>
        <v>0</v>
      </c>
      <c r="L20" s="12">
        <f t="shared" si="9"/>
        <v>0</v>
      </c>
      <c r="M20" s="44"/>
      <c r="N20" s="18">
        <f t="shared" si="3"/>
        <v>0</v>
      </c>
      <c r="O20" s="12">
        <f t="shared" si="4"/>
        <v>0</v>
      </c>
    </row>
    <row r="21" spans="1:15" s="2" customFormat="1" ht="49.9" customHeight="1" x14ac:dyDescent="0.15">
      <c r="A21" s="55">
        <v>15</v>
      </c>
      <c r="B21" s="51" t="s">
        <v>79</v>
      </c>
      <c r="C21" s="53">
        <v>15</v>
      </c>
      <c r="D21" s="10" t="s">
        <v>27</v>
      </c>
      <c r="E21" s="10"/>
      <c r="F21" s="10"/>
      <c r="G21" s="10"/>
      <c r="H21" s="11">
        <v>15</v>
      </c>
      <c r="I21" s="11">
        <v>22</v>
      </c>
      <c r="J21" s="12"/>
      <c r="K21" s="12">
        <f t="shared" si="0"/>
        <v>0</v>
      </c>
      <c r="L21" s="12">
        <f t="shared" si="9"/>
        <v>0</v>
      </c>
      <c r="M21" s="44"/>
      <c r="N21" s="18">
        <f t="shared" si="3"/>
        <v>0</v>
      </c>
      <c r="O21" s="12">
        <f t="shared" si="4"/>
        <v>0</v>
      </c>
    </row>
    <row r="22" spans="1:15" s="2" customFormat="1" ht="49.9" customHeight="1" x14ac:dyDescent="0.15">
      <c r="A22" s="56"/>
      <c r="B22" s="52"/>
      <c r="C22" s="54"/>
      <c r="D22" s="10" t="s">
        <v>30</v>
      </c>
      <c r="E22" s="10"/>
      <c r="F22" s="10"/>
      <c r="G22" s="10"/>
      <c r="H22" s="11">
        <v>100</v>
      </c>
      <c r="I22" s="11">
        <v>150</v>
      </c>
      <c r="J22" s="12"/>
      <c r="K22" s="12">
        <f t="shared" si="0"/>
        <v>0</v>
      </c>
      <c r="L22" s="12">
        <f t="shared" si="9"/>
        <v>0</v>
      </c>
      <c r="M22" s="44"/>
      <c r="N22" s="18">
        <f t="shared" si="3"/>
        <v>0</v>
      </c>
      <c r="O22" s="12">
        <f t="shared" si="4"/>
        <v>0</v>
      </c>
    </row>
    <row r="23" spans="1:15" s="2" customFormat="1" ht="73.900000000000006" customHeight="1" x14ac:dyDescent="0.15">
      <c r="A23" s="13">
        <v>16</v>
      </c>
      <c r="B23" s="16" t="s">
        <v>74</v>
      </c>
      <c r="C23" s="10">
        <v>16</v>
      </c>
      <c r="D23" s="10" t="s">
        <v>31</v>
      </c>
      <c r="E23" s="10"/>
      <c r="F23" s="10"/>
      <c r="G23" s="10"/>
      <c r="H23" s="11">
        <v>40</v>
      </c>
      <c r="I23" s="11">
        <v>60</v>
      </c>
      <c r="J23" s="12"/>
      <c r="K23" s="12">
        <f t="shared" si="0"/>
        <v>0</v>
      </c>
      <c r="L23" s="12">
        <f t="shared" si="9"/>
        <v>0</v>
      </c>
      <c r="M23" s="44"/>
      <c r="N23" s="18">
        <f t="shared" si="3"/>
        <v>0</v>
      </c>
      <c r="O23" s="12">
        <f t="shared" si="4"/>
        <v>0</v>
      </c>
    </row>
    <row r="24" spans="1:15" s="2" customFormat="1" ht="49.9" customHeight="1" x14ac:dyDescent="0.15">
      <c r="A24" s="55">
        <v>17</v>
      </c>
      <c r="B24" s="68" t="s">
        <v>34</v>
      </c>
      <c r="C24" s="53">
        <v>17</v>
      </c>
      <c r="D24" s="10" t="s">
        <v>32</v>
      </c>
      <c r="E24" s="10"/>
      <c r="F24" s="10"/>
      <c r="G24" s="10"/>
      <c r="H24" s="11">
        <v>100</v>
      </c>
      <c r="I24" s="11">
        <v>150</v>
      </c>
      <c r="J24" s="12"/>
      <c r="K24" s="12">
        <f t="shared" si="0"/>
        <v>0</v>
      </c>
      <c r="L24" s="12">
        <f t="shared" si="9"/>
        <v>0</v>
      </c>
      <c r="M24" s="44"/>
      <c r="N24" s="18">
        <f t="shared" si="3"/>
        <v>0</v>
      </c>
      <c r="O24" s="12">
        <f t="shared" si="4"/>
        <v>0</v>
      </c>
    </row>
    <row r="25" spans="1:15" s="2" customFormat="1" ht="21.6" customHeight="1" x14ac:dyDescent="0.15">
      <c r="A25" s="56"/>
      <c r="B25" s="69"/>
      <c r="C25" s="54"/>
      <c r="D25" s="10" t="s">
        <v>33</v>
      </c>
      <c r="E25" s="10"/>
      <c r="F25" s="10"/>
      <c r="G25" s="10"/>
      <c r="H25" s="11">
        <v>80</v>
      </c>
      <c r="I25" s="11">
        <v>120</v>
      </c>
      <c r="J25" s="12"/>
      <c r="K25" s="12">
        <f t="shared" si="0"/>
        <v>0</v>
      </c>
      <c r="L25" s="12">
        <f t="shared" si="9"/>
        <v>0</v>
      </c>
      <c r="M25" s="44"/>
      <c r="N25" s="18">
        <f t="shared" si="3"/>
        <v>0</v>
      </c>
      <c r="O25" s="12">
        <f t="shared" si="4"/>
        <v>0</v>
      </c>
    </row>
    <row r="26" spans="1:15" s="2" customFormat="1" ht="147.6" customHeight="1" x14ac:dyDescent="0.15">
      <c r="A26" s="20">
        <v>18</v>
      </c>
      <c r="B26" s="21" t="s">
        <v>38</v>
      </c>
      <c r="C26" s="19">
        <v>18</v>
      </c>
      <c r="D26" s="10" t="s">
        <v>39</v>
      </c>
      <c r="E26" s="10"/>
      <c r="F26" s="10"/>
      <c r="G26" s="10"/>
      <c r="H26" s="11">
        <v>130</v>
      </c>
      <c r="I26" s="11">
        <v>195</v>
      </c>
      <c r="J26" s="12"/>
      <c r="K26" s="12">
        <f t="shared" si="0"/>
        <v>0</v>
      </c>
      <c r="L26" s="12">
        <f t="shared" si="9"/>
        <v>0</v>
      </c>
      <c r="M26" s="44"/>
      <c r="N26" s="18">
        <f t="shared" si="3"/>
        <v>0</v>
      </c>
      <c r="O26" s="12">
        <f t="shared" si="4"/>
        <v>0</v>
      </c>
    </row>
    <row r="27" spans="1:15" s="2" customFormat="1" ht="114.75" customHeight="1" x14ac:dyDescent="0.15">
      <c r="A27" s="20">
        <v>19</v>
      </c>
      <c r="B27" s="21" t="s">
        <v>116</v>
      </c>
      <c r="C27" s="19">
        <v>19</v>
      </c>
      <c r="D27" s="10" t="s">
        <v>87</v>
      </c>
      <c r="E27" s="10"/>
      <c r="F27" s="10"/>
      <c r="G27" s="10"/>
      <c r="H27" s="11">
        <v>13</v>
      </c>
      <c r="I27" s="11">
        <v>19</v>
      </c>
      <c r="J27" s="12"/>
      <c r="K27" s="12">
        <f t="shared" si="0"/>
        <v>0</v>
      </c>
      <c r="L27" s="12">
        <f t="shared" si="9"/>
        <v>0</v>
      </c>
      <c r="M27" s="44"/>
      <c r="N27" s="18">
        <f t="shared" si="3"/>
        <v>0</v>
      </c>
      <c r="O27" s="12">
        <f t="shared" si="4"/>
        <v>0</v>
      </c>
    </row>
    <row r="28" spans="1:15" s="2" customFormat="1" ht="92.25" customHeight="1" x14ac:dyDescent="0.15">
      <c r="A28" s="20">
        <v>20</v>
      </c>
      <c r="B28" s="21" t="s">
        <v>89</v>
      </c>
      <c r="C28" s="19">
        <v>20</v>
      </c>
      <c r="D28" s="10" t="s">
        <v>90</v>
      </c>
      <c r="E28" s="10"/>
      <c r="F28" s="10"/>
      <c r="G28" s="10"/>
      <c r="H28" s="11">
        <v>1</v>
      </c>
      <c r="I28" s="11">
        <v>1</v>
      </c>
      <c r="J28" s="12"/>
      <c r="K28" s="12">
        <f t="shared" si="0"/>
        <v>0</v>
      </c>
      <c r="L28" s="12">
        <f t="shared" si="9"/>
        <v>0</v>
      </c>
      <c r="M28" s="44"/>
      <c r="N28" s="18">
        <f t="shared" si="3"/>
        <v>0</v>
      </c>
      <c r="O28" s="12">
        <f t="shared" si="4"/>
        <v>0</v>
      </c>
    </row>
    <row r="29" spans="1:15" s="2" customFormat="1" ht="69.599999999999994" customHeight="1" x14ac:dyDescent="0.15">
      <c r="A29" s="13">
        <v>21</v>
      </c>
      <c r="B29" s="22" t="s">
        <v>88</v>
      </c>
      <c r="C29" s="23">
        <v>21</v>
      </c>
      <c r="D29" s="23" t="s">
        <v>9</v>
      </c>
      <c r="E29" s="17"/>
      <c r="F29" s="17"/>
      <c r="G29" s="17"/>
      <c r="H29" s="24">
        <v>20</v>
      </c>
      <c r="I29" s="24">
        <v>30</v>
      </c>
      <c r="J29" s="12"/>
      <c r="K29" s="12">
        <f t="shared" si="0"/>
        <v>0</v>
      </c>
      <c r="L29" s="12">
        <f t="shared" si="9"/>
        <v>0</v>
      </c>
      <c r="M29" s="44"/>
      <c r="N29" s="18">
        <f t="shared" si="3"/>
        <v>0</v>
      </c>
      <c r="O29" s="12">
        <f t="shared" si="4"/>
        <v>0</v>
      </c>
    </row>
    <row r="30" spans="1:15" s="2" customFormat="1" ht="24" customHeight="1" x14ac:dyDescent="0.25">
      <c r="A30" s="57" t="s">
        <v>4</v>
      </c>
      <c r="B30" s="58"/>
      <c r="C30" s="58"/>
      <c r="D30" s="58"/>
      <c r="E30" s="58"/>
      <c r="F30" s="58"/>
      <c r="G30" s="58"/>
      <c r="H30" s="58"/>
      <c r="I30" s="58"/>
      <c r="J30" s="59"/>
      <c r="K30" s="14">
        <f>SUM(K6:K29)</f>
        <v>0</v>
      </c>
      <c r="L30" s="14">
        <f>SUM(L6:L29)</f>
        <v>0</v>
      </c>
      <c r="M30" s="15"/>
      <c r="N30" s="14">
        <f>SUM(N6:N29)</f>
        <v>0</v>
      </c>
      <c r="O30" s="14">
        <f>SUM(O6:O29)</f>
        <v>0</v>
      </c>
    </row>
    <row r="32" spans="1:15" x14ac:dyDescent="0.2">
      <c r="A32" s="49"/>
      <c r="B32" s="49"/>
      <c r="C32" s="49"/>
      <c r="D32" s="49"/>
      <c r="E32" s="49"/>
      <c r="F32" s="49"/>
      <c r="G32" s="49"/>
      <c r="H32" s="49"/>
      <c r="I32" s="49"/>
      <c r="J32" s="49"/>
      <c r="K32" s="49"/>
      <c r="L32" s="49"/>
    </row>
    <row r="33" spans="1:12" x14ac:dyDescent="0.2">
      <c r="A33" s="49" t="s">
        <v>5</v>
      </c>
      <c r="B33" s="49"/>
      <c r="C33" s="49"/>
      <c r="D33" s="49"/>
      <c r="E33" s="49"/>
      <c r="F33" s="49"/>
      <c r="G33" s="49"/>
      <c r="H33" s="49"/>
      <c r="I33" s="49"/>
      <c r="J33" s="49"/>
      <c r="K33" s="49"/>
      <c r="L33" s="49"/>
    </row>
    <row r="34" spans="1:12" x14ac:dyDescent="0.2">
      <c r="A34" s="49" t="s">
        <v>40</v>
      </c>
      <c r="B34" s="49"/>
      <c r="C34" s="49"/>
      <c r="D34" s="49"/>
      <c r="E34" s="49"/>
      <c r="F34" s="49"/>
      <c r="G34" s="49"/>
      <c r="H34" s="49"/>
      <c r="I34" s="49"/>
      <c r="J34" s="49"/>
      <c r="K34" s="49"/>
      <c r="L34" s="49"/>
    </row>
    <row r="36" spans="1:12" ht="13.9" customHeight="1" x14ac:dyDescent="0.2">
      <c r="A36" s="50"/>
      <c r="B36" s="50"/>
      <c r="C36" s="50"/>
      <c r="D36" s="50"/>
      <c r="E36" s="50"/>
      <c r="F36" s="50"/>
      <c r="G36" s="50"/>
      <c r="H36" s="50"/>
      <c r="I36" s="50"/>
      <c r="J36" s="50"/>
      <c r="K36" s="50"/>
      <c r="L36" s="50"/>
    </row>
    <row r="37" spans="1:12" ht="13.9" customHeight="1" x14ac:dyDescent="0.2">
      <c r="A37" s="3"/>
      <c r="B37" s="3"/>
      <c r="C37" s="3"/>
      <c r="D37" s="3"/>
      <c r="E37" s="3"/>
      <c r="F37" s="3"/>
      <c r="G37" s="3"/>
      <c r="H37" s="3"/>
      <c r="I37" s="3"/>
      <c r="J37" s="3"/>
      <c r="K37" s="3"/>
      <c r="L37" s="3"/>
    </row>
    <row r="38" spans="1:12" ht="13.9" customHeight="1" x14ac:dyDescent="0.2">
      <c r="A38" s="48" t="s">
        <v>2</v>
      </c>
      <c r="B38" s="48"/>
      <c r="C38" s="48"/>
      <c r="D38" s="48"/>
      <c r="E38" s="48"/>
      <c r="F38" s="48"/>
      <c r="G38" s="48"/>
      <c r="H38" s="48"/>
      <c r="I38" s="48"/>
      <c r="J38" s="48"/>
      <c r="K38" s="48"/>
      <c r="L38" s="48"/>
    </row>
  </sheetData>
  <mergeCells count="31">
    <mergeCell ref="O3:O4"/>
    <mergeCell ref="M3:M4"/>
    <mergeCell ref="N3:N4"/>
    <mergeCell ref="A2:O2"/>
    <mergeCell ref="A1:O1"/>
    <mergeCell ref="L3:L4"/>
    <mergeCell ref="E3:E4"/>
    <mergeCell ref="G3:G4"/>
    <mergeCell ref="H3:H4"/>
    <mergeCell ref="K3:K4"/>
    <mergeCell ref="B18:B19"/>
    <mergeCell ref="C18:C19"/>
    <mergeCell ref="A18:A19"/>
    <mergeCell ref="A30:J30"/>
    <mergeCell ref="A3:A4"/>
    <mergeCell ref="C3:C4"/>
    <mergeCell ref="F3:F4"/>
    <mergeCell ref="I3:I4"/>
    <mergeCell ref="J3:J4"/>
    <mergeCell ref="A24:A25"/>
    <mergeCell ref="C24:C25"/>
    <mergeCell ref="B24:B25"/>
    <mergeCell ref="A21:A22"/>
    <mergeCell ref="C21:C22"/>
    <mergeCell ref="B21:B22"/>
    <mergeCell ref="D3:D4"/>
    <mergeCell ref="A38:L38"/>
    <mergeCell ref="A32:L32"/>
    <mergeCell ref="A33:L33"/>
    <mergeCell ref="A34:L34"/>
    <mergeCell ref="A36:L36"/>
  </mergeCells>
  <phoneticPr fontId="9" type="noConversion"/>
  <pageMargins left="0.25" right="0.25"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C88F-A50C-40F4-B727-28F394856AF6}">
  <sheetPr>
    <pageSetUpPr fitToPage="1"/>
  </sheetPr>
  <dimension ref="A1:O45"/>
  <sheetViews>
    <sheetView zoomScale="80" zoomScaleNormal="80" workbookViewId="0">
      <pane ySplit="5" topLeftCell="A30" activePane="bottomLeft" state="frozen"/>
      <selection pane="bottomLeft" activeCell="O35" sqref="O35:O36"/>
    </sheetView>
  </sheetViews>
  <sheetFormatPr defaultColWidth="11.85546875" defaultRowHeight="14.25" outlineLevelCol="1" x14ac:dyDescent="0.2"/>
  <cols>
    <col min="1" max="1" width="21.7109375" style="1" customWidth="1"/>
    <col min="2" max="2" width="97.85546875" style="1" customWidth="1"/>
    <col min="3" max="3" width="25" style="1" customWidth="1"/>
    <col min="4" max="5" width="25.7109375" style="1" customWidth="1"/>
    <col min="6" max="7" width="25.7109375" style="1" customWidth="1" outlineLevel="1"/>
    <col min="8" max="11" width="25.7109375" style="1" customWidth="1"/>
    <col min="12" max="12" width="30.5703125" style="1" customWidth="1"/>
    <col min="13" max="14" width="25.7109375" style="1" customWidth="1"/>
    <col min="15" max="15" width="29.42578125" style="1" customWidth="1"/>
    <col min="16" max="16384" width="11.85546875" style="1"/>
  </cols>
  <sheetData>
    <row r="1" spans="1:15" ht="30" customHeight="1" x14ac:dyDescent="0.2">
      <c r="A1" s="72" t="s">
        <v>104</v>
      </c>
      <c r="B1" s="74"/>
      <c r="C1" s="74"/>
      <c r="D1" s="74"/>
      <c r="E1" s="74"/>
      <c r="F1" s="74"/>
      <c r="G1" s="74"/>
      <c r="H1" s="74"/>
      <c r="I1" s="74"/>
      <c r="J1" s="74"/>
      <c r="K1" s="74"/>
      <c r="L1" s="74"/>
      <c r="M1" s="74"/>
      <c r="N1" s="74"/>
      <c r="O1" s="74"/>
    </row>
    <row r="2" spans="1:15" ht="49.9" customHeight="1" x14ac:dyDescent="0.2">
      <c r="A2" s="75" t="s">
        <v>37</v>
      </c>
      <c r="B2" s="71"/>
      <c r="C2" s="71"/>
      <c r="D2" s="71"/>
      <c r="E2" s="71"/>
      <c r="F2" s="71"/>
      <c r="G2" s="71"/>
      <c r="H2" s="71"/>
      <c r="I2" s="71"/>
      <c r="J2" s="71"/>
      <c r="K2" s="71"/>
      <c r="L2" s="71"/>
      <c r="M2" s="71"/>
      <c r="N2" s="71"/>
      <c r="O2" s="71"/>
    </row>
    <row r="3" spans="1:15" s="2" customFormat="1" ht="42.6" customHeight="1" x14ac:dyDescent="0.15">
      <c r="A3" s="60" t="s">
        <v>1</v>
      </c>
      <c r="B3" s="8" t="s">
        <v>0</v>
      </c>
      <c r="C3" s="62" t="s">
        <v>72</v>
      </c>
      <c r="D3" s="64" t="s">
        <v>6</v>
      </c>
      <c r="E3" s="64" t="s">
        <v>7</v>
      </c>
      <c r="F3" s="64" t="s">
        <v>3</v>
      </c>
      <c r="G3" s="64" t="s">
        <v>10</v>
      </c>
      <c r="H3" s="64" t="s">
        <v>12</v>
      </c>
      <c r="I3" s="66" t="s">
        <v>17</v>
      </c>
      <c r="J3" s="64" t="s">
        <v>18</v>
      </c>
      <c r="K3" s="64" t="s">
        <v>35</v>
      </c>
      <c r="L3" s="64" t="s">
        <v>36</v>
      </c>
      <c r="M3" s="70" t="s">
        <v>14</v>
      </c>
      <c r="N3" s="70" t="s">
        <v>15</v>
      </c>
      <c r="O3" s="70" t="s">
        <v>16</v>
      </c>
    </row>
    <row r="4" spans="1:15" s="2" customFormat="1" ht="75" customHeight="1" x14ac:dyDescent="0.15">
      <c r="A4" s="61"/>
      <c r="B4" s="9" t="s">
        <v>11</v>
      </c>
      <c r="C4" s="63"/>
      <c r="D4" s="65"/>
      <c r="E4" s="65"/>
      <c r="F4" s="65"/>
      <c r="G4" s="65"/>
      <c r="H4" s="65"/>
      <c r="I4" s="67"/>
      <c r="J4" s="65"/>
      <c r="K4" s="65"/>
      <c r="L4" s="65"/>
      <c r="M4" s="70"/>
      <c r="N4" s="70"/>
      <c r="O4" s="70"/>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08.75" customHeight="1" x14ac:dyDescent="0.15">
      <c r="A6" s="13">
        <v>1</v>
      </c>
      <c r="B6" s="22" t="s">
        <v>86</v>
      </c>
      <c r="C6" s="10">
        <v>1</v>
      </c>
      <c r="D6" s="10" t="s">
        <v>46</v>
      </c>
      <c r="E6" s="10"/>
      <c r="F6" s="10"/>
      <c r="G6" s="10"/>
      <c r="H6" s="11">
        <v>150</v>
      </c>
      <c r="I6" s="11">
        <v>225</v>
      </c>
      <c r="J6" s="12"/>
      <c r="K6" s="12">
        <f t="shared" ref="K6:K20" si="0">H6*J6</f>
        <v>0</v>
      </c>
      <c r="L6" s="12">
        <f t="shared" ref="L6:L20" si="1">I6*J6</f>
        <v>0</v>
      </c>
      <c r="M6" s="44"/>
      <c r="N6" s="18">
        <f>K6+(K6*M6)</f>
        <v>0</v>
      </c>
      <c r="O6" s="12">
        <f>L6+(L6*M6)</f>
        <v>0</v>
      </c>
    </row>
    <row r="7" spans="1:15" s="2" customFormat="1" ht="40.15" customHeight="1" x14ac:dyDescent="0.15">
      <c r="A7" s="13">
        <v>2</v>
      </c>
      <c r="B7" s="22" t="s">
        <v>47</v>
      </c>
      <c r="C7" s="10">
        <v>2</v>
      </c>
      <c r="D7" s="10" t="s">
        <v>9</v>
      </c>
      <c r="E7" s="10"/>
      <c r="F7" s="10"/>
      <c r="G7" s="10"/>
      <c r="H7" s="11">
        <v>1300</v>
      </c>
      <c r="I7" s="11">
        <v>1950</v>
      </c>
      <c r="J7" s="12"/>
      <c r="K7" s="12">
        <f t="shared" si="0"/>
        <v>0</v>
      </c>
      <c r="L7" s="12">
        <f t="shared" si="1"/>
        <v>0</v>
      </c>
      <c r="M7" s="44"/>
      <c r="N7" s="18">
        <f t="shared" ref="N7:N20" si="2">K7+(K7*M7)</f>
        <v>0</v>
      </c>
      <c r="O7" s="12">
        <f t="shared" ref="O7:O20" si="3">L7+(L7*M7)</f>
        <v>0</v>
      </c>
    </row>
    <row r="8" spans="1:15" s="2" customFormat="1" ht="69" customHeight="1" x14ac:dyDescent="0.15">
      <c r="A8" s="13">
        <v>3</v>
      </c>
      <c r="B8" s="22" t="s">
        <v>45</v>
      </c>
      <c r="C8" s="10">
        <v>3</v>
      </c>
      <c r="D8" s="10" t="s">
        <v>9</v>
      </c>
      <c r="E8" s="10"/>
      <c r="F8" s="10"/>
      <c r="G8" s="10"/>
      <c r="H8" s="11">
        <v>70</v>
      </c>
      <c r="I8" s="11">
        <v>105</v>
      </c>
      <c r="J8" s="12"/>
      <c r="K8" s="12">
        <f t="shared" si="0"/>
        <v>0</v>
      </c>
      <c r="L8" s="12">
        <f t="shared" si="1"/>
        <v>0</v>
      </c>
      <c r="M8" s="44"/>
      <c r="N8" s="18">
        <f t="shared" si="2"/>
        <v>0</v>
      </c>
      <c r="O8" s="12">
        <f t="shared" si="3"/>
        <v>0</v>
      </c>
    </row>
    <row r="9" spans="1:15" s="2" customFormat="1" ht="42.6" customHeight="1" x14ac:dyDescent="0.15">
      <c r="A9" s="13">
        <v>4</v>
      </c>
      <c r="B9" s="22" t="s">
        <v>48</v>
      </c>
      <c r="C9" s="10">
        <v>4</v>
      </c>
      <c r="D9" s="10" t="s">
        <v>9</v>
      </c>
      <c r="E9" s="10"/>
      <c r="F9" s="10"/>
      <c r="G9" s="10"/>
      <c r="H9" s="11">
        <v>100</v>
      </c>
      <c r="I9" s="11">
        <v>150</v>
      </c>
      <c r="J9" s="12"/>
      <c r="K9" s="12">
        <f t="shared" si="0"/>
        <v>0</v>
      </c>
      <c r="L9" s="12">
        <f t="shared" si="1"/>
        <v>0</v>
      </c>
      <c r="M9" s="44"/>
      <c r="N9" s="18">
        <f t="shared" si="2"/>
        <v>0</v>
      </c>
      <c r="O9" s="12">
        <f t="shared" si="3"/>
        <v>0</v>
      </c>
    </row>
    <row r="10" spans="1:15" s="2" customFormat="1" ht="41.45" customHeight="1" x14ac:dyDescent="0.15">
      <c r="A10" s="13">
        <v>5</v>
      </c>
      <c r="B10" s="29" t="s">
        <v>49</v>
      </c>
      <c r="C10" s="10">
        <v>5</v>
      </c>
      <c r="D10" s="25" t="s">
        <v>9</v>
      </c>
      <c r="E10" s="25"/>
      <c r="F10" s="25"/>
      <c r="G10" s="25"/>
      <c r="H10" s="26">
        <v>140</v>
      </c>
      <c r="I10" s="26">
        <v>210</v>
      </c>
      <c r="J10" s="27"/>
      <c r="K10" s="27">
        <f t="shared" si="0"/>
        <v>0</v>
      </c>
      <c r="L10" s="27">
        <f t="shared" si="1"/>
        <v>0</v>
      </c>
      <c r="M10" s="45"/>
      <c r="N10" s="28">
        <f t="shared" si="2"/>
        <v>0</v>
      </c>
      <c r="O10" s="27">
        <f t="shared" si="3"/>
        <v>0</v>
      </c>
    </row>
    <row r="11" spans="1:15" s="2" customFormat="1" ht="55.15" customHeight="1" x14ac:dyDescent="0.15">
      <c r="A11" s="13">
        <v>6</v>
      </c>
      <c r="B11" s="22" t="s">
        <v>50</v>
      </c>
      <c r="C11" s="10">
        <v>6</v>
      </c>
      <c r="D11" s="10" t="s">
        <v>46</v>
      </c>
      <c r="E11" s="10"/>
      <c r="F11" s="10"/>
      <c r="G11" s="10"/>
      <c r="H11" s="11">
        <v>120</v>
      </c>
      <c r="I11" s="11">
        <v>180</v>
      </c>
      <c r="J11" s="12"/>
      <c r="K11" s="12">
        <f t="shared" si="0"/>
        <v>0</v>
      </c>
      <c r="L11" s="12">
        <f t="shared" si="1"/>
        <v>0</v>
      </c>
      <c r="M11" s="44"/>
      <c r="N11" s="18">
        <f t="shared" si="2"/>
        <v>0</v>
      </c>
      <c r="O11" s="12">
        <f t="shared" si="3"/>
        <v>0</v>
      </c>
    </row>
    <row r="12" spans="1:15" s="2" customFormat="1" ht="79.900000000000006" customHeight="1" x14ac:dyDescent="0.15">
      <c r="A12" s="13">
        <v>7</v>
      </c>
      <c r="B12" s="22" t="s">
        <v>51</v>
      </c>
      <c r="C12" s="10">
        <v>7</v>
      </c>
      <c r="D12" s="10" t="s">
        <v>9</v>
      </c>
      <c r="E12" s="10"/>
      <c r="F12" s="10"/>
      <c r="G12" s="10"/>
      <c r="H12" s="11">
        <v>50</v>
      </c>
      <c r="I12" s="11">
        <v>75</v>
      </c>
      <c r="J12" s="12"/>
      <c r="K12" s="12">
        <f t="shared" si="0"/>
        <v>0</v>
      </c>
      <c r="L12" s="12">
        <f t="shared" si="1"/>
        <v>0</v>
      </c>
      <c r="M12" s="44"/>
      <c r="N12" s="18">
        <f t="shared" si="2"/>
        <v>0</v>
      </c>
      <c r="O12" s="12">
        <f t="shared" si="3"/>
        <v>0</v>
      </c>
    </row>
    <row r="13" spans="1:15" s="2" customFormat="1" ht="37.9" customHeight="1" x14ac:dyDescent="0.15">
      <c r="A13" s="13">
        <v>8</v>
      </c>
      <c r="B13" s="22" t="s">
        <v>52</v>
      </c>
      <c r="C13" s="10">
        <v>8</v>
      </c>
      <c r="D13" s="10" t="s">
        <v>9</v>
      </c>
      <c r="E13" s="10"/>
      <c r="F13" s="10"/>
      <c r="G13" s="10"/>
      <c r="H13" s="11">
        <v>5</v>
      </c>
      <c r="I13" s="11">
        <v>7</v>
      </c>
      <c r="J13" s="12"/>
      <c r="K13" s="12">
        <f t="shared" si="0"/>
        <v>0</v>
      </c>
      <c r="L13" s="12">
        <f t="shared" si="1"/>
        <v>0</v>
      </c>
      <c r="M13" s="44"/>
      <c r="N13" s="18">
        <f t="shared" si="2"/>
        <v>0</v>
      </c>
      <c r="O13" s="12">
        <f t="shared" si="3"/>
        <v>0</v>
      </c>
    </row>
    <row r="14" spans="1:15" s="2" customFormat="1" ht="36" customHeight="1" x14ac:dyDescent="0.15">
      <c r="A14" s="13">
        <v>9</v>
      </c>
      <c r="B14" s="22" t="s">
        <v>53</v>
      </c>
      <c r="C14" s="10">
        <v>9</v>
      </c>
      <c r="D14" s="10" t="s">
        <v>9</v>
      </c>
      <c r="E14" s="10"/>
      <c r="F14" s="10"/>
      <c r="G14" s="10"/>
      <c r="H14" s="11">
        <v>50</v>
      </c>
      <c r="I14" s="11">
        <v>75</v>
      </c>
      <c r="J14" s="12"/>
      <c r="K14" s="12">
        <f t="shared" si="0"/>
        <v>0</v>
      </c>
      <c r="L14" s="12">
        <f t="shared" si="1"/>
        <v>0</v>
      </c>
      <c r="M14" s="44"/>
      <c r="N14" s="18">
        <f t="shared" si="2"/>
        <v>0</v>
      </c>
      <c r="O14" s="12">
        <f t="shared" si="3"/>
        <v>0</v>
      </c>
    </row>
    <row r="15" spans="1:15" s="2" customFormat="1" ht="48.6" customHeight="1" x14ac:dyDescent="0.15">
      <c r="A15" s="13">
        <v>10</v>
      </c>
      <c r="B15" s="22" t="s">
        <v>54</v>
      </c>
      <c r="C15" s="10">
        <v>10</v>
      </c>
      <c r="D15" s="10" t="s">
        <v>9</v>
      </c>
      <c r="E15" s="10"/>
      <c r="F15" s="10"/>
      <c r="G15" s="10"/>
      <c r="H15" s="11">
        <v>10</v>
      </c>
      <c r="I15" s="11">
        <v>15</v>
      </c>
      <c r="J15" s="12"/>
      <c r="K15" s="12">
        <f t="shared" si="0"/>
        <v>0</v>
      </c>
      <c r="L15" s="12">
        <f t="shared" si="1"/>
        <v>0</v>
      </c>
      <c r="M15" s="44"/>
      <c r="N15" s="18">
        <f t="shared" si="2"/>
        <v>0</v>
      </c>
      <c r="O15" s="12">
        <f t="shared" si="3"/>
        <v>0</v>
      </c>
    </row>
    <row r="16" spans="1:15" s="2" customFormat="1" ht="50.45" customHeight="1" x14ac:dyDescent="0.15">
      <c r="A16" s="13">
        <v>11</v>
      </c>
      <c r="B16" s="22" t="s">
        <v>55</v>
      </c>
      <c r="C16" s="10">
        <v>11</v>
      </c>
      <c r="D16" s="10" t="s">
        <v>9</v>
      </c>
      <c r="E16" s="10"/>
      <c r="F16" s="10"/>
      <c r="G16" s="10"/>
      <c r="H16" s="11">
        <v>10</v>
      </c>
      <c r="I16" s="11">
        <v>15</v>
      </c>
      <c r="J16" s="12"/>
      <c r="K16" s="12">
        <f t="shared" si="0"/>
        <v>0</v>
      </c>
      <c r="L16" s="12">
        <f t="shared" si="1"/>
        <v>0</v>
      </c>
      <c r="M16" s="44"/>
      <c r="N16" s="18">
        <f t="shared" si="2"/>
        <v>0</v>
      </c>
      <c r="O16" s="12">
        <f t="shared" si="3"/>
        <v>0</v>
      </c>
    </row>
    <row r="17" spans="1:15" s="2" customFormat="1" ht="45.6" customHeight="1" x14ac:dyDescent="0.15">
      <c r="A17" s="13">
        <v>12</v>
      </c>
      <c r="B17" s="22" t="s">
        <v>57</v>
      </c>
      <c r="C17" s="10">
        <v>12</v>
      </c>
      <c r="D17" s="10" t="s">
        <v>9</v>
      </c>
      <c r="E17" s="10"/>
      <c r="F17" s="10"/>
      <c r="G17" s="10"/>
      <c r="H17" s="11">
        <v>20</v>
      </c>
      <c r="I17" s="11">
        <v>30</v>
      </c>
      <c r="J17" s="12"/>
      <c r="K17" s="12">
        <f t="shared" si="0"/>
        <v>0</v>
      </c>
      <c r="L17" s="12">
        <f t="shared" si="1"/>
        <v>0</v>
      </c>
      <c r="M17" s="44"/>
      <c r="N17" s="18">
        <f t="shared" si="2"/>
        <v>0</v>
      </c>
      <c r="O17" s="12">
        <f t="shared" si="3"/>
        <v>0</v>
      </c>
    </row>
    <row r="18" spans="1:15" s="2" customFormat="1" ht="43.9" customHeight="1" x14ac:dyDescent="0.15">
      <c r="A18" s="13">
        <v>13</v>
      </c>
      <c r="B18" s="22" t="s">
        <v>56</v>
      </c>
      <c r="C18" s="10">
        <v>13</v>
      </c>
      <c r="D18" s="10" t="s">
        <v>9</v>
      </c>
      <c r="E18" s="10"/>
      <c r="F18" s="10"/>
      <c r="G18" s="10"/>
      <c r="H18" s="11">
        <v>5</v>
      </c>
      <c r="I18" s="11">
        <v>7</v>
      </c>
      <c r="J18" s="12"/>
      <c r="K18" s="12">
        <f t="shared" ref="K18:K19" si="4">H18*J18</f>
        <v>0</v>
      </c>
      <c r="L18" s="12">
        <f t="shared" ref="L18:L19" si="5">I18*J18</f>
        <v>0</v>
      </c>
      <c r="M18" s="44"/>
      <c r="N18" s="18">
        <f t="shared" ref="N18:N19" si="6">K18+(K18*M18)</f>
        <v>0</v>
      </c>
      <c r="O18" s="12">
        <f t="shared" ref="O18:O19" si="7">L18+(L18*M18)</f>
        <v>0</v>
      </c>
    </row>
    <row r="19" spans="1:15" s="2" customFormat="1" ht="67.5" customHeight="1" x14ac:dyDescent="0.15">
      <c r="A19" s="13">
        <v>14</v>
      </c>
      <c r="B19" s="16" t="s">
        <v>43</v>
      </c>
      <c r="C19" s="10">
        <v>14</v>
      </c>
      <c r="D19" s="10" t="s">
        <v>9</v>
      </c>
      <c r="E19" s="10"/>
      <c r="F19" s="10"/>
      <c r="G19" s="10"/>
      <c r="H19" s="11">
        <v>10</v>
      </c>
      <c r="I19" s="11">
        <v>15</v>
      </c>
      <c r="J19" s="12"/>
      <c r="K19" s="12">
        <f t="shared" si="4"/>
        <v>0</v>
      </c>
      <c r="L19" s="12">
        <f t="shared" si="5"/>
        <v>0</v>
      </c>
      <c r="M19" s="44"/>
      <c r="N19" s="18">
        <f t="shared" si="6"/>
        <v>0</v>
      </c>
      <c r="O19" s="12">
        <f t="shared" si="7"/>
        <v>0</v>
      </c>
    </row>
    <row r="20" spans="1:15" s="2" customFormat="1" ht="81.599999999999994" customHeight="1" x14ac:dyDescent="0.15">
      <c r="A20" s="13">
        <v>15</v>
      </c>
      <c r="B20" s="16" t="s">
        <v>41</v>
      </c>
      <c r="C20" s="10">
        <v>15</v>
      </c>
      <c r="D20" s="10" t="s">
        <v>42</v>
      </c>
      <c r="E20" s="10"/>
      <c r="F20" s="10"/>
      <c r="G20" s="10"/>
      <c r="H20" s="11">
        <v>30</v>
      </c>
      <c r="I20" s="11">
        <v>45</v>
      </c>
      <c r="J20" s="12"/>
      <c r="K20" s="12">
        <f t="shared" si="0"/>
        <v>0</v>
      </c>
      <c r="L20" s="12">
        <f t="shared" si="1"/>
        <v>0</v>
      </c>
      <c r="M20" s="44"/>
      <c r="N20" s="18">
        <f t="shared" si="2"/>
        <v>0</v>
      </c>
      <c r="O20" s="12">
        <f t="shared" si="3"/>
        <v>0</v>
      </c>
    </row>
    <row r="21" spans="1:15" s="2" customFormat="1" ht="81.599999999999994" customHeight="1" x14ac:dyDescent="0.15">
      <c r="A21" s="13">
        <v>16</v>
      </c>
      <c r="B21" s="22" t="s">
        <v>44</v>
      </c>
      <c r="C21" s="10">
        <v>16</v>
      </c>
      <c r="D21" s="23" t="s">
        <v>9</v>
      </c>
      <c r="E21" s="17"/>
      <c r="F21" s="17"/>
      <c r="G21" s="17"/>
      <c r="H21" s="24">
        <v>50</v>
      </c>
      <c r="I21" s="24">
        <v>75</v>
      </c>
      <c r="J21" s="12"/>
      <c r="K21" s="12">
        <f>H21*J21</f>
        <v>0</v>
      </c>
      <c r="L21" s="12">
        <f>I21*J21</f>
        <v>0</v>
      </c>
      <c r="M21" s="44"/>
      <c r="N21" s="18">
        <f>K21+(K21*M21)</f>
        <v>0</v>
      </c>
      <c r="O21" s="12">
        <f>L21+(L21*M21)</f>
        <v>0</v>
      </c>
    </row>
    <row r="22" spans="1:15" s="2" customFormat="1" ht="77.25" customHeight="1" x14ac:dyDescent="0.15">
      <c r="A22" s="13">
        <v>17</v>
      </c>
      <c r="B22" s="22" t="s">
        <v>92</v>
      </c>
      <c r="C22" s="10">
        <v>17</v>
      </c>
      <c r="D22" s="23" t="s">
        <v>9</v>
      </c>
      <c r="E22" s="17"/>
      <c r="F22" s="17"/>
      <c r="G22" s="17"/>
      <c r="H22" s="24">
        <v>17</v>
      </c>
      <c r="I22" s="24">
        <v>25</v>
      </c>
      <c r="J22" s="12"/>
      <c r="K22" s="12">
        <f>H22*J22</f>
        <v>0</v>
      </c>
      <c r="L22" s="12">
        <f>I22*J22</f>
        <v>0</v>
      </c>
      <c r="M22" s="44"/>
      <c r="N22" s="18">
        <f>K22+(K22*M22)</f>
        <v>0</v>
      </c>
      <c r="O22" s="12">
        <f>L22+(L22*M22)</f>
        <v>0</v>
      </c>
    </row>
    <row r="23" spans="1:15" s="2" customFormat="1" ht="39" customHeight="1" x14ac:dyDescent="0.15">
      <c r="A23" s="13">
        <v>18</v>
      </c>
      <c r="B23" s="22" t="s">
        <v>93</v>
      </c>
      <c r="C23" s="10">
        <v>18</v>
      </c>
      <c r="D23" s="23" t="s">
        <v>9</v>
      </c>
      <c r="E23" s="17"/>
      <c r="F23" s="17"/>
      <c r="G23" s="17"/>
      <c r="H23" s="24">
        <v>15</v>
      </c>
      <c r="I23" s="24">
        <v>22</v>
      </c>
      <c r="J23" s="12"/>
      <c r="K23" s="12">
        <f t="shared" ref="K23:K27" si="8">H23*J23</f>
        <v>0</v>
      </c>
      <c r="L23" s="12">
        <f t="shared" ref="L23:L27" si="9">I23*J23</f>
        <v>0</v>
      </c>
      <c r="M23" s="44"/>
      <c r="N23" s="18">
        <f t="shared" ref="N23:N27" si="10">K23+(K23*M23)</f>
        <v>0</v>
      </c>
      <c r="O23" s="12">
        <f t="shared" ref="O23:O27" si="11">L23+(L23*M23)</f>
        <v>0</v>
      </c>
    </row>
    <row r="24" spans="1:15" s="2" customFormat="1" ht="42.75" customHeight="1" x14ac:dyDescent="0.15">
      <c r="A24" s="13">
        <v>19</v>
      </c>
      <c r="B24" s="22" t="s">
        <v>94</v>
      </c>
      <c r="C24" s="10">
        <v>19</v>
      </c>
      <c r="D24" s="23" t="s">
        <v>9</v>
      </c>
      <c r="E24" s="17"/>
      <c r="F24" s="17"/>
      <c r="G24" s="17"/>
      <c r="H24" s="24">
        <v>50</v>
      </c>
      <c r="I24" s="24">
        <v>75</v>
      </c>
      <c r="J24" s="12"/>
      <c r="K24" s="12">
        <f t="shared" si="8"/>
        <v>0</v>
      </c>
      <c r="L24" s="12">
        <f t="shared" si="9"/>
        <v>0</v>
      </c>
      <c r="M24" s="44"/>
      <c r="N24" s="18">
        <f t="shared" si="10"/>
        <v>0</v>
      </c>
      <c r="O24" s="12">
        <f t="shared" si="11"/>
        <v>0</v>
      </c>
    </row>
    <row r="25" spans="1:15" s="2" customFormat="1" ht="42.75" customHeight="1" x14ac:dyDescent="0.15">
      <c r="A25" s="13">
        <v>20</v>
      </c>
      <c r="B25" s="22" t="s">
        <v>95</v>
      </c>
      <c r="C25" s="10">
        <v>20</v>
      </c>
      <c r="D25" s="23" t="s">
        <v>9</v>
      </c>
      <c r="E25" s="17"/>
      <c r="F25" s="17"/>
      <c r="G25" s="17"/>
      <c r="H25" s="24">
        <v>50</v>
      </c>
      <c r="I25" s="24">
        <v>75</v>
      </c>
      <c r="J25" s="12"/>
      <c r="K25" s="12">
        <f t="shared" si="8"/>
        <v>0</v>
      </c>
      <c r="L25" s="12">
        <f t="shared" si="9"/>
        <v>0</v>
      </c>
      <c r="M25" s="44"/>
      <c r="N25" s="18">
        <f t="shared" si="10"/>
        <v>0</v>
      </c>
      <c r="O25" s="12">
        <f t="shared" si="11"/>
        <v>0</v>
      </c>
    </row>
    <row r="26" spans="1:15" s="2" customFormat="1" ht="43.5" customHeight="1" x14ac:dyDescent="0.15">
      <c r="A26" s="13">
        <v>21</v>
      </c>
      <c r="B26" s="22" t="s">
        <v>105</v>
      </c>
      <c r="C26" s="10">
        <v>21</v>
      </c>
      <c r="D26" s="23" t="s">
        <v>9</v>
      </c>
      <c r="E26" s="17"/>
      <c r="F26" s="17"/>
      <c r="G26" s="17"/>
      <c r="H26" s="24">
        <v>12</v>
      </c>
      <c r="I26" s="24">
        <v>18</v>
      </c>
      <c r="J26" s="12"/>
      <c r="K26" s="12">
        <f t="shared" si="8"/>
        <v>0</v>
      </c>
      <c r="L26" s="12">
        <f t="shared" si="9"/>
        <v>0</v>
      </c>
      <c r="M26" s="44"/>
      <c r="N26" s="18">
        <f t="shared" si="10"/>
        <v>0</v>
      </c>
      <c r="O26" s="12">
        <f t="shared" si="11"/>
        <v>0</v>
      </c>
    </row>
    <row r="27" spans="1:15" s="2" customFormat="1" ht="43.5" customHeight="1" x14ac:dyDescent="0.15">
      <c r="A27" s="13">
        <v>22</v>
      </c>
      <c r="B27" s="22" t="s">
        <v>96</v>
      </c>
      <c r="C27" s="10">
        <v>22</v>
      </c>
      <c r="D27" s="23" t="s">
        <v>9</v>
      </c>
      <c r="E27" s="17"/>
      <c r="F27" s="17"/>
      <c r="G27" s="17"/>
      <c r="H27" s="24">
        <v>17</v>
      </c>
      <c r="I27" s="24">
        <v>25</v>
      </c>
      <c r="J27" s="12"/>
      <c r="K27" s="12">
        <f t="shared" si="8"/>
        <v>0</v>
      </c>
      <c r="L27" s="12">
        <f t="shared" si="9"/>
        <v>0</v>
      </c>
      <c r="M27" s="44"/>
      <c r="N27" s="18">
        <f t="shared" si="10"/>
        <v>0</v>
      </c>
      <c r="O27" s="12">
        <f t="shared" si="11"/>
        <v>0</v>
      </c>
    </row>
    <row r="28" spans="1:15" s="2" customFormat="1" ht="48" customHeight="1" x14ac:dyDescent="0.15">
      <c r="A28" s="13">
        <v>23</v>
      </c>
      <c r="B28" s="22" t="s">
        <v>63</v>
      </c>
      <c r="C28" s="10">
        <v>23</v>
      </c>
      <c r="D28" s="23" t="s">
        <v>61</v>
      </c>
      <c r="E28" s="17"/>
      <c r="F28" s="17"/>
      <c r="G28" s="17"/>
      <c r="H28" s="24">
        <v>480</v>
      </c>
      <c r="I28" s="24">
        <v>720</v>
      </c>
      <c r="J28" s="12"/>
      <c r="K28" s="12">
        <f t="shared" ref="K28:K33" si="12">H28*J28</f>
        <v>0</v>
      </c>
      <c r="L28" s="12">
        <f t="shared" ref="L28:L33" si="13">I28*J28</f>
        <v>0</v>
      </c>
      <c r="M28" s="44"/>
      <c r="N28" s="18">
        <f t="shared" ref="N28:N33" si="14">K28+(K28*M28)</f>
        <v>0</v>
      </c>
      <c r="O28" s="12">
        <f t="shared" ref="O28:O33" si="15">L28+(L28*M28)</f>
        <v>0</v>
      </c>
    </row>
    <row r="29" spans="1:15" s="2" customFormat="1" ht="43.9" customHeight="1" x14ac:dyDescent="0.15">
      <c r="A29" s="13">
        <v>24</v>
      </c>
      <c r="B29" s="22" t="s">
        <v>62</v>
      </c>
      <c r="C29" s="10">
        <v>24</v>
      </c>
      <c r="D29" s="23" t="s">
        <v>61</v>
      </c>
      <c r="E29" s="17"/>
      <c r="F29" s="17"/>
      <c r="G29" s="17"/>
      <c r="H29" s="24">
        <v>80</v>
      </c>
      <c r="I29" s="24">
        <v>120</v>
      </c>
      <c r="J29" s="12"/>
      <c r="K29" s="12">
        <f t="shared" si="12"/>
        <v>0</v>
      </c>
      <c r="L29" s="12">
        <f t="shared" si="13"/>
        <v>0</v>
      </c>
      <c r="M29" s="44"/>
      <c r="N29" s="18">
        <f t="shared" si="14"/>
        <v>0</v>
      </c>
      <c r="O29" s="12">
        <f t="shared" si="15"/>
        <v>0</v>
      </c>
    </row>
    <row r="30" spans="1:15" s="2" customFormat="1" ht="31.9" customHeight="1" x14ac:dyDescent="0.15">
      <c r="A30" s="13">
        <v>25</v>
      </c>
      <c r="B30" s="22" t="s">
        <v>64</v>
      </c>
      <c r="C30" s="10">
        <v>25</v>
      </c>
      <c r="D30" s="23" t="s">
        <v>65</v>
      </c>
      <c r="E30" s="17"/>
      <c r="F30" s="17"/>
      <c r="G30" s="17"/>
      <c r="H30" s="24">
        <v>300</v>
      </c>
      <c r="I30" s="24">
        <v>450</v>
      </c>
      <c r="J30" s="12"/>
      <c r="K30" s="12">
        <f t="shared" si="12"/>
        <v>0</v>
      </c>
      <c r="L30" s="12">
        <f t="shared" si="13"/>
        <v>0</v>
      </c>
      <c r="M30" s="44"/>
      <c r="N30" s="18">
        <f t="shared" si="14"/>
        <v>0</v>
      </c>
      <c r="O30" s="12">
        <f t="shared" si="15"/>
        <v>0</v>
      </c>
    </row>
    <row r="31" spans="1:15" s="2" customFormat="1" ht="31.9" customHeight="1" x14ac:dyDescent="0.15">
      <c r="A31" s="13">
        <v>26</v>
      </c>
      <c r="B31" s="22" t="s">
        <v>66</v>
      </c>
      <c r="C31" s="10">
        <v>26</v>
      </c>
      <c r="D31" s="23" t="s">
        <v>9</v>
      </c>
      <c r="E31" s="17"/>
      <c r="F31" s="17"/>
      <c r="G31" s="17"/>
      <c r="H31" s="24">
        <v>30</v>
      </c>
      <c r="I31" s="24">
        <v>45</v>
      </c>
      <c r="J31" s="12"/>
      <c r="K31" s="12">
        <f t="shared" si="12"/>
        <v>0</v>
      </c>
      <c r="L31" s="12">
        <f t="shared" si="13"/>
        <v>0</v>
      </c>
      <c r="M31" s="44"/>
      <c r="N31" s="18">
        <f t="shared" si="14"/>
        <v>0</v>
      </c>
      <c r="O31" s="12">
        <f t="shared" si="15"/>
        <v>0</v>
      </c>
    </row>
    <row r="32" spans="1:15" s="2" customFormat="1" ht="31.9" customHeight="1" x14ac:dyDescent="0.15">
      <c r="A32" s="13">
        <v>27</v>
      </c>
      <c r="B32" s="22" t="s">
        <v>67</v>
      </c>
      <c r="C32" s="10">
        <v>27</v>
      </c>
      <c r="D32" s="23" t="s">
        <v>9</v>
      </c>
      <c r="E32" s="17"/>
      <c r="F32" s="17"/>
      <c r="G32" s="17"/>
      <c r="H32" s="24">
        <v>650</v>
      </c>
      <c r="I32" s="24">
        <v>975</v>
      </c>
      <c r="J32" s="12"/>
      <c r="K32" s="12">
        <f t="shared" si="12"/>
        <v>0</v>
      </c>
      <c r="L32" s="12">
        <f t="shared" si="13"/>
        <v>0</v>
      </c>
      <c r="M32" s="44"/>
      <c r="N32" s="18">
        <f t="shared" si="14"/>
        <v>0</v>
      </c>
      <c r="O32" s="12">
        <f t="shared" si="15"/>
        <v>0</v>
      </c>
    </row>
    <row r="33" spans="1:15" s="2" customFormat="1" ht="31.9" customHeight="1" x14ac:dyDescent="0.15">
      <c r="A33" s="13">
        <v>28</v>
      </c>
      <c r="B33" s="22" t="s">
        <v>68</v>
      </c>
      <c r="C33" s="10">
        <v>28</v>
      </c>
      <c r="D33" s="23" t="s">
        <v>9</v>
      </c>
      <c r="E33" s="17"/>
      <c r="F33" s="17"/>
      <c r="G33" s="17"/>
      <c r="H33" s="24">
        <v>300</v>
      </c>
      <c r="I33" s="24">
        <v>450</v>
      </c>
      <c r="J33" s="12"/>
      <c r="K33" s="12">
        <f t="shared" si="12"/>
        <v>0</v>
      </c>
      <c r="L33" s="12">
        <f t="shared" si="13"/>
        <v>0</v>
      </c>
      <c r="M33" s="44"/>
      <c r="N33" s="18">
        <f t="shared" si="14"/>
        <v>0</v>
      </c>
      <c r="O33" s="12">
        <f t="shared" si="15"/>
        <v>0</v>
      </c>
    </row>
    <row r="34" spans="1:15" s="2" customFormat="1" ht="29.45" customHeight="1" x14ac:dyDescent="0.15">
      <c r="A34" s="13">
        <v>29</v>
      </c>
      <c r="B34" s="22" t="s">
        <v>69</v>
      </c>
      <c r="C34" s="10">
        <v>29</v>
      </c>
      <c r="D34" s="23" t="s">
        <v>9</v>
      </c>
      <c r="E34" s="37"/>
      <c r="F34" s="37"/>
      <c r="G34" s="37"/>
      <c r="H34" s="38">
        <v>480</v>
      </c>
      <c r="I34" s="38">
        <v>720</v>
      </c>
      <c r="J34" s="37"/>
      <c r="K34" s="12">
        <f>H34*J34</f>
        <v>0</v>
      </c>
      <c r="L34" s="12">
        <f>I34*J34</f>
        <v>0</v>
      </c>
      <c r="M34" s="46"/>
      <c r="N34" s="18">
        <f>K34+(K34*M34)</f>
        <v>0</v>
      </c>
      <c r="O34" s="12">
        <f>L34+(L34*M34)</f>
        <v>0</v>
      </c>
    </row>
    <row r="35" spans="1:15" s="2" customFormat="1" ht="18" customHeight="1" x14ac:dyDescent="0.15">
      <c r="A35" s="13">
        <v>30</v>
      </c>
      <c r="B35" s="22" t="s">
        <v>106</v>
      </c>
      <c r="C35" s="10">
        <v>30</v>
      </c>
      <c r="D35" s="23" t="s">
        <v>9</v>
      </c>
      <c r="E35" s="37"/>
      <c r="F35" s="37"/>
      <c r="G35" s="37"/>
      <c r="H35" s="38">
        <v>400</v>
      </c>
      <c r="I35" s="38">
        <v>600</v>
      </c>
      <c r="J35" s="37"/>
      <c r="K35" s="12">
        <f>H35*J35</f>
        <v>0</v>
      </c>
      <c r="L35" s="12">
        <f>I35*J35</f>
        <v>0</v>
      </c>
      <c r="M35" s="46"/>
      <c r="N35" s="18">
        <f>K35+(K35*M35)</f>
        <v>0</v>
      </c>
      <c r="O35" s="12">
        <f>L35+(L35*M35)</f>
        <v>0</v>
      </c>
    </row>
    <row r="36" spans="1:15" ht="54" x14ac:dyDescent="0.2">
      <c r="A36" s="13">
        <v>31</v>
      </c>
      <c r="B36" s="22" t="s">
        <v>107</v>
      </c>
      <c r="C36" s="13">
        <v>31</v>
      </c>
      <c r="D36" s="23" t="s">
        <v>108</v>
      </c>
      <c r="E36" s="47"/>
      <c r="F36" s="47"/>
      <c r="G36" s="47"/>
      <c r="H36" s="38">
        <v>150</v>
      </c>
      <c r="I36" s="38">
        <v>225</v>
      </c>
      <c r="J36" s="47"/>
      <c r="K36" s="12">
        <f>H36*J36</f>
        <v>0</v>
      </c>
      <c r="L36" s="12">
        <f>I36*J36</f>
        <v>0</v>
      </c>
      <c r="M36" s="47"/>
      <c r="N36" s="18">
        <f>K36+(K36*M36)</f>
        <v>0</v>
      </c>
      <c r="O36" s="12">
        <f>L36+(L36*M36)</f>
        <v>0</v>
      </c>
    </row>
    <row r="37" spans="1:15" s="2" customFormat="1" ht="24" customHeight="1" x14ac:dyDescent="0.25">
      <c r="A37" s="57" t="s">
        <v>4</v>
      </c>
      <c r="B37" s="58"/>
      <c r="C37" s="58"/>
      <c r="D37" s="58"/>
      <c r="E37" s="58"/>
      <c r="F37" s="58"/>
      <c r="G37" s="58"/>
      <c r="H37" s="58"/>
      <c r="I37" s="58"/>
      <c r="J37" s="59"/>
      <c r="K37" s="14">
        <f>SUM(K6:K21)</f>
        <v>0</v>
      </c>
      <c r="L37" s="14">
        <f>SUM(L6:L21)</f>
        <v>0</v>
      </c>
      <c r="M37" s="15"/>
      <c r="N37" s="14">
        <f>SUM(N6:N21)</f>
        <v>0</v>
      </c>
      <c r="O37" s="14">
        <f>SUM(O6:O21)</f>
        <v>0</v>
      </c>
    </row>
    <row r="39" spans="1:15" x14ac:dyDescent="0.2">
      <c r="A39" s="49"/>
      <c r="B39" s="49"/>
      <c r="C39" s="49"/>
      <c r="D39" s="49"/>
      <c r="E39" s="49"/>
      <c r="F39" s="49"/>
      <c r="G39" s="49"/>
      <c r="H39" s="49"/>
      <c r="I39" s="49"/>
      <c r="J39" s="49"/>
      <c r="K39" s="49"/>
      <c r="L39" s="49"/>
    </row>
    <row r="40" spans="1:15" x14ac:dyDescent="0.2">
      <c r="A40" s="49" t="s">
        <v>5</v>
      </c>
      <c r="B40" s="49"/>
      <c r="C40" s="49"/>
      <c r="D40" s="49"/>
      <c r="E40" s="49"/>
      <c r="F40" s="49"/>
      <c r="G40" s="49"/>
      <c r="H40" s="49"/>
      <c r="I40" s="49"/>
      <c r="J40" s="49"/>
      <c r="K40" s="49"/>
      <c r="L40" s="49"/>
    </row>
    <row r="41" spans="1:15" x14ac:dyDescent="0.2">
      <c r="A41" s="49" t="s">
        <v>40</v>
      </c>
      <c r="B41" s="49"/>
      <c r="C41" s="49"/>
      <c r="D41" s="49"/>
      <c r="E41" s="49"/>
      <c r="F41" s="49"/>
      <c r="G41" s="49"/>
      <c r="H41" s="49"/>
      <c r="I41" s="49"/>
      <c r="J41" s="49"/>
      <c r="K41" s="49"/>
      <c r="L41" s="49"/>
    </row>
    <row r="43" spans="1:15" ht="13.9" customHeight="1" x14ac:dyDescent="0.2">
      <c r="A43" s="50"/>
      <c r="B43" s="50"/>
      <c r="C43" s="50"/>
      <c r="D43" s="50"/>
      <c r="E43" s="50"/>
      <c r="F43" s="50"/>
      <c r="G43" s="50"/>
      <c r="H43" s="50"/>
      <c r="I43" s="50"/>
      <c r="J43" s="50"/>
      <c r="K43" s="50"/>
      <c r="L43" s="50"/>
    </row>
    <row r="44" spans="1:15" ht="13.9" customHeight="1" x14ac:dyDescent="0.2">
      <c r="A44" s="3"/>
      <c r="B44" s="3"/>
      <c r="C44" s="3"/>
      <c r="D44" s="3"/>
      <c r="E44" s="3"/>
      <c r="F44" s="3"/>
      <c r="G44" s="3"/>
      <c r="H44" s="3"/>
      <c r="I44" s="3"/>
      <c r="J44" s="3"/>
      <c r="K44" s="3"/>
      <c r="L44" s="3"/>
    </row>
    <row r="45" spans="1:15" ht="13.9" customHeight="1" x14ac:dyDescent="0.2">
      <c r="A45" s="48" t="s">
        <v>2</v>
      </c>
      <c r="B45" s="48"/>
      <c r="C45" s="48"/>
      <c r="D45" s="48"/>
      <c r="E45" s="48"/>
      <c r="F45" s="48"/>
      <c r="G45" s="48"/>
      <c r="H45" s="48"/>
      <c r="I45" s="48"/>
      <c r="J45" s="48"/>
      <c r="K45" s="48"/>
      <c r="L45" s="48"/>
    </row>
  </sheetData>
  <mergeCells count="22">
    <mergeCell ref="O3:O4"/>
    <mergeCell ref="A1:O1"/>
    <mergeCell ref="A2:O2"/>
    <mergeCell ref="A3:A4"/>
    <mergeCell ref="C3:C4"/>
    <mergeCell ref="D3:D4"/>
    <mergeCell ref="E3:E4"/>
    <mergeCell ref="F3:F4"/>
    <mergeCell ref="G3:G4"/>
    <mergeCell ref="H3:H4"/>
    <mergeCell ref="I3:I4"/>
    <mergeCell ref="J3:J4"/>
    <mergeCell ref="K3:K4"/>
    <mergeCell ref="L3:L4"/>
    <mergeCell ref="M3:M4"/>
    <mergeCell ref="N3:N4"/>
    <mergeCell ref="A41:L41"/>
    <mergeCell ref="A43:L43"/>
    <mergeCell ref="A45:L45"/>
    <mergeCell ref="A37:J37"/>
    <mergeCell ref="A39:L39"/>
    <mergeCell ref="A40:L40"/>
  </mergeCells>
  <pageMargins left="0.25" right="0.25" top="0.75" bottom="0.75" header="0.3" footer="0.3"/>
  <pageSetup paperSize="9"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699A-78D4-4EFA-946E-DEF6B5815CC7}">
  <sheetPr>
    <pageSetUpPr fitToPage="1"/>
  </sheetPr>
  <dimension ref="A1:O22"/>
  <sheetViews>
    <sheetView zoomScale="70" zoomScaleNormal="70" workbookViewId="0">
      <pane ySplit="5" topLeftCell="A9" activePane="bottomLeft" state="frozen"/>
      <selection pane="bottomLeft" activeCell="C3" sqref="C3:C4"/>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4" t="s">
        <v>109</v>
      </c>
      <c r="B1" s="74"/>
      <c r="C1" s="74"/>
      <c r="D1" s="74"/>
      <c r="E1" s="74"/>
      <c r="F1" s="74"/>
      <c r="G1" s="74"/>
      <c r="H1" s="74"/>
      <c r="I1" s="74"/>
      <c r="J1" s="74"/>
      <c r="K1" s="74"/>
      <c r="L1" s="74"/>
      <c r="M1" s="74"/>
      <c r="N1" s="74"/>
      <c r="O1" s="74"/>
    </row>
    <row r="2" spans="1:15" ht="49.9" customHeight="1" x14ac:dyDescent="0.2">
      <c r="A2" s="71" t="s">
        <v>13</v>
      </c>
      <c r="B2" s="71"/>
      <c r="C2" s="71"/>
      <c r="D2" s="71"/>
      <c r="E2" s="71"/>
      <c r="F2" s="71"/>
      <c r="G2" s="71"/>
      <c r="H2" s="71"/>
      <c r="I2" s="71"/>
      <c r="J2" s="71"/>
      <c r="K2" s="71"/>
      <c r="L2" s="71"/>
      <c r="M2" s="71"/>
      <c r="N2" s="71"/>
      <c r="O2" s="71"/>
    </row>
    <row r="3" spans="1:15" s="2" customFormat="1" ht="53.45" customHeight="1" x14ac:dyDescent="0.15">
      <c r="A3" s="60" t="s">
        <v>1</v>
      </c>
      <c r="B3" s="8" t="s">
        <v>0</v>
      </c>
      <c r="C3" s="62" t="s">
        <v>73</v>
      </c>
      <c r="D3" s="64" t="s">
        <v>6</v>
      </c>
      <c r="E3" s="64" t="s">
        <v>7</v>
      </c>
      <c r="F3" s="64" t="s">
        <v>3</v>
      </c>
      <c r="G3" s="64" t="s">
        <v>10</v>
      </c>
      <c r="H3" s="64" t="s">
        <v>12</v>
      </c>
      <c r="I3" s="66" t="s">
        <v>17</v>
      </c>
      <c r="J3" s="64" t="s">
        <v>18</v>
      </c>
      <c r="K3" s="64" t="s">
        <v>35</v>
      </c>
      <c r="L3" s="64" t="s">
        <v>36</v>
      </c>
      <c r="M3" s="70" t="s">
        <v>14</v>
      </c>
      <c r="N3" s="70" t="s">
        <v>15</v>
      </c>
      <c r="O3" s="70" t="s">
        <v>16</v>
      </c>
    </row>
    <row r="4" spans="1:15" s="2" customFormat="1" ht="75" customHeight="1" x14ac:dyDescent="0.15">
      <c r="A4" s="61"/>
      <c r="B4" s="9" t="s">
        <v>11</v>
      </c>
      <c r="C4" s="63"/>
      <c r="D4" s="65"/>
      <c r="E4" s="65"/>
      <c r="F4" s="65"/>
      <c r="G4" s="65"/>
      <c r="H4" s="65"/>
      <c r="I4" s="67"/>
      <c r="J4" s="65"/>
      <c r="K4" s="65"/>
      <c r="L4" s="65"/>
      <c r="M4" s="70"/>
      <c r="N4" s="70"/>
      <c r="O4" s="70"/>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32" customFormat="1" ht="78.599999999999994" customHeight="1" x14ac:dyDescent="0.15">
      <c r="A6" s="33">
        <v>1</v>
      </c>
      <c r="B6" s="36" t="s">
        <v>114</v>
      </c>
      <c r="C6" s="35">
        <v>1</v>
      </c>
      <c r="D6" s="33" t="s">
        <v>115</v>
      </c>
      <c r="E6" s="34"/>
      <c r="F6" s="35"/>
      <c r="G6" s="34"/>
      <c r="H6" s="39">
        <v>20</v>
      </c>
      <c r="I6" s="40">
        <v>30</v>
      </c>
      <c r="J6" s="34"/>
      <c r="K6" s="41">
        <f>H6*J6</f>
        <v>0</v>
      </c>
      <c r="L6" s="42">
        <f>J6*I6</f>
        <v>0</v>
      </c>
      <c r="M6" s="43"/>
      <c r="N6" s="27">
        <f>K6+(K6*M6)</f>
        <v>0</v>
      </c>
      <c r="O6" s="27">
        <f>L6+(L6*M6)</f>
        <v>0</v>
      </c>
    </row>
    <row r="7" spans="1:15" s="32" customFormat="1" ht="95.45" customHeight="1" x14ac:dyDescent="0.15">
      <c r="A7" s="33">
        <v>2</v>
      </c>
      <c r="B7" s="36" t="s">
        <v>110</v>
      </c>
      <c r="C7" s="35">
        <v>2</v>
      </c>
      <c r="D7" s="33" t="s">
        <v>58</v>
      </c>
      <c r="E7" s="30"/>
      <c r="F7" s="31"/>
      <c r="G7" s="30"/>
      <c r="H7" s="39">
        <v>10</v>
      </c>
      <c r="I7" s="40">
        <v>15</v>
      </c>
      <c r="J7" s="34"/>
      <c r="K7" s="41">
        <f t="shared" ref="K7:K13" si="0">H7*J7</f>
        <v>0</v>
      </c>
      <c r="L7" s="42">
        <f t="shared" ref="L7:L13" si="1">J7*I7</f>
        <v>0</v>
      </c>
      <c r="M7" s="43"/>
      <c r="N7" s="27">
        <f t="shared" ref="N7:N13" si="2">K7+(K7*M7)</f>
        <v>0</v>
      </c>
      <c r="O7" s="27">
        <f t="shared" ref="O7:O13" si="3">L7+(L7*M7)</f>
        <v>0</v>
      </c>
    </row>
    <row r="8" spans="1:15" s="32" customFormat="1" ht="114" customHeight="1" x14ac:dyDescent="0.15">
      <c r="A8" s="33">
        <v>3</v>
      </c>
      <c r="B8" s="36" t="s">
        <v>111</v>
      </c>
      <c r="C8" s="35">
        <v>3</v>
      </c>
      <c r="D8" s="33" t="s">
        <v>58</v>
      </c>
      <c r="E8" s="30"/>
      <c r="F8" s="31"/>
      <c r="G8" s="30"/>
      <c r="H8" s="39">
        <v>10</v>
      </c>
      <c r="I8" s="40">
        <v>15</v>
      </c>
      <c r="J8" s="34"/>
      <c r="K8" s="41">
        <f t="shared" si="0"/>
        <v>0</v>
      </c>
      <c r="L8" s="42">
        <f t="shared" si="1"/>
        <v>0</v>
      </c>
      <c r="M8" s="43"/>
      <c r="N8" s="27">
        <f t="shared" si="2"/>
        <v>0</v>
      </c>
      <c r="O8" s="27">
        <f t="shared" si="3"/>
        <v>0</v>
      </c>
    </row>
    <row r="9" spans="1:15" s="32" customFormat="1" ht="109.9" customHeight="1" x14ac:dyDescent="0.15">
      <c r="A9" s="33">
        <v>4</v>
      </c>
      <c r="B9" s="36" t="s">
        <v>82</v>
      </c>
      <c r="C9" s="35">
        <v>4</v>
      </c>
      <c r="D9" s="35" t="s">
        <v>59</v>
      </c>
      <c r="E9" s="30"/>
      <c r="F9" s="31"/>
      <c r="G9" s="30"/>
      <c r="H9" s="39">
        <v>20</v>
      </c>
      <c r="I9" s="40">
        <v>30</v>
      </c>
      <c r="J9" s="34"/>
      <c r="K9" s="41">
        <f t="shared" si="0"/>
        <v>0</v>
      </c>
      <c r="L9" s="42">
        <f t="shared" si="1"/>
        <v>0</v>
      </c>
      <c r="M9" s="43"/>
      <c r="N9" s="27">
        <f t="shared" si="2"/>
        <v>0</v>
      </c>
      <c r="O9" s="27">
        <f t="shared" si="3"/>
        <v>0</v>
      </c>
    </row>
    <row r="10" spans="1:15" s="32" customFormat="1" ht="107.45" customHeight="1" x14ac:dyDescent="0.15">
      <c r="A10" s="33">
        <v>5</v>
      </c>
      <c r="B10" s="36" t="s">
        <v>83</v>
      </c>
      <c r="C10" s="35">
        <v>5</v>
      </c>
      <c r="D10" s="33" t="s">
        <v>29</v>
      </c>
      <c r="E10" s="30"/>
      <c r="F10" s="31"/>
      <c r="G10" s="30"/>
      <c r="H10" s="39">
        <v>4</v>
      </c>
      <c r="I10" s="40">
        <v>6</v>
      </c>
      <c r="J10" s="34"/>
      <c r="K10" s="41">
        <f t="shared" si="0"/>
        <v>0</v>
      </c>
      <c r="L10" s="42">
        <f t="shared" si="1"/>
        <v>0</v>
      </c>
      <c r="M10" s="43"/>
      <c r="N10" s="27">
        <f t="shared" si="2"/>
        <v>0</v>
      </c>
      <c r="O10" s="27">
        <f t="shared" si="3"/>
        <v>0</v>
      </c>
    </row>
    <row r="11" spans="1:15" s="32" customFormat="1" ht="111.6" customHeight="1" x14ac:dyDescent="0.15">
      <c r="A11" s="33">
        <v>6</v>
      </c>
      <c r="B11" s="36" t="s">
        <v>97</v>
      </c>
      <c r="C11" s="35">
        <v>6</v>
      </c>
      <c r="D11" s="33" t="s">
        <v>29</v>
      </c>
      <c r="E11" s="30"/>
      <c r="F11" s="31"/>
      <c r="G11" s="30"/>
      <c r="H11" s="39">
        <v>2</v>
      </c>
      <c r="I11" s="40">
        <v>3</v>
      </c>
      <c r="J11" s="34"/>
      <c r="K11" s="41">
        <f t="shared" si="0"/>
        <v>0</v>
      </c>
      <c r="L11" s="42">
        <f t="shared" si="1"/>
        <v>0</v>
      </c>
      <c r="M11" s="43"/>
      <c r="N11" s="27">
        <f t="shared" si="2"/>
        <v>0</v>
      </c>
      <c r="O11" s="27">
        <f t="shared" si="3"/>
        <v>0</v>
      </c>
    </row>
    <row r="12" spans="1:15" s="32" customFormat="1" ht="77.45" customHeight="1" x14ac:dyDescent="0.15">
      <c r="A12" s="33">
        <v>7</v>
      </c>
      <c r="B12" s="36" t="s">
        <v>84</v>
      </c>
      <c r="C12" s="35">
        <v>7</v>
      </c>
      <c r="D12" s="33" t="s">
        <v>29</v>
      </c>
      <c r="E12" s="30"/>
      <c r="F12" s="31"/>
      <c r="G12" s="30"/>
      <c r="H12" s="39">
        <v>5</v>
      </c>
      <c r="I12" s="40">
        <v>7</v>
      </c>
      <c r="J12" s="34"/>
      <c r="K12" s="41">
        <f t="shared" si="0"/>
        <v>0</v>
      </c>
      <c r="L12" s="42">
        <f t="shared" si="1"/>
        <v>0</v>
      </c>
      <c r="M12" s="43"/>
      <c r="N12" s="27">
        <f t="shared" si="2"/>
        <v>0</v>
      </c>
      <c r="O12" s="27">
        <f t="shared" si="3"/>
        <v>0</v>
      </c>
    </row>
    <row r="13" spans="1:15" s="32" customFormat="1" ht="116.45" customHeight="1" x14ac:dyDescent="0.15">
      <c r="A13" s="33">
        <v>8</v>
      </c>
      <c r="B13" s="36" t="s">
        <v>85</v>
      </c>
      <c r="C13" s="35">
        <v>8</v>
      </c>
      <c r="D13" s="33" t="s">
        <v>60</v>
      </c>
      <c r="E13" s="30"/>
      <c r="F13" s="31"/>
      <c r="G13" s="30"/>
      <c r="H13" s="39">
        <v>1</v>
      </c>
      <c r="I13" s="40">
        <v>1</v>
      </c>
      <c r="J13" s="34"/>
      <c r="K13" s="41">
        <f t="shared" si="0"/>
        <v>0</v>
      </c>
      <c r="L13" s="42">
        <f t="shared" si="1"/>
        <v>0</v>
      </c>
      <c r="M13" s="43"/>
      <c r="N13" s="27">
        <f t="shared" si="2"/>
        <v>0</v>
      </c>
      <c r="O13" s="27">
        <f t="shared" si="3"/>
        <v>0</v>
      </c>
    </row>
    <row r="14" spans="1:15" s="2" customFormat="1" ht="24" customHeight="1" x14ac:dyDescent="0.25">
      <c r="A14" s="57" t="s">
        <v>4</v>
      </c>
      <c r="B14" s="58"/>
      <c r="C14" s="58"/>
      <c r="D14" s="58"/>
      <c r="E14" s="58"/>
      <c r="F14" s="58"/>
      <c r="G14" s="58"/>
      <c r="H14" s="58"/>
      <c r="I14" s="58"/>
      <c r="J14" s="59"/>
      <c r="K14" s="14">
        <f>SUM(K6:K13)</f>
        <v>0</v>
      </c>
      <c r="L14" s="14">
        <f>SUM(L6:L13)</f>
        <v>0</v>
      </c>
      <c r="M14" s="15"/>
      <c r="N14" s="14">
        <f>SUM(N6:N13)</f>
        <v>0</v>
      </c>
      <c r="O14" s="14">
        <f>SUM(O6:O13)</f>
        <v>0</v>
      </c>
    </row>
    <row r="16" spans="1:15" x14ac:dyDescent="0.2">
      <c r="A16" s="49"/>
      <c r="B16" s="49"/>
      <c r="C16" s="49"/>
      <c r="D16" s="49"/>
      <c r="E16" s="49"/>
      <c r="F16" s="49"/>
      <c r="G16" s="49"/>
      <c r="H16" s="49"/>
      <c r="I16" s="49"/>
      <c r="J16" s="49"/>
      <c r="K16" s="49"/>
      <c r="L16" s="49"/>
    </row>
    <row r="17" spans="1:12" x14ac:dyDescent="0.2">
      <c r="A17" s="49" t="s">
        <v>5</v>
      </c>
      <c r="B17" s="49"/>
      <c r="C17" s="49"/>
      <c r="D17" s="49"/>
      <c r="E17" s="49"/>
      <c r="F17" s="49"/>
      <c r="G17" s="49"/>
      <c r="H17" s="49"/>
      <c r="I17" s="49"/>
      <c r="J17" s="49"/>
      <c r="K17" s="49"/>
      <c r="L17" s="49"/>
    </row>
    <row r="18" spans="1:12" x14ac:dyDescent="0.2">
      <c r="A18" s="49" t="s">
        <v>40</v>
      </c>
      <c r="B18" s="49"/>
      <c r="C18" s="49"/>
      <c r="D18" s="49"/>
      <c r="E18" s="49"/>
      <c r="F18" s="49"/>
      <c r="G18" s="49"/>
      <c r="H18" s="49"/>
      <c r="I18" s="49"/>
      <c r="J18" s="49"/>
      <c r="K18" s="49"/>
      <c r="L18" s="49"/>
    </row>
    <row r="20" spans="1:12" ht="13.9" customHeight="1" x14ac:dyDescent="0.2">
      <c r="A20" s="50"/>
      <c r="B20" s="50"/>
      <c r="C20" s="50"/>
      <c r="D20" s="50"/>
      <c r="E20" s="50"/>
      <c r="F20" s="50"/>
      <c r="G20" s="50"/>
      <c r="H20" s="50"/>
      <c r="I20" s="50"/>
      <c r="J20" s="50"/>
      <c r="K20" s="50"/>
      <c r="L20" s="50"/>
    </row>
    <row r="21" spans="1:12" ht="13.9" customHeight="1" x14ac:dyDescent="0.2">
      <c r="A21" s="3"/>
      <c r="B21" s="3"/>
      <c r="C21" s="3"/>
      <c r="D21" s="3"/>
      <c r="E21" s="3"/>
      <c r="F21" s="3"/>
      <c r="G21" s="3"/>
      <c r="H21" s="3"/>
      <c r="I21" s="3"/>
      <c r="J21" s="3"/>
      <c r="K21" s="3"/>
      <c r="L21" s="3"/>
    </row>
    <row r="22" spans="1:12" ht="13.9" customHeight="1" x14ac:dyDescent="0.2">
      <c r="A22" s="48" t="s">
        <v>2</v>
      </c>
      <c r="B22" s="48"/>
      <c r="C22" s="48"/>
      <c r="D22" s="48"/>
      <c r="E22" s="48"/>
      <c r="F22" s="48"/>
      <c r="G22" s="48"/>
      <c r="H22" s="48"/>
      <c r="I22" s="48"/>
      <c r="J22" s="48"/>
      <c r="K22" s="48"/>
      <c r="L22" s="48"/>
    </row>
  </sheetData>
  <mergeCells count="22">
    <mergeCell ref="A22:L22"/>
    <mergeCell ref="J3:J4"/>
    <mergeCell ref="K3:K4"/>
    <mergeCell ref="L3:L4"/>
    <mergeCell ref="M3:M4"/>
    <mergeCell ref="A14:J14"/>
    <mergeCell ref="A16:L16"/>
    <mergeCell ref="A17:L17"/>
    <mergeCell ref="A18:L18"/>
    <mergeCell ref="A20:L20"/>
    <mergeCell ref="N3:N4"/>
    <mergeCell ref="O3:O4"/>
    <mergeCell ref="A1:O1"/>
    <mergeCell ref="A2:O2"/>
    <mergeCell ref="A3:A4"/>
    <mergeCell ref="C3:C4"/>
    <mergeCell ref="D3:D4"/>
    <mergeCell ref="E3:E4"/>
    <mergeCell ref="F3:F4"/>
    <mergeCell ref="G3:G4"/>
    <mergeCell ref="H3:H4"/>
    <mergeCell ref="I3:I4"/>
  </mergeCells>
  <phoneticPr fontId="22" type="noConversion"/>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zad. nr 1</vt:lpstr>
      <vt:lpstr>zad. nr 3</vt:lpstr>
      <vt:lpstr>zad.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dc:creator>
  <cp:lastModifiedBy>Ania</cp:lastModifiedBy>
  <cp:lastPrinted>2023-07-12T16:53:55Z</cp:lastPrinted>
  <dcterms:created xsi:type="dcterms:W3CDTF">2021-08-26T16:14:46Z</dcterms:created>
  <dcterms:modified xsi:type="dcterms:W3CDTF">2023-07-12T17:02:23Z</dcterms:modified>
</cp:coreProperties>
</file>