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SRV-FILE-INT\zaopatrzenie$\....Przetargi 2024\Przetarg nieograniczony\98 2024 sterylny jednorazowy  90 p. plan\publikacja\"/>
    </mc:Choice>
  </mc:AlternateContent>
  <xr:revisionPtr revIDLastSave="0" documentId="13_ncr:1_{66EBDB34-63A5-45CC-95FF-486B338758D3}" xr6:coauthVersionLast="36" xr6:coauthVersionMax="36" xr10:uidLastSave="{00000000-0000-0000-0000-000000000000}"/>
  <bookViews>
    <workbookView xWindow="0" yWindow="0" windowWidth="28800" windowHeight="12225"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78" i="1" l="1"/>
  <c r="H878" i="1"/>
  <c r="J878" i="1" s="1"/>
  <c r="I877" i="1"/>
  <c r="H877" i="1"/>
  <c r="J877" i="1" s="1"/>
  <c r="I876" i="1"/>
  <c r="H876" i="1"/>
  <c r="J876" i="1" s="1"/>
  <c r="I875" i="1"/>
  <c r="H875" i="1"/>
  <c r="J875" i="1" s="1"/>
  <c r="I874" i="1"/>
  <c r="H874" i="1"/>
  <c r="J874" i="1" s="1"/>
  <c r="I873" i="1"/>
  <c r="H873" i="1"/>
  <c r="J873" i="1" s="1"/>
  <c r="I872" i="1"/>
  <c r="H872" i="1"/>
  <c r="J872" i="1" s="1"/>
  <c r="I871" i="1"/>
  <c r="H871" i="1"/>
  <c r="J871" i="1" s="1"/>
  <c r="I870" i="1"/>
  <c r="H870" i="1"/>
  <c r="J870" i="1" s="1"/>
  <c r="J879" i="1" l="1"/>
  <c r="I879" i="1"/>
  <c r="I863" i="1"/>
  <c r="H863" i="1"/>
  <c r="J863" i="1" s="1"/>
  <c r="I862" i="1"/>
  <c r="H862" i="1"/>
  <c r="J862" i="1" s="1"/>
  <c r="I861" i="1"/>
  <c r="H861" i="1"/>
  <c r="J861" i="1" s="1"/>
  <c r="I860" i="1"/>
  <c r="H860" i="1"/>
  <c r="J860" i="1" s="1"/>
  <c r="I853" i="1"/>
  <c r="H853" i="1"/>
  <c r="J853" i="1" s="1"/>
  <c r="I852" i="1"/>
  <c r="H852" i="1"/>
  <c r="J852" i="1" s="1"/>
  <c r="I851" i="1"/>
  <c r="H851" i="1"/>
  <c r="J851" i="1" s="1"/>
  <c r="I850" i="1"/>
  <c r="I854" i="1" s="1"/>
  <c r="H850" i="1"/>
  <c r="J850" i="1" s="1"/>
  <c r="J854" i="1" s="1"/>
  <c r="J703" i="1"/>
  <c r="I276" i="1"/>
  <c r="H276" i="1"/>
  <c r="J276" i="1" s="1"/>
  <c r="I275" i="1"/>
  <c r="H275" i="1"/>
  <c r="J275" i="1" s="1"/>
  <c r="I274" i="1"/>
  <c r="H274" i="1"/>
  <c r="J274" i="1" s="1"/>
  <c r="I273" i="1"/>
  <c r="H273" i="1"/>
  <c r="J273" i="1" s="1"/>
  <c r="I272" i="1"/>
  <c r="H272" i="1"/>
  <c r="J272" i="1" s="1"/>
  <c r="I271" i="1"/>
  <c r="H271" i="1"/>
  <c r="J271" i="1" s="1"/>
  <c r="I93" i="1"/>
  <c r="H93" i="1"/>
  <c r="J93" i="1" s="1"/>
  <c r="I21" i="1"/>
  <c r="H21" i="1"/>
  <c r="J21" i="1" s="1"/>
  <c r="I20" i="1"/>
  <c r="H20" i="1"/>
  <c r="J20" i="1" s="1"/>
  <c r="I19" i="1"/>
  <c r="H19" i="1"/>
  <c r="J19" i="1" s="1"/>
  <c r="I269" i="1"/>
  <c r="H269" i="1"/>
  <c r="J269" i="1" s="1"/>
  <c r="I268" i="1"/>
  <c r="H268" i="1"/>
  <c r="J268" i="1" s="1"/>
  <c r="I864" i="1" l="1"/>
  <c r="J864" i="1"/>
  <c r="I354" i="1"/>
  <c r="H354" i="1"/>
  <c r="J354" i="1" s="1"/>
  <c r="I73" i="1"/>
  <c r="H73" i="1"/>
  <c r="J73" i="1" s="1"/>
  <c r="I72" i="1"/>
  <c r="H72" i="1"/>
  <c r="J72" i="1" s="1"/>
  <c r="I5" i="1"/>
  <c r="H5" i="1"/>
  <c r="J5" i="1" s="1"/>
  <c r="I525" i="1"/>
  <c r="H525" i="1"/>
  <c r="J525" i="1" s="1"/>
  <c r="I90" i="1"/>
  <c r="H90" i="1"/>
  <c r="J90" i="1" s="1"/>
  <c r="I91" i="1"/>
  <c r="H91" i="1"/>
  <c r="J91" i="1" s="1"/>
  <c r="I8" i="1"/>
  <c r="H8" i="1"/>
  <c r="J8" i="1" s="1"/>
  <c r="I7" i="1"/>
  <c r="H7" i="1"/>
  <c r="J7" i="1" s="1"/>
  <c r="I6" i="1"/>
  <c r="H6" i="1"/>
  <c r="J6" i="1" s="1"/>
  <c r="J751" i="1"/>
  <c r="I751" i="1"/>
  <c r="J750" i="1"/>
  <c r="I750" i="1"/>
  <c r="J749" i="1"/>
  <c r="I749" i="1"/>
  <c r="J748" i="1"/>
  <c r="I748" i="1"/>
  <c r="I747" i="1"/>
  <c r="J747" i="1"/>
  <c r="J752" i="1"/>
  <c r="I752" i="1"/>
  <c r="J753" i="1"/>
  <c r="I753" i="1"/>
  <c r="H396" i="1"/>
  <c r="H395" i="1"/>
  <c r="I830" i="1"/>
  <c r="H830" i="1"/>
  <c r="J830" i="1" s="1"/>
  <c r="I829" i="1"/>
  <c r="H829" i="1"/>
  <c r="J829" i="1" s="1"/>
  <c r="I828" i="1"/>
  <c r="H828" i="1"/>
  <c r="J828" i="1" s="1"/>
  <c r="I827" i="1"/>
  <c r="H827" i="1"/>
  <c r="J827" i="1" s="1"/>
  <c r="I826" i="1"/>
  <c r="H826" i="1"/>
  <c r="J826" i="1" s="1"/>
  <c r="I825" i="1"/>
  <c r="H825" i="1"/>
  <c r="J825" i="1" s="1"/>
  <c r="I824" i="1"/>
  <c r="H824" i="1"/>
  <c r="J824" i="1" s="1"/>
  <c r="I823" i="1"/>
  <c r="H823" i="1"/>
  <c r="J823" i="1" s="1"/>
  <c r="I822" i="1"/>
  <c r="H822" i="1"/>
  <c r="J822" i="1" s="1"/>
  <c r="I821" i="1"/>
  <c r="H821" i="1"/>
  <c r="J821" i="1" s="1"/>
  <c r="I814" i="1"/>
  <c r="H814" i="1"/>
  <c r="J814" i="1" s="1"/>
  <c r="I813" i="1"/>
  <c r="H813" i="1"/>
  <c r="J813" i="1" s="1"/>
  <c r="H361" i="1"/>
  <c r="J815" i="1" l="1"/>
  <c r="J754" i="1"/>
  <c r="J844" i="1"/>
  <c r="I754" i="1"/>
  <c r="I844" i="1"/>
  <c r="I815" i="1"/>
  <c r="I806" i="1"/>
  <c r="H806" i="1"/>
  <c r="J806" i="1" s="1"/>
  <c r="I805" i="1"/>
  <c r="H805" i="1"/>
  <c r="J805" i="1" s="1"/>
  <c r="I798" i="1"/>
  <c r="I799" i="1" s="1"/>
  <c r="H798" i="1"/>
  <c r="J798" i="1" s="1"/>
  <c r="J799" i="1" s="1"/>
  <c r="I791" i="1"/>
  <c r="I792" i="1" s="1"/>
  <c r="H791" i="1"/>
  <c r="J791" i="1" s="1"/>
  <c r="J792" i="1" s="1"/>
  <c r="I83" i="1"/>
  <c r="H76" i="1"/>
  <c r="J76" i="1" s="1"/>
  <c r="I76" i="1"/>
  <c r="I784" i="1"/>
  <c r="I785" i="1" s="1"/>
  <c r="H784" i="1"/>
  <c r="J784" i="1" s="1"/>
  <c r="J785" i="1" s="1"/>
  <c r="J807" i="1" l="1"/>
  <c r="I807" i="1"/>
  <c r="I776" i="1"/>
  <c r="I778" i="1" s="1"/>
  <c r="H776" i="1"/>
  <c r="I769" i="1"/>
  <c r="H769" i="1"/>
  <c r="J769" i="1" s="1"/>
  <c r="I768" i="1"/>
  <c r="H768" i="1"/>
  <c r="J768" i="1" s="1"/>
  <c r="I761" i="1"/>
  <c r="H761" i="1"/>
  <c r="J761" i="1" s="1"/>
  <c r="I760" i="1"/>
  <c r="H760" i="1"/>
  <c r="J760" i="1" s="1"/>
  <c r="I740" i="1"/>
  <c r="I741" i="1" s="1"/>
  <c r="H740" i="1"/>
  <c r="J740" i="1" s="1"/>
  <c r="J741" i="1" s="1"/>
  <c r="H732" i="1"/>
  <c r="J732" i="1" s="1"/>
  <c r="I732" i="1"/>
  <c r="H733" i="1"/>
  <c r="J733" i="1" s="1"/>
  <c r="I733" i="1"/>
  <c r="I731" i="1"/>
  <c r="H731" i="1"/>
  <c r="J731" i="1" s="1"/>
  <c r="I724" i="1"/>
  <c r="H724" i="1"/>
  <c r="J724" i="1" s="1"/>
  <c r="I723" i="1"/>
  <c r="H723" i="1"/>
  <c r="J723" i="1" s="1"/>
  <c r="I722" i="1"/>
  <c r="H722" i="1"/>
  <c r="J722" i="1" s="1"/>
  <c r="I721" i="1"/>
  <c r="H721" i="1"/>
  <c r="J721" i="1" s="1"/>
  <c r="I711" i="1"/>
  <c r="I709" i="1"/>
  <c r="H709" i="1"/>
  <c r="J709" i="1" s="1"/>
  <c r="I714" i="1"/>
  <c r="H714" i="1"/>
  <c r="J714" i="1" s="1"/>
  <c r="I713" i="1"/>
  <c r="H713" i="1"/>
  <c r="J713" i="1" s="1"/>
  <c r="I712" i="1"/>
  <c r="H712" i="1"/>
  <c r="J712" i="1" s="1"/>
  <c r="H711" i="1"/>
  <c r="J711" i="1" s="1"/>
  <c r="I710" i="1"/>
  <c r="H710" i="1"/>
  <c r="J710" i="1" s="1"/>
  <c r="J762" i="1" l="1"/>
  <c r="J770" i="1"/>
  <c r="J725" i="1"/>
  <c r="J734" i="1"/>
  <c r="J715" i="1"/>
  <c r="I770" i="1"/>
  <c r="I725" i="1"/>
  <c r="I734" i="1"/>
  <c r="I762" i="1"/>
  <c r="J776" i="1"/>
  <c r="J778" i="1" s="1"/>
  <c r="I715" i="1"/>
  <c r="I703" i="1" l="1"/>
  <c r="I694" i="1" l="1"/>
  <c r="H694" i="1"/>
  <c r="J694" i="1" s="1"/>
  <c r="I693" i="1"/>
  <c r="H693" i="1"/>
  <c r="J693" i="1" s="1"/>
  <c r="I692" i="1"/>
  <c r="H692" i="1"/>
  <c r="J692" i="1" s="1"/>
  <c r="I691" i="1"/>
  <c r="H691" i="1"/>
  <c r="J691" i="1" s="1"/>
  <c r="I690" i="1"/>
  <c r="H690" i="1"/>
  <c r="J690" i="1" s="1"/>
  <c r="I689" i="1"/>
  <c r="H689" i="1"/>
  <c r="J689" i="1" s="1"/>
  <c r="J695" i="1" l="1"/>
  <c r="I695" i="1"/>
  <c r="I681" i="1"/>
  <c r="I682" i="1" s="1"/>
  <c r="H681" i="1"/>
  <c r="J681" i="1" s="1"/>
  <c r="J682" i="1" s="1"/>
  <c r="I674" i="1"/>
  <c r="I675" i="1" s="1"/>
  <c r="H674" i="1"/>
  <c r="J674" i="1" s="1"/>
  <c r="J675" i="1" s="1"/>
  <c r="I667" i="1"/>
  <c r="I668" i="1" s="1"/>
  <c r="H667" i="1"/>
  <c r="J667" i="1" s="1"/>
  <c r="J668" i="1" s="1"/>
  <c r="I660" i="1"/>
  <c r="H660" i="1"/>
  <c r="J660" i="1" s="1"/>
  <c r="I659" i="1"/>
  <c r="H659" i="1"/>
  <c r="J659" i="1" s="1"/>
  <c r="I658" i="1"/>
  <c r="H658" i="1"/>
  <c r="J658" i="1" s="1"/>
  <c r="I657" i="1"/>
  <c r="H657" i="1"/>
  <c r="J657" i="1" s="1"/>
  <c r="I656" i="1"/>
  <c r="H656" i="1"/>
  <c r="J656" i="1" s="1"/>
  <c r="I655" i="1"/>
  <c r="H655" i="1"/>
  <c r="J655" i="1" s="1"/>
  <c r="I654" i="1"/>
  <c r="H654" i="1"/>
  <c r="J654" i="1" s="1"/>
  <c r="I653" i="1"/>
  <c r="H653" i="1"/>
  <c r="J653" i="1" s="1"/>
  <c r="I652" i="1"/>
  <c r="H652" i="1"/>
  <c r="J652" i="1" s="1"/>
  <c r="I651" i="1"/>
  <c r="H651" i="1"/>
  <c r="J651" i="1" s="1"/>
  <c r="I650" i="1"/>
  <c r="H650" i="1"/>
  <c r="J650" i="1" s="1"/>
  <c r="J643" i="1"/>
  <c r="J644" i="1" s="1"/>
  <c r="I643" i="1"/>
  <c r="I644" i="1" s="1"/>
  <c r="J661" i="1" l="1"/>
  <c r="I661" i="1"/>
  <c r="I636" i="1" l="1"/>
  <c r="I637" i="1" s="1"/>
  <c r="H636" i="1"/>
  <c r="J636" i="1" s="1"/>
  <c r="J637" i="1" s="1"/>
  <c r="I628" i="1" l="1"/>
  <c r="H628" i="1"/>
  <c r="J628" i="1" s="1"/>
  <c r="I627" i="1"/>
  <c r="I630" i="1" s="1"/>
  <c r="H627" i="1"/>
  <c r="J627" i="1" s="1"/>
  <c r="I619" i="1"/>
  <c r="I620" i="1" s="1"/>
  <c r="H619" i="1"/>
  <c r="J619" i="1" s="1"/>
  <c r="J620" i="1" s="1"/>
  <c r="I612" i="1"/>
  <c r="I613" i="1" s="1"/>
  <c r="H612" i="1"/>
  <c r="J612" i="1" s="1"/>
  <c r="J613" i="1" s="1"/>
  <c r="I605" i="1"/>
  <c r="H605" i="1"/>
  <c r="J605" i="1" s="1"/>
  <c r="I604" i="1"/>
  <c r="H604" i="1"/>
  <c r="J604" i="1" s="1"/>
  <c r="I597" i="1"/>
  <c r="H597" i="1"/>
  <c r="J597" i="1" s="1"/>
  <c r="I596" i="1"/>
  <c r="H596" i="1"/>
  <c r="J596" i="1" s="1"/>
  <c r="I595" i="1"/>
  <c r="H595" i="1"/>
  <c r="J595" i="1" s="1"/>
  <c r="I588" i="1"/>
  <c r="I589" i="1" s="1"/>
  <c r="H588" i="1"/>
  <c r="J588" i="1" s="1"/>
  <c r="J589" i="1" s="1"/>
  <c r="I581" i="1"/>
  <c r="I582" i="1" s="1"/>
  <c r="H581" i="1"/>
  <c r="J581" i="1" s="1"/>
  <c r="J582" i="1" s="1"/>
  <c r="I574" i="1"/>
  <c r="H574" i="1"/>
  <c r="J574" i="1" s="1"/>
  <c r="I573" i="1"/>
  <c r="H573" i="1"/>
  <c r="J573" i="1" s="1"/>
  <c r="I566" i="1"/>
  <c r="H566" i="1"/>
  <c r="J566" i="1" s="1"/>
  <c r="I565" i="1"/>
  <c r="H565" i="1"/>
  <c r="J565" i="1" s="1"/>
  <c r="I558" i="1"/>
  <c r="H558" i="1"/>
  <c r="J558" i="1" s="1"/>
  <c r="I557" i="1"/>
  <c r="H557" i="1"/>
  <c r="J557" i="1" s="1"/>
  <c r="I556" i="1"/>
  <c r="H556" i="1"/>
  <c r="J556" i="1" s="1"/>
  <c r="I549" i="1"/>
  <c r="I550" i="1" s="1"/>
  <c r="H549" i="1"/>
  <c r="J549" i="1" s="1"/>
  <c r="J550" i="1" s="1"/>
  <c r="I542" i="1"/>
  <c r="H542" i="1"/>
  <c r="J542" i="1" s="1"/>
  <c r="I541" i="1"/>
  <c r="H541" i="1"/>
  <c r="J541" i="1" s="1"/>
  <c r="I540" i="1"/>
  <c r="H540" i="1"/>
  <c r="J540" i="1" s="1"/>
  <c r="I539" i="1"/>
  <c r="H539" i="1"/>
  <c r="J539" i="1" s="1"/>
  <c r="I538" i="1"/>
  <c r="H538" i="1"/>
  <c r="J538" i="1" s="1"/>
  <c r="I537" i="1"/>
  <c r="H537" i="1"/>
  <c r="J537" i="1" s="1"/>
  <c r="I536" i="1"/>
  <c r="H536" i="1"/>
  <c r="J536" i="1" s="1"/>
  <c r="I535" i="1"/>
  <c r="H535" i="1"/>
  <c r="J535" i="1" s="1"/>
  <c r="I534" i="1"/>
  <c r="H534" i="1"/>
  <c r="J534" i="1" s="1"/>
  <c r="I526" i="1"/>
  <c r="I527" i="1" s="1"/>
  <c r="H526" i="1"/>
  <c r="J526" i="1" s="1"/>
  <c r="J527" i="1" s="1"/>
  <c r="I518" i="1"/>
  <c r="J518" i="1"/>
  <c r="J517" i="1"/>
  <c r="I517" i="1"/>
  <c r="J516" i="1"/>
  <c r="I516" i="1"/>
  <c r="I509" i="1"/>
  <c r="H509" i="1"/>
  <c r="J509" i="1" s="1"/>
  <c r="I508" i="1"/>
  <c r="H508" i="1"/>
  <c r="J508" i="1" s="1"/>
  <c r="I507" i="1"/>
  <c r="H507" i="1"/>
  <c r="J507" i="1" s="1"/>
  <c r="I500" i="1"/>
  <c r="I501" i="1" s="1"/>
  <c r="H500" i="1"/>
  <c r="J500" i="1" s="1"/>
  <c r="J501" i="1" s="1"/>
  <c r="I493" i="1"/>
  <c r="I494" i="1" s="1"/>
  <c r="H493" i="1"/>
  <c r="J493" i="1" s="1"/>
  <c r="J494" i="1" s="1"/>
  <c r="I484" i="1"/>
  <c r="H484" i="1"/>
  <c r="J484" i="1" s="1"/>
  <c r="I483" i="1"/>
  <c r="H483" i="1"/>
  <c r="J483" i="1" s="1"/>
  <c r="I482" i="1"/>
  <c r="H482" i="1"/>
  <c r="J482" i="1" s="1"/>
  <c r="I481" i="1"/>
  <c r="H481" i="1"/>
  <c r="J481" i="1" s="1"/>
  <c r="I480" i="1"/>
  <c r="H480" i="1"/>
  <c r="J480" i="1" s="1"/>
  <c r="I479" i="1"/>
  <c r="H479" i="1"/>
  <c r="J479" i="1" s="1"/>
  <c r="I478" i="1"/>
  <c r="H478" i="1"/>
  <c r="J478" i="1" s="1"/>
  <c r="I471" i="1"/>
  <c r="H471" i="1"/>
  <c r="J471" i="1" s="1"/>
  <c r="I470" i="1"/>
  <c r="H470" i="1"/>
  <c r="J470" i="1" s="1"/>
  <c r="I463" i="1"/>
  <c r="H463" i="1"/>
  <c r="J463" i="1" s="1"/>
  <c r="I451" i="1"/>
  <c r="J451" i="1" s="1"/>
  <c r="J452" i="1" s="1"/>
  <c r="H451" i="1"/>
  <c r="I444" i="1"/>
  <c r="I445" i="1" s="1"/>
  <c r="H444" i="1"/>
  <c r="J444" i="1" s="1"/>
  <c r="J445" i="1" s="1"/>
  <c r="I437" i="1"/>
  <c r="I438" i="1" s="1"/>
  <c r="H437" i="1"/>
  <c r="J437" i="1" s="1"/>
  <c r="J438" i="1" s="1"/>
  <c r="I430" i="1"/>
  <c r="I431" i="1" s="1"/>
  <c r="H430" i="1"/>
  <c r="J430" i="1" s="1"/>
  <c r="J431" i="1" s="1"/>
  <c r="I410" i="1"/>
  <c r="I415" i="1" s="1"/>
  <c r="H410" i="1"/>
  <c r="J410" i="1" s="1"/>
  <c r="J415" i="1" s="1"/>
  <c r="I403" i="1"/>
  <c r="I404" i="1" s="1"/>
  <c r="H403" i="1"/>
  <c r="J403" i="1" s="1"/>
  <c r="J404" i="1" s="1"/>
  <c r="I396" i="1"/>
  <c r="J396" i="1"/>
  <c r="I395" i="1"/>
  <c r="J395" i="1"/>
  <c r="I387" i="1"/>
  <c r="I388" i="1" s="1"/>
  <c r="H387" i="1"/>
  <c r="J387" i="1" s="1"/>
  <c r="J388" i="1" s="1"/>
  <c r="I380" i="1"/>
  <c r="H380" i="1"/>
  <c r="J380" i="1" s="1"/>
  <c r="I379" i="1"/>
  <c r="H379" i="1"/>
  <c r="J379" i="1" s="1"/>
  <c r="I378" i="1"/>
  <c r="H378" i="1"/>
  <c r="J378" i="1" s="1"/>
  <c r="I377" i="1"/>
  <c r="H377" i="1"/>
  <c r="J377" i="1" s="1"/>
  <c r="I376" i="1"/>
  <c r="H376" i="1"/>
  <c r="J376" i="1" s="1"/>
  <c r="I375" i="1"/>
  <c r="H375" i="1"/>
  <c r="J375" i="1" s="1"/>
  <c r="I368" i="1"/>
  <c r="I369" i="1" s="1"/>
  <c r="H368" i="1"/>
  <c r="J368" i="1" s="1"/>
  <c r="J369" i="1" s="1"/>
  <c r="J361" i="1"/>
  <c r="J362" i="1" s="1"/>
  <c r="I361" i="1"/>
  <c r="I362" i="1" s="1"/>
  <c r="I353" i="1"/>
  <c r="I355" i="1" s="1"/>
  <c r="H353" i="1"/>
  <c r="J353" i="1" s="1"/>
  <c r="J355" i="1" s="1"/>
  <c r="I346" i="1"/>
  <c r="I347" i="1" s="1"/>
  <c r="H346" i="1"/>
  <c r="J346" i="1" s="1"/>
  <c r="J347" i="1" s="1"/>
  <c r="I339" i="1"/>
  <c r="H339" i="1"/>
  <c r="J339" i="1" s="1"/>
  <c r="I338" i="1"/>
  <c r="H338" i="1"/>
  <c r="J338" i="1" s="1"/>
  <c r="I337" i="1"/>
  <c r="H337" i="1"/>
  <c r="J337" i="1" s="1"/>
  <c r="I336" i="1"/>
  <c r="H336" i="1"/>
  <c r="J336" i="1" s="1"/>
  <c r="I335" i="1"/>
  <c r="H335" i="1"/>
  <c r="J335" i="1" s="1"/>
  <c r="I328" i="1"/>
  <c r="I329" i="1" s="1"/>
  <c r="H328" i="1"/>
  <c r="J328" i="1" s="1"/>
  <c r="J329" i="1" s="1"/>
  <c r="I321" i="1"/>
  <c r="H321" i="1"/>
  <c r="J321" i="1" s="1"/>
  <c r="I320" i="1"/>
  <c r="H320" i="1"/>
  <c r="J320" i="1" s="1"/>
  <c r="I319" i="1"/>
  <c r="H319" i="1"/>
  <c r="J319" i="1" s="1"/>
  <c r="I318" i="1"/>
  <c r="H318" i="1"/>
  <c r="J318" i="1" s="1"/>
  <c r="I317" i="1"/>
  <c r="H317" i="1"/>
  <c r="J317" i="1" s="1"/>
  <c r="I316" i="1"/>
  <c r="H316" i="1"/>
  <c r="J316" i="1" s="1"/>
  <c r="I315" i="1"/>
  <c r="H315" i="1"/>
  <c r="J315" i="1" s="1"/>
  <c r="I314" i="1"/>
  <c r="H314" i="1"/>
  <c r="J314" i="1" s="1"/>
  <c r="I307" i="1"/>
  <c r="I308" i="1" s="1"/>
  <c r="H307" i="1"/>
  <c r="J307" i="1" s="1"/>
  <c r="J308" i="1" s="1"/>
  <c r="I299" i="1"/>
  <c r="H299" i="1"/>
  <c r="J299" i="1" s="1"/>
  <c r="I298" i="1"/>
  <c r="H298" i="1"/>
  <c r="J298" i="1" s="1"/>
  <c r="I297" i="1"/>
  <c r="H297" i="1"/>
  <c r="J297" i="1" s="1"/>
  <c r="I290" i="1"/>
  <c r="H290" i="1"/>
  <c r="J290" i="1" s="1"/>
  <c r="I289" i="1"/>
  <c r="H289" i="1"/>
  <c r="J289" i="1" s="1"/>
  <c r="I288" i="1"/>
  <c r="H288" i="1"/>
  <c r="J288" i="1" s="1"/>
  <c r="I287" i="1"/>
  <c r="H287" i="1"/>
  <c r="J287" i="1" s="1"/>
  <c r="I286" i="1"/>
  <c r="H286" i="1"/>
  <c r="J286" i="1" s="1"/>
  <c r="I285" i="1"/>
  <c r="H285" i="1"/>
  <c r="J285" i="1" s="1"/>
  <c r="I284" i="1"/>
  <c r="H284" i="1"/>
  <c r="J284" i="1" s="1"/>
  <c r="I283" i="1"/>
  <c r="H283" i="1"/>
  <c r="J283" i="1" s="1"/>
  <c r="I266" i="1"/>
  <c r="H266" i="1"/>
  <c r="J266" i="1" s="1"/>
  <c r="I265" i="1"/>
  <c r="H265" i="1"/>
  <c r="J265" i="1" s="1"/>
  <c r="I264" i="1"/>
  <c r="H264" i="1"/>
  <c r="J264" i="1" s="1"/>
  <c r="I263" i="1"/>
  <c r="H263" i="1"/>
  <c r="J263" i="1" s="1"/>
  <c r="I262" i="1"/>
  <c r="H262" i="1"/>
  <c r="J262" i="1" s="1"/>
  <c r="I261" i="1"/>
  <c r="H261" i="1"/>
  <c r="J261" i="1" s="1"/>
  <c r="I260" i="1"/>
  <c r="H260" i="1"/>
  <c r="J260" i="1" s="1"/>
  <c r="I259" i="1"/>
  <c r="H259" i="1"/>
  <c r="J259" i="1" s="1"/>
  <c r="I251" i="1"/>
  <c r="I252" i="1" s="1"/>
  <c r="H251" i="1"/>
  <c r="J251" i="1" s="1"/>
  <c r="J252" i="1" s="1"/>
  <c r="I244" i="1"/>
  <c r="I245" i="1" s="1"/>
  <c r="H244" i="1"/>
  <c r="J244" i="1" s="1"/>
  <c r="J245" i="1" s="1"/>
  <c r="I237" i="1"/>
  <c r="I238" i="1" s="1"/>
  <c r="H237" i="1"/>
  <c r="J237" i="1" s="1"/>
  <c r="J238" i="1" s="1"/>
  <c r="I230" i="1"/>
  <c r="I231" i="1" s="1"/>
  <c r="H230" i="1"/>
  <c r="J230" i="1" s="1"/>
  <c r="J231" i="1" s="1"/>
  <c r="J510" i="1" l="1"/>
  <c r="J397" i="1"/>
  <c r="J606" i="1"/>
  <c r="J630" i="1"/>
  <c r="J519" i="1"/>
  <c r="J472" i="1"/>
  <c r="J340" i="1"/>
  <c r="J464" i="1"/>
  <c r="J543" i="1"/>
  <c r="J487" i="1"/>
  <c r="J381" i="1"/>
  <c r="J567" i="1"/>
  <c r="I381" i="1"/>
  <c r="J559" i="1"/>
  <c r="J277" i="1"/>
  <c r="J291" i="1"/>
  <c r="J301" i="1"/>
  <c r="J322" i="1"/>
  <c r="J575" i="1"/>
  <c r="J598" i="1"/>
  <c r="I277" i="1"/>
  <c r="I606" i="1"/>
  <c r="I567" i="1"/>
  <c r="I510" i="1"/>
  <c r="I464" i="1"/>
  <c r="I397" i="1"/>
  <c r="I559" i="1"/>
  <c r="I452" i="1"/>
  <c r="I291" i="1"/>
  <c r="I322" i="1"/>
  <c r="I598" i="1"/>
  <c r="I543" i="1"/>
  <c r="I575" i="1"/>
  <c r="I487" i="1"/>
  <c r="I301" i="1"/>
  <c r="I340" i="1"/>
  <c r="I519" i="1"/>
  <c r="I472" i="1"/>
  <c r="I214" i="1" l="1"/>
  <c r="H214" i="1"/>
  <c r="J214" i="1" s="1"/>
  <c r="I213" i="1"/>
  <c r="H213" i="1"/>
  <c r="J213" i="1" s="1"/>
  <c r="I212" i="1"/>
  <c r="H212" i="1"/>
  <c r="J212" i="1" s="1"/>
  <c r="I204" i="1"/>
  <c r="H204" i="1"/>
  <c r="J204" i="1" s="1"/>
  <c r="I203" i="1"/>
  <c r="H203" i="1"/>
  <c r="J203" i="1" s="1"/>
  <c r="I202" i="1"/>
  <c r="H202" i="1"/>
  <c r="J202" i="1" s="1"/>
  <c r="J224" i="1" l="1"/>
  <c r="J206" i="1"/>
  <c r="I224" i="1"/>
  <c r="I206" i="1"/>
  <c r="I195" i="1"/>
  <c r="H195" i="1"/>
  <c r="J195" i="1" s="1"/>
  <c r="I194" i="1"/>
  <c r="H194" i="1"/>
  <c r="J194" i="1" s="1"/>
  <c r="I193" i="1"/>
  <c r="H193" i="1"/>
  <c r="J193" i="1" s="1"/>
  <c r="I192" i="1"/>
  <c r="H192" i="1"/>
  <c r="J192" i="1" s="1"/>
  <c r="I191" i="1"/>
  <c r="H191" i="1"/>
  <c r="J191" i="1" s="1"/>
  <c r="I189" i="1"/>
  <c r="H189" i="1"/>
  <c r="J189" i="1" s="1"/>
  <c r="I188" i="1"/>
  <c r="H188" i="1"/>
  <c r="J188" i="1" s="1"/>
  <c r="I187" i="1"/>
  <c r="H187" i="1"/>
  <c r="J187" i="1" s="1"/>
  <c r="I180" i="1"/>
  <c r="H180" i="1"/>
  <c r="J180" i="1" s="1"/>
  <c r="I179" i="1"/>
  <c r="H179" i="1"/>
  <c r="J179" i="1" s="1"/>
  <c r="I178" i="1"/>
  <c r="H178" i="1"/>
  <c r="J178" i="1" s="1"/>
  <c r="I177" i="1"/>
  <c r="H177" i="1"/>
  <c r="J177" i="1" s="1"/>
  <c r="I176" i="1"/>
  <c r="H176" i="1"/>
  <c r="J176" i="1" s="1"/>
  <c r="I175" i="1"/>
  <c r="H175" i="1"/>
  <c r="J175" i="1" s="1"/>
  <c r="I174" i="1"/>
  <c r="H174" i="1"/>
  <c r="J174" i="1" s="1"/>
  <c r="I173" i="1"/>
  <c r="H173" i="1"/>
  <c r="J173" i="1" s="1"/>
  <c r="I172" i="1"/>
  <c r="H172" i="1"/>
  <c r="J172" i="1" s="1"/>
  <c r="I171" i="1"/>
  <c r="H171" i="1"/>
  <c r="J171" i="1" s="1"/>
  <c r="I163" i="1"/>
  <c r="H163" i="1"/>
  <c r="J163" i="1" s="1"/>
  <c r="I162" i="1"/>
  <c r="H162" i="1"/>
  <c r="J162" i="1" s="1"/>
  <c r="I161" i="1"/>
  <c r="H161" i="1"/>
  <c r="J161" i="1" s="1"/>
  <c r="I160" i="1"/>
  <c r="H160" i="1"/>
  <c r="J160" i="1" s="1"/>
  <c r="I159" i="1"/>
  <c r="H159" i="1"/>
  <c r="J159" i="1" s="1"/>
  <c r="I151" i="1"/>
  <c r="I152" i="1" s="1"/>
  <c r="H151" i="1"/>
  <c r="J151" i="1" s="1"/>
  <c r="J152" i="1" s="1"/>
  <c r="I144" i="1"/>
  <c r="I145" i="1" s="1"/>
  <c r="H144" i="1"/>
  <c r="J144" i="1" s="1"/>
  <c r="J145" i="1" s="1"/>
  <c r="I137" i="1"/>
  <c r="I138" i="1" s="1"/>
  <c r="H137" i="1"/>
  <c r="J137" i="1" s="1"/>
  <c r="J138" i="1" s="1"/>
  <c r="I129" i="1"/>
  <c r="H129" i="1"/>
  <c r="J129" i="1" s="1"/>
  <c r="I122" i="1"/>
  <c r="I123" i="1" s="1"/>
  <c r="H122" i="1"/>
  <c r="J122" i="1" s="1"/>
  <c r="J123" i="1" s="1"/>
  <c r="I115" i="1"/>
  <c r="I116" i="1" s="1"/>
  <c r="H115" i="1"/>
  <c r="J115" i="1" s="1"/>
  <c r="J116" i="1" s="1"/>
  <c r="I108" i="1"/>
  <c r="I109" i="1" s="1"/>
  <c r="H108" i="1"/>
  <c r="J108" i="1" s="1"/>
  <c r="J109" i="1" s="1"/>
  <c r="I100" i="1"/>
  <c r="I102" i="1" s="1"/>
  <c r="H100" i="1"/>
  <c r="J100" i="1" s="1"/>
  <c r="J102" i="1" s="1"/>
  <c r="I92" i="1"/>
  <c r="I94" i="1" s="1"/>
  <c r="H92" i="1"/>
  <c r="J92" i="1" s="1"/>
  <c r="J94" i="1" s="1"/>
  <c r="I84" i="1"/>
  <c r="H83" i="1"/>
  <c r="J83" i="1" s="1"/>
  <c r="J84" i="1" s="1"/>
  <c r="I75" i="1"/>
  <c r="H75" i="1"/>
  <c r="J75" i="1" s="1"/>
  <c r="I74" i="1"/>
  <c r="H74" i="1"/>
  <c r="J74" i="1" s="1"/>
  <c r="I64" i="1"/>
  <c r="H64" i="1"/>
  <c r="J64" i="1" s="1"/>
  <c r="I63" i="1"/>
  <c r="H63" i="1"/>
  <c r="J63" i="1" s="1"/>
  <c r="I62" i="1"/>
  <c r="H62" i="1"/>
  <c r="J62" i="1" s="1"/>
  <c r="I61" i="1"/>
  <c r="H61" i="1"/>
  <c r="J61" i="1" s="1"/>
  <c r="I54" i="1"/>
  <c r="I55" i="1" s="1"/>
  <c r="H54" i="1"/>
  <c r="J54" i="1" s="1"/>
  <c r="J55" i="1" s="1"/>
  <c r="I47" i="1"/>
  <c r="H47" i="1"/>
  <c r="J47" i="1" s="1"/>
  <c r="I46" i="1"/>
  <c r="H46" i="1"/>
  <c r="J46" i="1" s="1"/>
  <c r="I45" i="1"/>
  <c r="H45" i="1"/>
  <c r="J45" i="1" s="1"/>
  <c r="I44" i="1"/>
  <c r="H44" i="1"/>
  <c r="J44" i="1" s="1"/>
  <c r="I43" i="1"/>
  <c r="H43" i="1"/>
  <c r="J43" i="1" s="1"/>
  <c r="I42" i="1"/>
  <c r="H42" i="1"/>
  <c r="J42" i="1" s="1"/>
  <c r="I41" i="1"/>
  <c r="H41" i="1"/>
  <c r="J41" i="1" s="1"/>
  <c r="I40" i="1"/>
  <c r="H40" i="1"/>
  <c r="J40" i="1" s="1"/>
  <c r="I39" i="1"/>
  <c r="H39" i="1"/>
  <c r="J39" i="1" s="1"/>
  <c r="I38" i="1"/>
  <c r="H38" i="1"/>
  <c r="J38" i="1" s="1"/>
  <c r="I37" i="1"/>
  <c r="H37" i="1"/>
  <c r="J37" i="1" s="1"/>
  <c r="I36" i="1"/>
  <c r="H36" i="1"/>
  <c r="J36" i="1" s="1"/>
  <c r="I35" i="1"/>
  <c r="H35" i="1"/>
  <c r="J35" i="1" s="1"/>
  <c r="I34" i="1"/>
  <c r="H34" i="1"/>
  <c r="J34" i="1" s="1"/>
  <c r="I33" i="1"/>
  <c r="H33" i="1"/>
  <c r="J33" i="1" s="1"/>
  <c r="I32" i="1"/>
  <c r="H32" i="1"/>
  <c r="J32" i="1" s="1"/>
  <c r="I31" i="1"/>
  <c r="H31" i="1"/>
  <c r="J31" i="1" s="1"/>
  <c r="I30" i="1"/>
  <c r="H30" i="1"/>
  <c r="J30" i="1" s="1"/>
  <c r="I29" i="1"/>
  <c r="H29" i="1"/>
  <c r="J29" i="1" s="1"/>
  <c r="I18" i="1"/>
  <c r="H18" i="1"/>
  <c r="J18" i="1" s="1"/>
  <c r="I17" i="1"/>
  <c r="H17" i="1"/>
  <c r="J17" i="1" s="1"/>
  <c r="I16" i="1"/>
  <c r="H16" i="1"/>
  <c r="J16" i="1" s="1"/>
  <c r="I15" i="1"/>
  <c r="H15" i="1"/>
  <c r="J15" i="1" s="1"/>
  <c r="I14" i="1"/>
  <c r="H14" i="1"/>
  <c r="J14" i="1" s="1"/>
  <c r="I13" i="1"/>
  <c r="H13" i="1"/>
  <c r="J13" i="1" s="1"/>
  <c r="I12" i="1"/>
  <c r="H12" i="1"/>
  <c r="J12" i="1" s="1"/>
  <c r="I11" i="1"/>
  <c r="H11" i="1"/>
  <c r="J11" i="1" s="1"/>
  <c r="I10" i="1"/>
  <c r="H10" i="1"/>
  <c r="J10" i="1" s="1"/>
  <c r="I9" i="1"/>
  <c r="H9" i="1"/>
  <c r="J9" i="1" s="1"/>
  <c r="J77" i="1" l="1"/>
  <c r="J22" i="1"/>
  <c r="J181" i="1"/>
  <c r="I22" i="1"/>
  <c r="J48" i="1"/>
  <c r="J66" i="1"/>
  <c r="J131" i="1"/>
  <c r="J196" i="1"/>
  <c r="I77" i="1"/>
  <c r="J164" i="1"/>
  <c r="I164" i="1"/>
  <c r="I131" i="1"/>
  <c r="I181" i="1"/>
  <c r="I196" i="1"/>
  <c r="I66" i="1"/>
  <c r="I48" i="1"/>
</calcChain>
</file>

<file path=xl/sharedStrings.xml><?xml version="1.0" encoding="utf-8"?>
<sst xmlns="http://schemas.openxmlformats.org/spreadsheetml/2006/main" count="2032" uniqueCount="515">
  <si>
    <t>Pakiet 1</t>
  </si>
  <si>
    <t>Przedmiot zamówienia</t>
  </si>
  <si>
    <t>J. m.</t>
  </si>
  <si>
    <t>Kod wyrobu + producent</t>
  </si>
  <si>
    <t>Ilość</t>
  </si>
  <si>
    <t>Cena jedn. netto PLN</t>
  </si>
  <si>
    <t>Stawka VAT w %</t>
  </si>
  <si>
    <t>Cena jedn. brutto PLN</t>
  </si>
  <si>
    <t>Wartość netto PLN</t>
  </si>
  <si>
    <t>Wartość brutto PLN</t>
  </si>
  <si>
    <t>L.p.</t>
  </si>
  <si>
    <t>1.</t>
  </si>
  <si>
    <r>
      <t xml:space="preserve">Osłona na kamerę i przewody.
</t>
    </r>
    <r>
      <rPr>
        <sz val="8"/>
        <color theme="1"/>
        <rFont val="Times New Roman"/>
        <family val="1"/>
        <charset val="238"/>
      </rPr>
      <t xml:space="preserve">
Sterylna osłona na kamerę o wymiarach 18x250cm wykonana z transparentnej folii polietylenowej PE o gramaturze 55µ o odporności na przenikanie płynów &gt;100cmH2O
Sterylna, jednorazowego użytku, pakowana pojedynczo. Na każdym opakowaniu nadruk numeru serii  oraz daty ważności. Okres ważności sprzętu minimum 12 miesięcy od daty dostawy.</t>
    </r>
  </si>
  <si>
    <t>szt.</t>
  </si>
  <si>
    <t>2.</t>
  </si>
  <si>
    <t>3.</t>
  </si>
  <si>
    <r>
      <t xml:space="preserve">Ściereczka sterylna.
</t>
    </r>
    <r>
      <rPr>
        <sz val="8"/>
        <color theme="1"/>
        <rFont val="Times New Roman"/>
        <family val="1"/>
        <charset val="238"/>
      </rPr>
      <t xml:space="preserve">
Sterylne ręczniki do rąk o wymiarach 30x40cm wykonane z włókniny celulozowej. Pakowane po 2 szt.
Ściereczka sterylna, jednorazowego użytku. Na każdym opakowaniu nadruk nr serii i daty ważności. Opis w języku polskim. Okres ważności minimum 12 miesięcy od daty dostawy. Na opakowaniach zewnętrznych powinna znajdować się przynajmniej 1 samoprzylepna kontrolka umożliwiająca powtórne wklejenie do protokołu operacyjnego z identyfikacją danego wyrobu. </t>
    </r>
  </si>
  <si>
    <t>4.</t>
  </si>
  <si>
    <t>5.</t>
  </si>
  <si>
    <t>6.</t>
  </si>
  <si>
    <t>7.</t>
  </si>
  <si>
    <t>8.</t>
  </si>
  <si>
    <t>9.</t>
  </si>
  <si>
    <t>10.</t>
  </si>
  <si>
    <t>RAZEM</t>
  </si>
  <si>
    <r>
      <t xml:space="preserve">Serweta 150x240cm z taśmą lepną.
</t>
    </r>
    <r>
      <rPr>
        <sz val="8"/>
        <color theme="1"/>
        <rFont val="Times New Roman"/>
        <family val="1"/>
        <charset val="238"/>
      </rPr>
      <t xml:space="preserve">Serweta z taśmą lepną o wymiarach 240x150cm, 3-warstwowa o gramaturze 23g/m2, folia PE 40µ oraz warstwa komfortowa od strony pacjenta 12g/m2, odporność na przenikanie płynów min. 203cmH2O w strefie krytycznej. Sterylne, pakowane pojedynczo. Na każdym opakowaniu nadruk nr serii i daty ważności. Opis w języku polskim. Okres ważności minimum 12 miesięcy od daty dostawy. Dowodem spełnienia w/w parametrów krytycznych oraz pozostałych, będących wymogiem normy PN-EN 13795-2013, będzie dołączenie karty danych technicznych włókniny wystawionej przez producenta wyrobów. </t>
    </r>
  </si>
  <si>
    <r>
      <t xml:space="preserve">Zestaw uniwersalny 
</t>
    </r>
    <r>
      <rPr>
        <sz val="8"/>
        <color theme="1"/>
        <rFont val="Times New Roman"/>
        <family val="1"/>
        <charset val="238"/>
      </rPr>
      <t>1.  Serweta z taśmą lepną o wymiarach 240x150cm na ekran anestezjologiczny, 3-warstwowa o gramaturze 23g/m2, folia PE 40µ oraz warstwa komfortowa od strony pacjenta 12g/m2, odporność na przenikanie płynów min. 203cmH2O w strefie krytycznej.
 – 1szt
2. Serweta chłonna z taśmą lepną 90x75cm – 2szt
3. Osłona stolika MAYO 79x145cm, warstwa chłonna 65x85cm – 1szt
4.  Serweta z taśmą lepną, 3-warstwowa  o wymiarach 175x150cm o gramaturze 23g/m2, folia PE 40µ oraz warstwa komfortowa od strony pacjenta 12g/m2, odporność na przenikanie płynów min. 203cmH2O w strefie krytycznej.
 – 1szt
5. Osłona stolika 150x190cm, warstwa chłonna 75x190cm służąca jako zawinięcie zestawu o gramaturze 23g/m2 oraz folii PE 55µ – 1szt
6. Taśma lepna 9x49cm – 1szt
7. Ręczniki celulozowe 18x25cm – 4szt.</t>
    </r>
    <r>
      <rPr>
        <b/>
        <sz val="8"/>
        <color theme="1"/>
        <rFont val="Times New Roman"/>
        <family val="1"/>
        <charset val="238"/>
      </rPr>
      <t xml:space="preserve">
</t>
    </r>
    <r>
      <rPr>
        <sz val="8"/>
        <color theme="1"/>
        <rFont val="Times New Roman"/>
        <family val="1"/>
        <charset val="238"/>
      </rPr>
      <t xml:space="preserve">Sterylne, pakowane pojedynczo. Na każdym opakowaniu nadruk nr serii i daty ważności. Opis w języku polskim. Okres ważności minimum 12 miesięcy. Dowodem potwierdzenia w/w parametrów krytycznych będących elementem normy PN-EN 13795-2013 będzie dołączenie danych technicznych wystawionych przez producenta gotowych wyrobów; w przypadku parametrów nie będących elementem normy – kart danych technicznych producenta włóknin, folii itp. służących do produkcji gotowych wyrobów. </t>
    </r>
  </si>
  <si>
    <r>
      <t xml:space="preserve">Serweta 100x150cm
</t>
    </r>
    <r>
      <rPr>
        <sz val="8"/>
        <color theme="1"/>
        <rFont val="Times New Roman"/>
        <family val="1"/>
        <charset val="238"/>
      </rPr>
      <t xml:space="preserve">Serweta chirurgiczna 2-warstwowa o wymiarach 100x150cm o gramaturze 23g/m2, folia PE 40µ, odporność na przenikanie płynów min. 127cmH2O w strefie mniej krytycznej. Zestaw sterylny, pakowany pojedynczo. Na każdym opakowaniu nadruk nr serii i daty ważności. Opis w języku polskim. Okres ważności minimum 12 miesięcy od daty dostawy.
Dowodem spełnienia w/w parametrów krytycznych oraz pozostałych, będących wymogiem normy PN-EN 13795-2013, będzie dołączenie karty danych technicznych włókniny wystawionej przez producenta wyrobów. </t>
    </r>
  </si>
  <si>
    <r>
      <t xml:space="preserve">Serweta  150x240cm bez taśmy lepnej.
</t>
    </r>
    <r>
      <rPr>
        <sz val="8"/>
        <color theme="1"/>
        <rFont val="Times New Roman"/>
        <family val="1"/>
        <charset val="238"/>
      </rPr>
      <t xml:space="preserve">
Serweta chirurgiczna 3-warstwowa o wymiarach 150x240cm o gramaturze 23g/m2, folia PE 40µ oraz warstwa komfortowa od strony pacjenta 12g/m2, odporność na przenikanie płynów min. 203cmH2O w strefie krytycznej.  Zestaw sterylny, pakowany pojedynczo. Na każdym opakowaniu nadruk nr serii i daty ważności. Opis w języku polskim. Okres ważności minimum 12 miesięcy od daty dostawy.
Dowodem spełnienia w/w parametrów krytycznych oraz pozostałych, będących wymogiem normy PN-EN 13795-2013, będzie dołączenie karty danych technicznych włókniny wystawionej przez producenta wyrobów. </t>
    </r>
  </si>
  <si>
    <r>
      <t xml:space="preserve">Serweta 180x150cm z taśmą lepną.
</t>
    </r>
    <r>
      <rPr>
        <sz val="8"/>
        <color theme="1"/>
        <rFont val="Times New Roman"/>
        <family val="1"/>
        <charset val="238"/>
      </rPr>
      <t xml:space="preserve">Serweta chirurgiczna 3-warstwowa z taśmą lepną o wymiarach 180x150cm o gramaturze 23g/m2, folia PE 40µ oraz warstwa komfortowa od strony pacjenta 12g/m2, odporność na przenikanie płynów min. 203cmH2O w strefie krytycznej.  Zestaw sterylny, pakowany pojedynczo. Na każdym opakowaniu nadruk nr serii i daty ważności. Opis w języku polskim. Okres ważności minimum 12 miesięcy od daty dostawy.
Dowodem spełnienia w/w parametrów krytycznych oraz pozostałych, będących wymogiem normy PN-EN 13795-2013, będzie dołączenie karty danych technicznych włókniny wystawionej przez producenta wyrobów. </t>
    </r>
  </si>
  <si>
    <r>
      <t xml:space="preserve">Serweta 100x100cm z taśmą lepną. 
</t>
    </r>
    <r>
      <rPr>
        <sz val="8"/>
        <color theme="1"/>
        <rFont val="Times New Roman"/>
        <family val="1"/>
        <charset val="238"/>
      </rPr>
      <t xml:space="preserve">Serweta chirurgiczna 3-warstwowa z taśmą lepną o wymiarach 100x100cm o gramaturze 23g/m2, folia PE 40µ oraz warstwa komfortowa od strony pacjenta 12g/m2, odporność na przenikanie płynów min. 203cmH2O w strefie krytycznej. Zestaw sterylny, pakowany pojedynczo. Na każdym opakowaniu nadruk nr serii i daty ważności. Opis w języku polskim. Okres ważności minimum 12 miesięcy od daty dostawy.
Dowodem spełnienia w/w parametrów krytycznych oraz pozostałych, będących wymogiem normy PN-EN 13795-2013, będzie dołączenie karty danych technicznych włókniny wystawionej przez producenta wyrobów. </t>
    </r>
  </si>
  <si>
    <r>
      <t xml:space="preserve">Kieszeń samoprzylepna.
</t>
    </r>
    <r>
      <rPr>
        <sz val="8"/>
        <color theme="1"/>
        <rFont val="Times New Roman"/>
        <family val="1"/>
        <charset val="238"/>
      </rPr>
      <t>Sterylna kieszeń na narzędzia chirurgiczne jednokomorowa o wymiarach 35x40cm o gramaturze 80µ. Sterylna, jednorazowego użytku, pakowana pojedynczo. Na każdym opakowaniu nadruk nr serii i daty ważności. Nazwa i opis w języku polskim Okres ważności minimum 12 miesięcy od daty dostawy.</t>
    </r>
  </si>
  <si>
    <r>
      <t xml:space="preserve">Osłona na stolik mayo.
</t>
    </r>
    <r>
      <rPr>
        <sz val="8"/>
        <color theme="1"/>
        <rFont val="Times New Roman"/>
        <family val="1"/>
        <charset val="238"/>
      </rPr>
      <t>Sterylna osłona na stolik mayo o wymiarach 79x145cm z warstwą chłonna o wymiarach 65x85cm, osłona 2-warstwowa o gramaturze 27g/m2 oraz folia PE 60µ. Odporność na przenikanie płynów &gt;150cmH2O.</t>
    </r>
    <r>
      <rPr>
        <b/>
        <sz val="8"/>
        <color theme="1"/>
        <rFont val="Times New Roman"/>
        <family val="1"/>
        <charset val="238"/>
      </rPr>
      <t xml:space="preserve"> 
</t>
    </r>
    <r>
      <rPr>
        <sz val="8"/>
        <color theme="1"/>
        <rFont val="Times New Roman"/>
        <family val="1"/>
        <charset val="238"/>
      </rPr>
      <t xml:space="preserve">Zestaw sterylny, pakowany pojedynczo. Na każdym opakowaniu nadruk nr serii i daty ważności. Opis w języku polskim. Okres ważności minimum 12 miesięcy od daty dostawy. Dowodem spełnienia potwierdzenia w/w parametrów krytycznych oraz pozostałych, będących wymogiem normy PN - EN 13795-2013 będzie dołączenie karty danych technicznych włókniny wystawionej przez producenta wyrobów. </t>
    </r>
  </si>
  <si>
    <t>Pakiet 2</t>
  </si>
  <si>
    <t>1.1</t>
  </si>
  <si>
    <t>Rozmiar: 0,3 x 13 (op.: 100 szt.)</t>
  </si>
  <si>
    <t>op.</t>
  </si>
  <si>
    <t>1.2</t>
  </si>
  <si>
    <t>Rozmiar: 0,4 x 19 (op.: 100 szt.)</t>
  </si>
  <si>
    <t>1.3</t>
  </si>
  <si>
    <t>Rozmiar: 0,45 x 13 (op.: 100 szt.)</t>
  </si>
  <si>
    <t>1.4</t>
  </si>
  <si>
    <t>Rozmiar: 0,45 x 16 (op.: 100 szt.)</t>
  </si>
  <si>
    <t>1.5</t>
  </si>
  <si>
    <t>Rozmiar: 0,45 x 23 (op.: 100 szt.)</t>
  </si>
  <si>
    <t>1.6</t>
  </si>
  <si>
    <t>Rozmiar: 0,5 x 25 (op.: 100 szt.)</t>
  </si>
  <si>
    <t>1.7</t>
  </si>
  <si>
    <t>Rozmiar: 0,5 x 40 (op.: 100 szt.)</t>
  </si>
  <si>
    <t>1.8</t>
  </si>
  <si>
    <t>Rozmiar: 0,6 x 25 (op.: 100 szt.)</t>
  </si>
  <si>
    <t>1.9</t>
  </si>
  <si>
    <t>Rozmiar: 0,6 x 30 (op.: 100 szt.)</t>
  </si>
  <si>
    <t>1.10</t>
  </si>
  <si>
    <t>Rozmiar: 0,7 x 30 (op.: 100 szt.)</t>
  </si>
  <si>
    <t>1.11</t>
  </si>
  <si>
    <t>Rozmiar: 0,7 x 40 (op.: 100 szt.)</t>
  </si>
  <si>
    <t>1.12</t>
  </si>
  <si>
    <t>Rozmiar: 0,7 x 50 (op.: 100 szt.)</t>
  </si>
  <si>
    <t>1.13</t>
  </si>
  <si>
    <t>Rozmiar: 0,8 x 40 (op.: 100 szt.)</t>
  </si>
  <si>
    <t>1.14</t>
  </si>
  <si>
    <t>Rozmiar: 0,8 x 50 (op.: 100 szt.)</t>
  </si>
  <si>
    <t>1.15</t>
  </si>
  <si>
    <t>Rozmiar: 0,9 x 40 (op.: 100 szt.)</t>
  </si>
  <si>
    <t>1.16</t>
  </si>
  <si>
    <t>Rozmiar: 1,2 x 40 (op.: 100 szt.)</t>
  </si>
  <si>
    <t>1.17</t>
  </si>
  <si>
    <t>Rozmiar: 1,2 x 50 (op.: 100 szt.)</t>
  </si>
  <si>
    <t>1.18</t>
  </si>
  <si>
    <t>Rozmiar: 1,8 x 40 (op.: 100 szt.)</t>
  </si>
  <si>
    <t>1.19</t>
  </si>
  <si>
    <t>Rozmiar: 2,1 x 40 (op.: 100 szt.)</t>
  </si>
  <si>
    <r>
      <rPr>
        <b/>
        <sz val="10"/>
        <color theme="1"/>
        <rFont val="Times New Roman"/>
        <family val="1"/>
        <charset val="238"/>
      </rPr>
      <t>Igła jednorazowego użytku</t>
    </r>
    <r>
      <rPr>
        <b/>
        <sz val="12"/>
        <color theme="1"/>
        <rFont val="Times New Roman"/>
        <family val="1"/>
        <charset val="238"/>
      </rPr>
      <t xml:space="preserve">
</t>
    </r>
    <r>
      <rPr>
        <sz val="8"/>
        <color theme="1"/>
        <rFont val="Times New Roman"/>
        <family val="1"/>
        <charset val="238"/>
      </rPr>
      <t>Igły cienkościenne z długim szlifem, smarowane olejem silikonowym. Elastyczne, niełamiące się. Wykonane z dobrej stali szlachetnej. Dobrze osadzone w nasadce. Końcówki (nasadki) igieł typu Lock wykonane z polipropylenu, barwione zgodnie z kodem kolorów. Jedno opakowanie zawierające 100 szt. Zamawiający wymaga, aby wszystkie igły w poz. 1.1-1.19 pochodziy od tego samego wytwórcy. Sterylne, jednorazowego użytku, pakowane pojedynczo. Nazwa i opis igieł w języku polskim. Na każdym pojedynczym opakowaniu nadruk nr serii i daty ważności. Okres ważności minimum 12 miesięcy od daty dostawy. Zamawiający wymaga dołączenia próbek 5 szt. igieł 0,8x50 mm , 5 szt. 0,4x16mm i 5 szt. 1,2x40 mm.</t>
    </r>
  </si>
  <si>
    <t>Pakiet 3</t>
  </si>
  <si>
    <r>
      <t xml:space="preserve">Serweta operacyjna 75 x 90cm bez taśmy samoprzylepnej.
</t>
    </r>
    <r>
      <rPr>
        <sz val="8"/>
        <color theme="1"/>
        <rFont val="Times New Roman"/>
        <family val="1"/>
        <charset val="238"/>
      </rPr>
      <t>Serwety z laminatu dwuwarstwowego (włóknina polipropylenowa, folia polietylenowa) o gramaturze min. 55 g/m². Odporność na penetrację płynów min. 200 H2O, wytrzymałość na rozerwanie na sucho/mokro min. 172/177 kPa. Chłonność warstwy włókninowej ok. 135 ml/m². Zgodne z normą EN 13795 1-3. Materiał nie zawierający wiskozy, lateksu, celulozy. Dwie etykiety samoprzylepne z nr katalogowym, lot, datą ważności. Sterylne , pakowane pojedynczo. Na każdym opakowaniu nadruk nr serii i data ważności . Nazwa i opis w języku polskim. Okres ważności minimum 12 miesięcy od daty dostawy. Dowodem spełnienia w/w parametrów, będących wymogiem normy PN-EN 13795(1-3), będzie dołączenie karty danych technicznych włókniny wystawionej przez producenta wyrobów. W celu zweryfikowania zgodności z opisem przedmiotu zamówienia należy dostarczyć 3 szt. próbek .</t>
    </r>
  </si>
  <si>
    <r>
      <t xml:space="preserve">Serweta operacyjna 75 x 90cm, z regulowanym otworem ok. 12-15 cm samoprzylepna. 
</t>
    </r>
    <r>
      <rPr>
        <sz val="8"/>
        <color theme="1"/>
        <rFont val="Times New Roman"/>
        <family val="1"/>
        <charset val="238"/>
      </rPr>
      <t>Serwety z laminatu dwuwarstwowego (włóknina polipropylenowa, folia polietylenowa) o gramaturze min. 55 g/m². Odporność na penetrację płynów min. 200 H2O , wytrzymałość na rozerwanie na sucho/mokro min. 172/177 kPa. Chłonność warstwy włókninowej ok. 135 ml/m². Zgodne z normą EN 13795 1-3. Materiał nie zawierający wiskozy, lateksu, celulozy. Dwie etykiety samoprzylepne z nr katalogowym, lot, datą ważności. Sterylne , pakowane pojedynczo. Na każdym opakowaniu nadruk nr serii i data ważności . Nazwa i opis w języku polskim. Okres ważności minimum 12 miesięcy od daty dostawy. Dowodem spełnienia w/w parametrów, będących wymogiem normy PN-EN 13795(1-3), będzie dołączenie karty danych technicznych włókniny wystawionej przez producenta wyrobów. W celu zweryfikowania zgodności z opisem przedmiotu zamówienia należy dostarczyć 3 szt. próbek .</t>
    </r>
  </si>
  <si>
    <r>
      <t xml:space="preserve">Serweta operacyjna.
37x40 cm 
</t>
    </r>
    <r>
      <rPr>
        <sz val="8"/>
        <color theme="1"/>
        <rFont val="Times New Roman"/>
        <family val="1"/>
        <charset val="238"/>
      </rPr>
      <t>Serwety z laminatu dwuwarstwowego (włóknina polipropylenowa, folia polietylenowa) o gramaturze min. 55 g/m². Odporność na penetrację płynów min. 200 H2O, wytrzymałość na rozerwanie na sucho/mokro min. 172/177 kPa. Chłonność warstwy włókninowej ok. 135 ml/m². Zgodne z normą EN 13795 1-3.  Materiał nie zawierający wiskozy, lateksu, celulozy. Dwie etykiety samoprzylepne z nr katalogowym, LOT, datą ważności. Sterylne , pakowane pojedynczo. Na każdym opakowaniu nadruk nr serii i data ważności . Nazwa i opis w języku polskim. Okres ważności minimum 12 miesięcy od daty dostawy. Dowodem spełnienia w/w parametrów, będących wymogiem normy PN-EN 13795(1-3), będzie dołączenie karty danych technicznych włókniny wystawionej przez producenta wyrobów. W celu zweryfikowania zgodności z opisem przedmiotu zamówienia należy dostarczyć 3 szt. próbek .</t>
    </r>
  </si>
  <si>
    <t>Pakiet 4</t>
  </si>
  <si>
    <r>
      <rPr>
        <b/>
        <sz val="9"/>
        <color theme="1"/>
        <rFont val="Times New Roman"/>
        <family val="1"/>
        <charset val="238"/>
      </rPr>
      <t>Sterylny wzmocniony antystatyczny fartuch chirurgiczny</t>
    </r>
    <r>
      <rPr>
        <sz val="9"/>
        <color theme="1"/>
        <rFont val="Times New Roman"/>
        <family val="1"/>
        <charset val="238"/>
      </rPr>
      <t xml:space="preserve"> 
Wykonany z włókniny typu SMS o gramaturze 35g/m</t>
    </r>
    <r>
      <rPr>
        <vertAlign val="superscript"/>
        <sz val="9"/>
        <color theme="1"/>
        <rFont val="Times New Roman"/>
        <family val="1"/>
        <charset val="238"/>
      </rPr>
      <t>2</t>
    </r>
    <r>
      <rPr>
        <sz val="9"/>
        <color theme="1"/>
        <rFont val="Times New Roman"/>
        <family val="1"/>
        <charset val="238"/>
      </rPr>
      <t>,wzmocniony dwuwarstwowym laminatem barierowym z warstwą chłonną w częściprzedniej i przedramionach ogramaturze min 40g/m</t>
    </r>
    <r>
      <rPr>
        <vertAlign val="superscript"/>
        <sz val="9"/>
        <color theme="1"/>
        <rFont val="Times New Roman"/>
        <family val="1"/>
        <charset val="238"/>
      </rPr>
      <t xml:space="preserve">2 </t>
    </r>
    <r>
      <rPr>
        <sz val="9"/>
        <color theme="1"/>
        <rFont val="Times New Roman"/>
        <family val="1"/>
        <charset val="238"/>
      </rPr>
      <t> Gramatura potwierdzona w niezależnym laboratorium akredytowanym przez PCA. W części przedniej wzmocnienie do końca dolnej krawędzi fartucha, w rękawach min. 36cm(M), min. 39cm(L), min. 41cm(XL), min. 42cm(XXL).  Wzmocnienie hydrofilowe umieszczone na zewnątrz umożliwiające śródoperacyjną kontrolę rodzaju fartucha.  Rękawy proste zakończone niepylącym poliestrowym mankietem o długości min. 8cm. Wiązany na 4 troki mocowane ultradźwiękowo, zewnętrzne w kartoniku. Troki o szer. 3cm, zewnętrzne dł. 70 i 54cm, wewnętrzne dł. 54cm. Szwy wykonane techniką ultradźwiękową, w części szyjnej zapięcie na rzep szer. 2cm, dł. 13 i 5cm. Oznaczenie rozmiaru, rodzaju fartucha, poziomu zabezpieczenia oraz normy EN 13795 widoczne przy złożonym fartuchu. Biozgodny wg PN EN ISO 10993-1 i nie powodujący drażnienia i uczulenia wg PN EN ISO 10993-10. Opakowanie ze wskaźnikiem sterylizacji z 4 naklejkami do dokumentacji z indeksem wyrobu, LOT, datą ważności, identyfikacją wytwórcy. Fartuch bez lateksu z potwierdzeniem na etykiecie. Rozmiary M-115, L-125, XL-140, XXL-155 (±5cm). Termin ważności 5 lat. Odporność na przenikanie cieczy w strefie krytycznej min. 160cmH</t>
    </r>
    <r>
      <rPr>
        <vertAlign val="subscript"/>
        <sz val="9"/>
        <color theme="1"/>
        <rFont val="Times New Roman"/>
        <family val="1"/>
        <charset val="238"/>
      </rPr>
      <t>2</t>
    </r>
    <r>
      <rPr>
        <sz val="9"/>
        <color theme="1"/>
        <rFont val="Times New Roman"/>
        <family val="1"/>
        <charset val="238"/>
      </rPr>
      <t>O, mniej krytycznej min. 37cmH</t>
    </r>
    <r>
      <rPr>
        <vertAlign val="subscript"/>
        <sz val="9"/>
        <color theme="1"/>
        <rFont val="Times New Roman"/>
        <family val="1"/>
        <charset val="238"/>
      </rPr>
      <t>2</t>
    </r>
    <r>
      <rPr>
        <sz val="9"/>
        <color theme="1"/>
        <rFont val="Times New Roman"/>
        <family val="1"/>
        <charset val="238"/>
      </rPr>
      <t>O, wytrzymałość na wypychanie dla strefy krytycznej na mokro min. 129kPa, uwalnianie cząstek stałych dla powierzchni krytycznych max 1,3 log</t>
    </r>
    <r>
      <rPr>
        <vertAlign val="subscript"/>
        <sz val="9"/>
        <color theme="1"/>
        <rFont val="Times New Roman"/>
        <family val="1"/>
        <charset val="238"/>
      </rPr>
      <t>10</t>
    </r>
    <r>
      <rPr>
        <sz val="9"/>
        <color theme="1"/>
        <rFont val="Times New Roman"/>
        <family val="1"/>
        <charset val="238"/>
      </rPr>
      <t>- parametry potwierdzone kartą danych technicznych.
Zamawiający wymaga po 3 szt. próbki celem potwierdzenia zapisów SIWZ.</t>
    </r>
  </si>
  <si>
    <t>Pakiet 5</t>
  </si>
  <si>
    <r>
      <rPr>
        <b/>
        <sz val="9"/>
        <color theme="1"/>
        <rFont val="Times New Roman"/>
        <family val="1"/>
        <charset val="238"/>
      </rPr>
      <t xml:space="preserve">Infuzor do podawania cytostatyków .
</t>
    </r>
    <r>
      <rPr>
        <sz val="9"/>
        <color theme="1"/>
        <rFont val="Times New Roman"/>
        <family val="1"/>
        <charset val="238"/>
      </rPr>
      <t>Przenośny, jałowy, apirogenny system infuzyjny wykorzystujący zbiornik elastomerowy z poliizoprenu oraz ogranicznik przepływu typu kapilarnego znajdującego się 10 cm od końcówki dystalnej, zapewniający przepływ leku przez określony czas przy nominalnej prędkości przepływu. Zbiornik elastomerowy umieszczony na prowadnicy. Urządzenie wyposażone w filtr cząstek stałych wbudowany na przebiegu linii- zapewniając tym samym podanie leku w bezpiecznym dla pacjenta sposobie. W elementach mających kontakt z podawanym lekiem wolne od DEHP. Zbiornik elastomeru umieszczony w zewnętrznej obudowie blokującej promieniowanie UV do długości fali 390 nm, umożliwiającej wizualną kontrolę postępu wlewu. Kontrola wizualna możliwa dzięki wskaźnikowi napełnienia umieszczonemu na zewnętrznej obudowie (z wykorzystaniem cyfr i znaków). Port do napełniania urządzenia wbudowany w kapturek wyposażony w połączenie Luer-lock, zapewniające możliwość szczelnego podłączenia strzykawki i zabezpieczenia portu korkiem po wypełnieniu. Port do napełnienia urządzenia działający w jednym kierunku. System infuzyjny sprawdzony pod względem stabilności ze stosowanymi cytostatykami (np. 5-FU). Urządzenie pakowane pojedynczo, dla każdego pacjenta futerał. System infuzyjny sklasyfikowany jako wyrób medyczny klasy II b, objętość nominalna 250 ml, a max 300 ml; nominalna prędkość przepływu  5,2 ml/h i czas pracy  48 h.. Informacja o prędkości przepływu i objętości na infuzorze. Sterylne, jednorazowe. Na każdym opakowaniu nadruk nr serii i daty ważności, instrukcja obsługi w języku polskim. Okres ważności minimum 12 miesięcy od daty dostawy. Zamawiający wymaga oświadczenia od producenta potwierdzającego możliwość stosowania w infuzorze leków cytostatycznych, w tym 5 FU. Zamawiający wymaga  2 szt. próbek</t>
    </r>
  </si>
  <si>
    <t>Pakiet 6</t>
  </si>
  <si>
    <r>
      <rPr>
        <b/>
        <sz val="8"/>
        <color theme="1"/>
        <rFont val="Times New Roman"/>
        <family val="1"/>
        <charset val="238"/>
      </rPr>
      <t xml:space="preserve">
Adaptery kolcowe
</t>
    </r>
    <r>
      <rPr>
        <sz val="8"/>
        <color theme="1"/>
        <rFont val="Times New Roman"/>
        <family val="1"/>
        <charset val="238"/>
      </rPr>
      <t>Adapter kolcowy do pobierania oraz dostrzykiwania rozpuszczalnika (np. NaCl) lub leku z worka/butelki, umożliwiający przepływ powietrza w celu wyrównania  ciśnień. Kompatybilny ze strzykawką z konektorem p-kt 1. Tak jak w przypadku pozostałych elementów nie zawiera DEHP, Lateksu oraz BPA. Element ten musi być częścią systemu zamkniętego posiadającego kod ONB, wydanego przez FDA.
Sprzęt sterylny, jednorazowe, pakowane pojedynczo. Na każdym opakowaniu nadruk nr serii i daty ważności. Opis w języku polskim. Okres ważności sprzętu minimum 12 miesięcy od daty dostawy</t>
    </r>
    <r>
      <rPr>
        <b/>
        <sz val="8"/>
        <color theme="1"/>
        <rFont val="Times New Roman"/>
        <family val="1"/>
        <charset val="238"/>
      </rPr>
      <t xml:space="preserve">
</t>
    </r>
    <r>
      <rPr>
        <sz val="8"/>
        <color theme="1"/>
        <rFont val="Times New Roman"/>
        <family val="1"/>
        <charset val="238"/>
      </rPr>
      <t>Zamawiający wymaga  2 szt. próbek</t>
    </r>
  </si>
  <si>
    <r>
      <rPr>
        <b/>
        <sz val="8"/>
        <color theme="1"/>
        <rFont val="Times New Roman"/>
        <family val="1"/>
        <charset val="238"/>
      </rPr>
      <t xml:space="preserve">
Adaptery Luer Lock
</t>
    </r>
    <r>
      <rPr>
        <sz val="8"/>
        <color theme="1"/>
        <rFont val="Times New Roman"/>
        <family val="1"/>
        <charset val="238"/>
      </rPr>
      <t xml:space="preserve">Adapter Luer Lock męski - pozwala zmienić każdy standardowy port żeński w element systemu zamkniętego, w który  można bezpiecznie wstrzykiwać lek strzykawką z konektorem z punktu 1. Adapter Luer Lock męski posiada system sygnalizacji akustycznej podczas podłączania strzykawki. Element ten musi być częścią systemu zamkniętego posiadającego kod ONB, wydanego przez FDA. </t>
    </r>
    <r>
      <rPr>
        <b/>
        <sz val="8"/>
        <color theme="1"/>
        <rFont val="Times New Roman"/>
        <family val="1"/>
        <charset val="238"/>
      </rPr>
      <t xml:space="preserve">
</t>
    </r>
    <r>
      <rPr>
        <sz val="8"/>
        <color theme="1"/>
        <rFont val="Times New Roman"/>
        <family val="1"/>
        <charset val="238"/>
      </rPr>
      <t>Sprzęt sterylny, jednorazowe, pakowane pojedynczo. Na każdym opakowaniu nadruk nr serii i daty ważności. Opis w języku polskim. Okres ważności sprzętu minimum 12 miesięcy od daty dostawy</t>
    </r>
    <r>
      <rPr>
        <b/>
        <sz val="8"/>
        <color theme="1"/>
        <rFont val="Times New Roman"/>
        <family val="1"/>
        <charset val="238"/>
      </rPr>
      <t xml:space="preserve">
</t>
    </r>
    <r>
      <rPr>
        <sz val="8"/>
        <color theme="1"/>
        <rFont val="Times New Roman"/>
        <family val="1"/>
        <charset val="238"/>
      </rPr>
      <t>Zamawiający wymaga  2 szt. próbek</t>
    </r>
  </si>
  <si>
    <r>
      <rPr>
        <b/>
        <sz val="8"/>
        <color theme="1"/>
        <rFont val="Times New Roman"/>
        <family val="1"/>
        <charset val="238"/>
      </rPr>
      <t xml:space="preserve">
Łącznik do fiolki
</t>
    </r>
    <r>
      <rPr>
        <sz val="8"/>
        <color theme="1"/>
        <rFont val="Times New Roman"/>
        <family val="1"/>
        <charset val="238"/>
      </rPr>
      <t>Adapter pasujący do wszystkich typów dostępnych na rynku standardowych fiolek, zapewniający bezpieczny i wolny od zanieczyszczeń sposób dostępu do leku. Centralne nakłucie - wymuszane przez konstrukcję oraz podwójny zatrzask. Adapter musi być kompatybilny ze strzykawką z p-kt 1. Materiały z których wykonany jest adapter są wolne od : DEHP , lateksu i BPA. Łącznik dostępny w następujących rozmiarach (pojemnościach): Kompatybilny z fiolkami o średnicy 13 mm,  Kompatybilny z fiolkami o średnicy 17 mm, Kompatybilny z fiolkami o średnicy 20 mm., Kompatybilny z fiolkami o średnicy 28 mm.,  Kompatybilny z fiolkami o średnicy 28 mm. System sygnalizacji akustycznej podczas podłączania łącznika do fiolki. Łącznik we współpracy ze strzykawka zapewnia wyrównanie ciśnienia przy transferze cieczy z/oraz do fiolki. Zamawiający przy każdym zamówieniu będzie definiował zapotrzebowanie na poszczególne pojemności.
Adapter/łącznik do fiolki musi być częścią systemu zamkniętego posiadającego kod ONB, wydanego przez FDA.
Sprzęt sterylny, jednorazowe, pakowane pojedynczo. Na każdym opakowaniu nadruk nr serii i daty ważności. Opis w języku polskim. Okres ważności sprzętu minimum 12 miesięcy od daty dostawy</t>
    </r>
    <r>
      <rPr>
        <b/>
        <sz val="8"/>
        <color theme="1"/>
        <rFont val="Times New Roman"/>
        <family val="1"/>
        <charset val="238"/>
      </rPr>
      <t xml:space="preserve">
</t>
    </r>
    <r>
      <rPr>
        <sz val="8"/>
        <color theme="1"/>
        <rFont val="Times New Roman"/>
        <family val="1"/>
        <charset val="238"/>
      </rPr>
      <t>Zamawiający wymaga  2 szt. próbek dla łącznika do fiolki 20mm.</t>
    </r>
  </si>
  <si>
    <r>
      <rPr>
        <b/>
        <sz val="8"/>
        <color theme="1"/>
        <rFont val="Times New Roman"/>
        <family val="1"/>
        <charset val="238"/>
      </rPr>
      <t xml:space="preserve">Strzykawki z konektorem
</t>
    </r>
    <r>
      <rPr>
        <sz val="8"/>
        <color theme="1"/>
        <rFont val="Times New Roman"/>
        <family val="1"/>
        <charset val="238"/>
      </rPr>
      <t>Strzykawka - konstrukcja całkowicie szczelna, zamknięta, uniemożliwiająca demontaż tłoka, połączona trwale z konektorem (umożliwiającym pobranie roztworu leku cytostatycznego z fiolki w systemie hermetycznie zamkniętym). Strzykawka zawiera sterylne powietrze wewnątrz, jest zaopatrzona w uszczelkę typu O-ring 3 warstwową, uniemożliwiającą uwalnianie się oparów/aerozoli poprzez tylną część strzykawki .Wewnątrz strzykawki rurka ze stali nierdzewnej, w której znajdują się dwie igły ,jedna dla płynu wykorzystywana do transferu leku ,druga dla sterylnego powietrza dostarczanego ze strzykawki do fiolki. Strzykawka w pełni bezpieczna uniemożliwiająca nieświadome ukłucie. Materiały z których wykonana jest strzykawka sa wolne od : DEHP , lateksu i BPA. Strzykawka dostępna w następujących rozmiarach (pojemnościach): 1 ml, 3 ml, 5 ml, 10 ml, 20 ml, 35 ml, 60 ml, oraz pojemność 60 ml, z systemem ułatwiającym pobieranie cieczy oleistych
Zamawiający przy każdym zamówieniu będzie definiował zapotrzebowanie na poszczególne pojemności. Sterylne jednorazowego użytku, pakowane pojedynczo. Na każdym pojedynczym opakowaniu nadruk nr serii i daty ważności. Opis stosowania w języku polskim. Okres ważności sprzętu minimum 12 miesięcy od daty dostawy. 
Zamawiający wymaga po 2 szt. próbek dla strzykawki 60ml i 60ml do cieczy oleistych</t>
    </r>
  </si>
  <si>
    <t>Pakiet 7</t>
  </si>
  <si>
    <r>
      <rPr>
        <b/>
        <sz val="8"/>
        <color theme="1"/>
        <rFont val="Times New Roman"/>
        <family val="1"/>
        <charset val="238"/>
      </rPr>
      <t xml:space="preserve">Węże do ssaka
</t>
    </r>
    <r>
      <rPr>
        <sz val="8"/>
        <color theme="1"/>
        <rFont val="Times New Roman"/>
        <family val="1"/>
        <charset val="238"/>
      </rPr>
      <t>Długość drenu 3m, średnica wew. 7mm.
Wąż do odsysania z pola operacyjnego do podłączenia z końcówką typu Yankauer. Wyposażony w rozszerzane końcówki drenu typu lejek – lejek lub dwa łączniki żeńskie na końcach, na całej długości z podłużnymi wyżłobieniami zapobiegającymi zasysaniu się drenu. Dodatkowo w każdym opakowaniu dodatkowy łącznik męski długości 5cm, FR 24 służący do przedłużania  (lub pakowany oddzielnie ). Sterylne, jednorazowego użytku, opakowanie podwójne folia/papier wewnętrzne foliowe. Na każdym opakowaniu nadruk numeru serii i daty ważności. Nazwa i opis stosowania w języku polskim. Okres ważności min.12 miesięcy od daty dostawy. 
Zamawiający wymaga dołączenia do oferty 3 szt. próbek.</t>
    </r>
  </si>
  <si>
    <r>
      <rPr>
        <b/>
        <sz val="8"/>
        <color theme="1"/>
        <rFont val="Times New Roman"/>
        <family val="1"/>
        <charset val="238"/>
      </rPr>
      <t xml:space="preserve">Końcówka do ssaka typu Yankauer
</t>
    </r>
    <r>
      <rPr>
        <sz val="8"/>
        <color theme="1"/>
        <rFont val="Times New Roman"/>
        <family val="1"/>
        <charset val="238"/>
      </rPr>
      <t>Końcówka do odsysania z pola operacyjnego typu Yankauer. Sztywna, zakrzywiona,  końcówka z otworami na końcówce ssącej w kształcie oliwki posiadająca cztery otwory boczne i jeden centralny. W całości przezroczysta. Kompatybilna z drenem tego samego typu. Długość końcówki 26-28 cm,  średnica wewnętrzna 5-6 mm. Sterylna, jednorazowego użytku, pakowane podwójne folia/papier wewnętrzne foliowe lub pojedynczo. Na każdym opakowaniu nadruk numeru serii i daty ważności. Nazwa i opis stosowania w języku polskim. Okres ważności min. 12 miesięcy od daty dostawy.
Zamawiający wymaga dołączenia do oferty 3 szt. próbek.</t>
    </r>
  </si>
  <si>
    <t>Pakiet 8</t>
  </si>
  <si>
    <r>
      <rPr>
        <b/>
        <sz val="8"/>
        <color theme="1"/>
        <rFont val="Times New Roman"/>
        <family val="1"/>
        <charset val="238"/>
      </rPr>
      <t xml:space="preserve">Zestawy do cewnikowania
</t>
    </r>
    <r>
      <rPr>
        <sz val="8"/>
        <color theme="1"/>
        <rFont val="Times New Roman"/>
        <family val="1"/>
        <charset val="238"/>
      </rPr>
      <t>Skład zestawu:
- cewnik Foley`a 14, 16 i 18Fr (w zależności od potrzeb Zamawiającego) – 1 szt.
- serweta z laminatu FB 50x60 cm, włóknina foliowana, celulozowo-polietylenowa o gramaturze min. 42g/m2 (+/- 2 g) – 1szt.
- serweta z lamianatu FB 50x60cm z otworem Ø5cm i rozcięciem, włóknina foliowana, celulozowo-polietylenowa o gramaturze min. 42g/m2 (+/- 2 g)   – 1 szt.
- rękawice lateksowe M – 2 szt.
- tupfer kula 17N 20x20cm – 6 szt.
- worek na mocz 2L z zaworem – 1 szt.
- pojemnik okrągły 125 ml – 1 szt.
- pęseta plastikowa – 1 szt.
- strzykawka 10ml – 1 szt.
- igła 12mm – 1 szt.
Zestaw sterylny, jednorazowy pakowany pojedynczo. Na każdym opakowaniu nadruk nr serii i daty ważności. Opis stosowania w języku polskim. Okres ważności minimum 12 miesięcy od daty dostawy. 
Zamawiający wymaga dostarczenia 2 szt. próbek ( rozmiar 14 Fr).</t>
    </r>
  </si>
  <si>
    <t>Pakiet 9</t>
  </si>
  <si>
    <r>
      <t xml:space="preserve">Kieszeń samoprzylepna
</t>
    </r>
    <r>
      <rPr>
        <sz val="8"/>
        <color theme="1"/>
        <rFont val="Times New Roman"/>
        <family val="1"/>
        <charset val="238"/>
      </rPr>
      <t>Stożkowata kieszeń, o wymiarach 50x50 cm, do przechwytywania płynów z sitem i zaworem do podłączenia drenu. Sterylna, pakowana pojedynczo, jednorazowego użytku. Na każdym opakowaniu nadruk numeru serii i daty ważności. Okres ważności minimum 12 miesięcy od daty dostawy. 
Zamawiający wymaga dołączenia do oferty 2 szt. próbek.</t>
    </r>
  </si>
  <si>
    <t>Pakiet 10</t>
  </si>
  <si>
    <r>
      <t xml:space="preserve">Zestaw do operacji chirurgicznej brzuszno-kroczowej
</t>
    </r>
    <r>
      <rPr>
        <sz val="8"/>
        <rFont val="Times New Roman"/>
        <family val="1"/>
        <charset val="238"/>
      </rPr>
      <t xml:space="preserve">
1.Serweta chirurgiczna o wymiarach min. 240/180 x 270cm  (+ 3 cm) do operacji brzuszno-kroczowej z przylepnym otworem brzusznym, wypełnionym folią chirurgiczną lub folią na brzegach otworu oraz otworem kroczowym, gramatura min 55 g/m2 (min. laminat dwuwarstwowy) oraz warstwą chłonną w okolicach otworów min. 110 g/m2, odporność na rozerwanie na sucho/mokro min 145/134 kPa w strefie krytycznej, odporność na przenikanie cieczy min. 158 cm H2O, absorpcja włókniny - min 350%,– </t>
    </r>
    <r>
      <rPr>
        <b/>
        <sz val="8"/>
        <rFont val="Times New Roman"/>
        <family val="1"/>
        <charset val="238"/>
      </rPr>
      <t>1szt.</t>
    </r>
    <r>
      <rPr>
        <sz val="8"/>
        <rFont val="Times New Roman"/>
        <family val="1"/>
        <charset val="238"/>
      </rPr>
      <t xml:space="preserve">
2. Serweta na stolik narzędziowy dwuwarstwowa z warstwą chłonną, rozmiar min.150 x 175 cm wzmocnienie 75 x190 cm wykonana z warstwy foli PE 57 g/m2plus wzmocnienie PP 30g/m2. Gdzie jedna z serwet jest owinięciem zestawu.– </t>
    </r>
    <r>
      <rPr>
        <b/>
        <sz val="8"/>
        <rFont val="Times New Roman"/>
        <family val="1"/>
        <charset val="238"/>
      </rPr>
      <t>2 szt.</t>
    </r>
    <r>
      <rPr>
        <sz val="8"/>
        <rFont val="Times New Roman"/>
        <family val="1"/>
        <charset val="238"/>
      </rPr>
      <t xml:space="preserve">
3.Kieszeń foliowa 2-komorowa samoprzylepna o wymiarach min. 2 x15 x 40cm (+ 0,5 cm)- </t>
    </r>
    <r>
      <rPr>
        <b/>
        <sz val="8"/>
        <rFont val="Times New Roman"/>
        <family val="1"/>
        <charset val="238"/>
      </rPr>
      <t>2 szt</t>
    </r>
    <r>
      <rPr>
        <sz val="8"/>
        <rFont val="Times New Roman"/>
        <family val="1"/>
        <charset val="238"/>
      </rPr>
      <t xml:space="preserve">.
4.Kieszeń foliowa 2-komorowa samoprzylepna o wymiarach min. 2x15x30cm (+ 0,5 cm)- </t>
    </r>
    <r>
      <rPr>
        <b/>
        <sz val="8"/>
        <rFont val="Times New Roman"/>
        <family val="1"/>
        <charset val="238"/>
      </rPr>
      <t>2 szt.</t>
    </r>
    <r>
      <rPr>
        <sz val="8"/>
        <rFont val="Times New Roman"/>
        <family val="1"/>
        <charset val="238"/>
      </rPr>
      <t xml:space="preserve">
5.Organizator przewodów przyklejany, regulowany na rzep o wymiarach min. 2x 23 cm (+/- 0,5 cm) - </t>
    </r>
    <r>
      <rPr>
        <b/>
        <sz val="8"/>
        <rFont val="Times New Roman"/>
        <family val="1"/>
        <charset val="238"/>
      </rPr>
      <t>3 szt</t>
    </r>
    <r>
      <rPr>
        <sz val="8"/>
        <rFont val="Times New Roman"/>
        <family val="1"/>
        <charset val="238"/>
      </rPr>
      <t>.
6. Taśma przylepna wykonana z włókniny poliestrowej o gram. min. 40g/m2 oraz folii PE, o wymiarach 9 x 49cm (+/- 0,5 cm)-</t>
    </r>
    <r>
      <rPr>
        <b/>
        <sz val="8"/>
        <rFont val="Times New Roman"/>
        <family val="1"/>
        <charset val="238"/>
      </rPr>
      <t>2 szt</t>
    </r>
    <r>
      <rPr>
        <sz val="8"/>
        <rFont val="Times New Roman"/>
        <family val="1"/>
        <charset val="238"/>
      </rPr>
      <t>.
7. Dren łączący do ssaka PVC 21 Ch o długości min. 270 cm m, ze stożkowatymi końcówkami-</t>
    </r>
    <r>
      <rPr>
        <b/>
        <sz val="8"/>
        <rFont val="Times New Roman"/>
        <family val="1"/>
        <charset val="238"/>
      </rPr>
      <t>1 szt</t>
    </r>
    <r>
      <rPr>
        <sz val="8"/>
        <rFont val="Times New Roman"/>
        <family val="1"/>
        <charset val="238"/>
      </rPr>
      <t>.
8. Końcówka typu Yankauer 18 Ch z bulwiastą końcówką o długości min. 24,5 cm  i min. 4 otworami-</t>
    </r>
    <r>
      <rPr>
        <b/>
        <sz val="8"/>
        <rFont val="Times New Roman"/>
        <family val="1"/>
        <charset val="238"/>
      </rPr>
      <t>1 szt</t>
    </r>
    <r>
      <rPr>
        <sz val="8"/>
        <rFont val="Times New Roman"/>
        <family val="1"/>
        <charset val="238"/>
      </rPr>
      <t>.
9. Narzędzie do generatora Force Triad  Triverse o nr ref FT3000DB Covidien-</t>
    </r>
    <r>
      <rPr>
        <b/>
        <sz val="8"/>
        <rFont val="Times New Roman"/>
        <family val="1"/>
        <charset val="238"/>
      </rPr>
      <t>1szt.</t>
    </r>
    <r>
      <rPr>
        <sz val="8"/>
        <rFont val="Times New Roman"/>
        <family val="1"/>
        <charset val="238"/>
      </rPr>
      <t xml:space="preserve"> lub Elektroda do koagulacji 3 pinowa długości 500 cm, z końcówką nożową o nieprzywierającej powierzchni.
10. Opatrunek pooperacyjny o wymiarach min.10 x 30cm ( +/- 0,5 cm )-</t>
    </r>
    <r>
      <rPr>
        <b/>
        <sz val="8"/>
        <rFont val="Times New Roman"/>
        <family val="1"/>
        <charset val="238"/>
      </rPr>
      <t>2 szt</t>
    </r>
    <r>
      <rPr>
        <sz val="8"/>
        <rFont val="Times New Roman"/>
        <family val="1"/>
        <charset val="238"/>
      </rPr>
      <t>.
11. Worek do liczenia gazików – przezroczysty przód i tył 5 komorowy / 10  kieszeni -4</t>
    </r>
    <r>
      <rPr>
        <b/>
        <sz val="8"/>
        <rFont val="Times New Roman"/>
        <family val="1"/>
        <charset val="238"/>
      </rPr>
      <t xml:space="preserve"> szt</t>
    </r>
    <r>
      <rPr>
        <sz val="8"/>
        <rFont val="Times New Roman"/>
        <family val="1"/>
        <charset val="238"/>
      </rPr>
      <t>.
12. Pętla ( zawieszka, lejce naczyniowe ) silikonowa chirurgiczna maxi 1, 3 mm, 40.6 cm ( +/- 0,5 cm ), żółta-</t>
    </r>
    <r>
      <rPr>
        <b/>
        <sz val="8"/>
        <rFont val="Times New Roman"/>
        <family val="1"/>
        <charset val="238"/>
      </rPr>
      <t>2 szt</t>
    </r>
    <r>
      <rPr>
        <sz val="8"/>
        <rFont val="Times New Roman"/>
        <family val="1"/>
        <charset val="238"/>
      </rPr>
      <t>.
13.Miska z polipropylenu z podziałką, przezroczysta, 250ml-</t>
    </r>
    <r>
      <rPr>
        <b/>
        <sz val="8"/>
        <rFont val="Times New Roman"/>
        <family val="1"/>
        <charset val="238"/>
      </rPr>
      <t>3 szt.</t>
    </r>
    <r>
      <rPr>
        <sz val="8"/>
        <rFont val="Times New Roman"/>
        <family val="1"/>
        <charset val="238"/>
      </rPr>
      <t xml:space="preserve">
14.Skalpel chirurgiczny bezpieczny z wysuwanym ostrzem nr 20-</t>
    </r>
    <r>
      <rPr>
        <b/>
        <sz val="8"/>
        <rFont val="Times New Roman"/>
        <family val="1"/>
        <charset val="238"/>
      </rPr>
      <t>1 szt</t>
    </r>
    <r>
      <rPr>
        <sz val="8"/>
        <rFont val="Times New Roman"/>
        <family val="1"/>
        <charset val="238"/>
      </rPr>
      <t>.
15.Skalpel chirurgiczny bezpieczny z wysuwanym ostrzem nr 11-</t>
    </r>
    <r>
      <rPr>
        <b/>
        <sz val="8"/>
        <rFont val="Times New Roman"/>
        <family val="1"/>
        <charset val="238"/>
      </rPr>
      <t>1 szt</t>
    </r>
    <r>
      <rPr>
        <sz val="8"/>
        <rFont val="Times New Roman"/>
        <family val="1"/>
        <charset val="238"/>
      </rPr>
      <t>.
16.Strzykawka 100ml, 3-częściowa z adapterem LS, końcówka do cewnika-</t>
    </r>
    <r>
      <rPr>
        <b/>
        <sz val="8"/>
        <rFont val="Times New Roman"/>
        <family val="1"/>
        <charset val="238"/>
      </rPr>
      <t>1 szt</t>
    </r>
    <r>
      <rPr>
        <sz val="8"/>
        <rFont val="Times New Roman"/>
        <family val="1"/>
        <charset val="238"/>
      </rPr>
      <t>.
17.Kleszczyki blokowane 24.7cm ( +/- 1 cm ) do mycia pola operacyjnego-</t>
    </r>
    <r>
      <rPr>
        <b/>
        <sz val="8"/>
        <rFont val="Times New Roman"/>
        <family val="1"/>
        <charset val="238"/>
      </rPr>
      <t>3 szt</t>
    </r>
    <r>
      <rPr>
        <sz val="8"/>
        <rFont val="Times New Roman"/>
        <family val="1"/>
        <charset val="238"/>
      </rPr>
      <t>.
18.Pojemnik do liczenia igieł piankowo-magnetyczny,z bezpiecznym i mocnym zamknięciem, o pojemności 40 szt. igieł, żółty  lub czerwony przylepny -</t>
    </r>
    <r>
      <rPr>
        <b/>
        <sz val="8"/>
        <rFont val="Times New Roman"/>
        <family val="1"/>
        <charset val="238"/>
      </rPr>
      <t>1 szt</t>
    </r>
    <r>
      <rPr>
        <sz val="8"/>
        <rFont val="Times New Roman"/>
        <family val="1"/>
        <charset val="238"/>
      </rPr>
      <t xml:space="preserve">.
19.Kompres gazowy laparotomijny o wymiarach 45x45cm, gaza 20nitkowa, 4-warstwowy, znacznik RTG, zielony- </t>
    </r>
    <r>
      <rPr>
        <b/>
        <sz val="8"/>
        <rFont val="Times New Roman"/>
        <family val="1"/>
        <charset val="238"/>
      </rPr>
      <t>5 szt.</t>
    </r>
    <r>
      <rPr>
        <sz val="8"/>
        <rFont val="Times New Roman"/>
        <family val="1"/>
        <charset val="238"/>
      </rPr>
      <t xml:space="preserve">
20. Kompres gazowy laparotomijny o wymiarach min. 20 x30cm ( max 30 x 30 cm ), gaza 17nitkowa, 4-warstwowy, znacznik RTG, zielony-</t>
    </r>
    <r>
      <rPr>
        <b/>
        <sz val="8"/>
        <rFont val="Times New Roman"/>
        <family val="1"/>
        <charset val="238"/>
      </rPr>
      <t>10 szt</t>
    </r>
    <r>
      <rPr>
        <sz val="8"/>
        <rFont val="Times New Roman"/>
        <family val="1"/>
        <charset val="238"/>
      </rPr>
      <t>.                
21.Tupfer okrągły gazowy o wymiarach min. 15x16cm (+ /-1 cm), 20-nitkowy, znacznik RTG, biały-</t>
    </r>
    <r>
      <rPr>
        <b/>
        <sz val="8"/>
        <rFont val="Times New Roman"/>
        <family val="1"/>
        <charset val="238"/>
      </rPr>
      <t>10 szt</t>
    </r>
    <r>
      <rPr>
        <sz val="8"/>
        <rFont val="Times New Roman"/>
        <family val="1"/>
        <charset val="238"/>
      </rPr>
      <t>.  
22.Tupfer okrągły gazowy o wymiarach ok. 40x50cm, 20-nitkowy, biały-</t>
    </r>
    <r>
      <rPr>
        <b/>
        <sz val="8"/>
        <rFont val="Times New Roman"/>
        <family val="1"/>
        <charset val="238"/>
      </rPr>
      <t>6 szt</t>
    </r>
    <r>
      <rPr>
        <sz val="8"/>
        <rFont val="Times New Roman"/>
        <family val="1"/>
        <charset val="238"/>
      </rPr>
      <t>.
23.Kompres gazowy o wymiarach 10x 10cm,  8 warstwowy, 17 nitkowy, z nitką  RTG-</t>
    </r>
    <r>
      <rPr>
        <b/>
        <sz val="8"/>
        <rFont val="Times New Roman"/>
        <family val="1"/>
        <charset val="238"/>
      </rPr>
      <t>80 szt</t>
    </r>
    <r>
      <rPr>
        <sz val="8"/>
        <rFont val="Times New Roman"/>
        <family val="1"/>
        <charset val="238"/>
      </rPr>
      <t xml:space="preserve">.
</t>
    </r>
  </si>
  <si>
    <r>
      <rPr>
        <sz val="8"/>
        <rFont val="Times New Roman"/>
        <family val="1"/>
        <charset val="238"/>
      </rPr>
      <t>24.Osłona na stolik Mayo wzmocniona o wymiarach 79x145cm (+5 cm ), wykonana z mocnej foli o gramaturze 57 g z dodatkową zewnętrzną warstwą chłonną w górnej części (pod narzędzia) o wym. min. 60 x 85cm-</t>
    </r>
    <r>
      <rPr>
        <b/>
        <sz val="8"/>
        <rFont val="Times New Roman"/>
        <family val="1"/>
        <charset val="238"/>
      </rPr>
      <t>2 szt</t>
    </r>
    <r>
      <rPr>
        <sz val="8"/>
        <rFont val="Times New Roman"/>
        <family val="1"/>
        <charset val="238"/>
      </rPr>
      <t>.
25.Ręcznik chłonny o wymiarach min. 30x33 cm-</t>
    </r>
    <r>
      <rPr>
        <b/>
        <sz val="8"/>
        <rFont val="Times New Roman"/>
        <family val="1"/>
        <charset val="238"/>
      </rPr>
      <t>4 szt</t>
    </r>
    <r>
      <rPr>
        <sz val="8"/>
        <rFont val="Times New Roman"/>
        <family val="1"/>
        <charset val="238"/>
      </rPr>
      <t xml:space="preserve">.  
</t>
    </r>
    <r>
      <rPr>
        <b/>
        <sz val="8"/>
        <rFont val="Times New Roman"/>
        <family val="1"/>
        <charset val="238"/>
      </rPr>
      <t>Wymagania:</t>
    </r>
    <r>
      <rPr>
        <sz val="8"/>
        <rFont val="Times New Roman"/>
        <family val="1"/>
        <charset val="238"/>
      </rPr>
      <t xml:space="preserve">
- Materiał wykonany z dwuwarstwowego pełnobarierowego laminatu (folia polietylenowa + hydrofilowa warstwa włókniny polipropylenowej) bez zawartości wiskozy i celulozy o gramaturze 55g/m2. Obszar wzmocnień (pad chłonny) jako trzecią warstwę z włókniny polipropylenowej SMS o gramaturze w obszarze krytycznym 110 g/m2., materiał podstawowy bez zawartości wiskozy i celulozy o gramaturze 55g/m2. 
- odporność na rozerwanie na sucho/mokro min 145/134 kPa w strefie krytycznej, odporność na przenikanie cieczy min. 158 cm H2O, absorpcja włókniny - min 350%, 
Wszystkie składowe ułożone w kolejności umożliwiającej sprawną aplikację zgodnie z zasadami aseptyki, zawinięte w serwetę na stolik instrumentariuszki. Zestaw powinien być wyposażony w minimum dwie samoprzylepne etykiety, z  nr katalogowym, datą ważności i numerem serii służące do archiwizacji danych. Zawartość zestawu opisana w języku polskim na etykiecie produktowej naklejonej na opakowaniu. Opakowanie - torba z przeźroczystej foli polietylenowej z klapką  zgrzewaną z folią, w celu zminimalizowania ryzyka rozjałowienia zawartości podczas wyjmowania z opakowania przy zgrzewie powinien znajdować się sterylny margines. Na wierzchniej i bocznej stronie opakowania ew. oznaczenie zestawu kolorem w celu szybkiego i łatwego rozpoznania zestawu w strefie magazynowej.
Okres ważności minimum 12 miesięcy od daty dostawy. 
</t>
    </r>
    <r>
      <rPr>
        <b/>
        <sz val="8"/>
        <rFont val="Times New Roman"/>
        <family val="1"/>
        <charset val="238"/>
      </rPr>
      <t xml:space="preserve">PARAMETRY OCENIANE: </t>
    </r>
    <r>
      <rPr>
        <sz val="8"/>
        <rFont val="Times New Roman"/>
        <family val="1"/>
        <charset val="238"/>
      </rPr>
      <t xml:space="preserve">
1.Oznakowanie zestawu kolorem na opakowaniu zewnętrznym ( wierzch i bok) - 10 pkt.
Brak oznakowania kolorem - 0 pkt
2.Sterylny margines przy zgrzewie na opakowaniu foliowym min. 5 mm - 10 pkt.
Sterylny margines przy zgrzewie na opakowaniu foliowym &lt; 5 mm lub brak - 0 pkt.
3.Zestaw z narzędziem do generatora ForceTriad Triverse o nr ref FT3000DB Covidien – 30 pkt.
Zestaw z elektrodą do koagulacji 3 pinową długości 500 cm, z końcówką nożową o nieprzywierającej powierzchni – 0 pkt.
4.Instrukcja w języku polskim dotycząca komponentów umieszczona  w środku zestawu-10 pkt.
Brak instrukcji w języku polskim dotycząca komponentów  w środku zestawu - 0 pkt.
Cena / jakość 60% / 40 %
Potwierdzenie próbka sterylna oraz karty katalogowe i dokumenty potwierdzające oferowane parametry.</t>
    </r>
    <r>
      <rPr>
        <b/>
        <sz val="8"/>
        <rFont val="Times New Roman"/>
        <family val="1"/>
        <charset val="238"/>
      </rPr>
      <t xml:space="preserve">
</t>
    </r>
  </si>
  <si>
    <t>PARAMETRY OCENIANE:  
1.Dwa typy strzykawek 60 ml, różniące się budową zewnętrzną; strzykawka dla cieczy oleistych ma wydłużony kształt i cieńszy cylinder:
          Dwa typy strzykawek 60ml - 5pkt
          Brak spełnienia kryterium - 0pkt
2.Strzykawka całkowicie szczelna, zamknięta, uniemożliwiająca demontaż tłoka:
          Spełnienie kryterium - 5pkt
          Brak spełnienia kryterium - 0pkt
3.Adapter fiolki wyposażona w podwójny zatrzask:
          Podwójny zatrzask adaptera fiolki - 5pkt
          Brak podwójnego zatrzasku adaptera fiolki - 0pkt
4.System zamknięty wyposażony w rozwiązanie dwuigłowe, zapewniające bezpieczeństwo użytkownika oraz wymianę powietrza oraz cieczy w obiegu zamkniętym.:
          System zamknięty wyposażony w rozwiązanie dwuigłowe - 5pkt
          Brak spełnienia kryterium - 0pkt
Cena / jakość 60% / 40 %</t>
  </si>
  <si>
    <t>Pakiet 11</t>
  </si>
  <si>
    <r>
      <rPr>
        <b/>
        <sz val="8"/>
        <color theme="1"/>
        <rFont val="Times New Roman"/>
        <family val="1"/>
        <charset val="238"/>
      </rPr>
      <t xml:space="preserve">Układ oddechowy 
</t>
    </r>
    <r>
      <rPr>
        <sz val="8"/>
        <color theme="1"/>
        <rFont val="Times New Roman"/>
        <family val="1"/>
        <charset val="238"/>
      </rPr>
      <t xml:space="preserve">
jednorurowy, dwuświatłowy, z pionową membraną zapewniającą wymianę termiczną, o śr. 22 mm i długości 2,7 m, z kolankiem z portem kapno, do aparatu do znieczulenia, z dodatkową rurą długości 1 m z 2L workiem bezlateksowym, wydajność ogrzania powietrza wdychanego 6,2 stopni C przy przepływie 4 l/min., opór wdechowy  0,18 cm H2O i wydechowy 0,22 cm H2O przy przepływie 10 l/min, waga układu 231 g bez akcesoriów. Rura wydechowa do podłączenia do aparatu 40 cm. Jednorazowy, mikrobiologicznie czysty, bez DEHP, opakowanie foliowe. Na każdym opakowaniu nadruk nr serii i daty ważności. Okres ważności min. 12 miesięcy od daty dostawy.
Zamawiający wymaga dołączenia do oferty 2 szt. próbek.</t>
    </r>
  </si>
  <si>
    <t>Pakiet 12</t>
  </si>
  <si>
    <r>
      <t xml:space="preserve">Złote znaczniki dystansowe do radioterapii
</t>
    </r>
    <r>
      <rPr>
        <sz val="8"/>
        <color theme="1"/>
        <rFont val="Times New Roman"/>
        <family val="1"/>
        <charset val="238"/>
      </rPr>
      <t>Znaczniki dystansowe na bazie złota o średnicy 1,0 mm i długości 3mm , połączone ze sobą w odległości 20mm od środka do środka zabezpieczone sterylnym, wchłanialnym lub niewchłanialnym przez tkanki materiałem. Znaczniki muszą być fabrycznie umieszczone w igle 200 mm – 17G  lub 18G z możliwością obrazowania wskaźnika przy pomocy technik USG, tomografii komputerowej, fluoroskopu oraz promieni RTG. Sterylne, jednorazowego użytku, pakowane pojedynczo. Na każdym opakowaniu nadruk numeru serii  oraz daty ważności. Okres ważności sprzętu minimum 12 miesięcy od daty dostawy. 
Zamawiający wymaga dołączenia do oferty 2 szt. próbek.</t>
    </r>
  </si>
  <si>
    <t>Pakiet 13</t>
  </si>
  <si>
    <r>
      <rPr>
        <b/>
        <sz val="8"/>
        <color theme="1"/>
        <rFont val="Times New Roman"/>
        <family val="1"/>
        <charset val="238"/>
      </rPr>
      <t>Zestaw do toalety jamy ustnej</t>
    </r>
    <r>
      <rPr>
        <sz val="8"/>
        <color theme="1"/>
        <rFont val="Times New Roman"/>
        <family val="1"/>
        <charset val="238"/>
      </rPr>
      <t xml:space="preserve">
Zestaw do toalety jamy ustnej ze szczoteczką odsysającą,aplikatorem czyszczącoodsysającym, roztworem chlorheksydyny, żelem do zębów i dozownikiem. Szczoteczka do zębów z wbudowanym złączem do linii odsysającej, bez konieczności stosowania dodatkowej końcówki typu yankuaer. Cała szczoteczka wykonana z jednego odlewu nie zawierająca włosia, co eliminuje możliwość ich wypadania z manualną regulacją siły ssania. Mała, długa i smukła szyjka szczoteczki pozwala na dotarcie do wszystkich obszarów jamy ustnej. Aplikator czyszcząco-odsysający o główce zbudowanej z miękkich płytek umożliwiających delikatne czyszczenie z równoczesnym odsysaniem zębów, dziąseł, języka i podniebienia z manualną regulacją siły ssania. Konstrukcja główki ułatwia nanoszenie roztworów antybakteryjnych stosowanych do higieny jamy ustnej. Zestaw zawiera : szczoteczkę odsysającą, aplikator czyszcząco-odsysający, saszetkę z 0,12% chlorheksydyną 12ml, saszetkę z żelem do mycia zębów,dozownik-kieliszek. Wszystkie elementy pakowane w jedno opakowanie razem z instrukcją użytkowania w języku polskim. Na każdym opakowaniu nadruk numeru serii  oraz daty ważności. Okres ważności sprzętu minimum 12 miesięcy od daty dostawy. 
Produkt jednorazowego użytku.  Zamawiający wymaga dołączenia do oferty 2 szt. próbek.</t>
    </r>
  </si>
  <si>
    <t>Pakiet 14</t>
  </si>
  <si>
    <t>Bronchoskopy jednopacjentowe, endoskop jednorazowy dla jednego pacjenta, 
Oświetlenie poprzez 2 diody LED;
Pole widzenia 85°, głebia ostrości 6-50mm, długość robocza 600mm;
Dostępne w 3 rozmiarach 4.2mm, 5,4mm, 6.3mm oznaczonych kolorystycznie;
Możliwość manipulacji w co najmniej jednej płaszczyźnie sekcją giętą części roboczej oraz możliwość odsysania i wprowadzenia narzędzi poprzez kanał roboczy 
Port kanału roboczego wykonany z MABS (metakrylan metylu-akrylonitryl-butadien-styren) oraz silikonu
W komplecie prowadnik z poliwęglanu ułatwiający wprowadzenie strzykawki Luer Lock i giętkich akcesoriów endoskopowych do kanału roboczego 
Końcówka dystalna wykonana z żywicy epoksydowej mieści kamerę, źródło światła oraz wyjście kanału roboczego
Rękojeść endoskopu wykonana z MABS przystosowana do używania przez osoby zarówno prawo i leworęczne, koloru białego łatwo uwidaczniająca zabrudzenia
Zakres regulacji: góra-dół 180 stopni – 160 stopni – rozmiar 6,3mm oraz góra-dół 180 stopni – 180 stopni – dla rozmiaru 4,2mm i 5,4mm
Kanał roboczy o średnicy: 1,2 mm – rozmiar 4,2mm, min. 2.0mm, max. 2,2mm – rozmiar 5,4mm oraz min. 2.6mm, max. 2,8mm – rozmiar 6,3mm 
Wejście do kanału roboczego umieszczone od góry rękojeści bronchoskopu
Minimalny rozmiar rurki intubacyjnej (średnica wewnętrzna): dla rozmiaru 4,2mm srednica 5,0mm, dla rozmiaru 5,4mm średnica 6,0mm dla rozmiaru 6,3mm średnica 7,0mm
Minimalny rozmiar rurki intubacyjnej dwuświatłowej: dla rozmiaru 4,2mm rozmiar rurki 35F, dla średnicy 5,4mm rozmiar rurki 41F
Endoskopy kompatybilne z zestawem pojemników do pobierania wydzielin. Pobieranie próbek bronchoskopowych w systemie zamkniętym. Obejście próżniowe, w celu wyeliminowania przełącznika rurki ssącej za pomocą adaptera z przełącznikiem przepływu. Do stosowania podczas procedur BAL, BW, toalety drzewa oskrzelowego. Zestaw pojemników: pojemnik na próbkę 30 ml – 2 szt., adapter integrujący stabilne podłączenie z bronchoskopem – 1 szt., adapter ssący – 1 szt.
Część robocza wprowadzana do dróg oddechowych wykonana z poliuretanu.
Endoskop nie posiada limitu czasu użytkowania od momentu podłączenia do monitora – wyznaczonego przez timer/chip lub oprogramowanie kompatybilnego monitora
Produkt nie zawiera lateksu, sterylny, pakowany pojedynczo, opakowanie karton i tyvek.
Na każdym opakowaniu nadruk nr serii i daty ważności. Okres ważności minimum 12 miesięcy od daty dostawy.</t>
  </si>
  <si>
    <t>Pakiet 15</t>
  </si>
  <si>
    <t>Pakiet 16</t>
  </si>
  <si>
    <t>Pakiet 18</t>
  </si>
  <si>
    <t>Pakiet 17</t>
  </si>
  <si>
    <r>
      <rPr>
        <b/>
        <sz val="8"/>
        <color theme="1"/>
        <rFont val="Times New Roman"/>
        <family val="1"/>
        <charset val="238"/>
      </rPr>
      <t>Sterylny wewnątrz koreczek dezynfekcyjny</t>
    </r>
    <r>
      <rPr>
        <sz val="8"/>
        <color theme="1"/>
        <rFont val="Times New Roman"/>
        <family val="1"/>
        <charset val="238"/>
      </rPr>
      <t xml:space="preserve">
Sterylny wewnątrz koreczek dezynfekcyjny  jednokrotnego użytku, kompatybilny z łącznikami bezigłowymi typu luer. Korek z gąbką nasączoną  70 % alkoholem izopropylowym. Dezynfekcja w ciągu max. 1 minuty.  Ochrona łącznika  przed skażeniem zewnętrznym przez 7 dni. Udokumentowane publikowanymi badaniami (wymagane wraz z ofertą) działanie bakteriobójcze zmniejszające kolonizację łączników  dla następujących bakterii in vitro: Staphylococcus aureus, Staphylococcus epidermidis, Pseudomonas aeruginosa, Candida glabrata, Candida albicans, Escherichia coli. Pakowany pojedynczo, sterylne wnętrze zabezpieczone folią aluminiową, bez zbędnego  dodatkowego opakowania jednostkowego. Oznaczenie daty ważności i numeru serii na każdym  pojedynczym opakowaniu lub koreczku.Na każdym opakowaniu nadruk nr serii i daty ważności. Opis w języku polskim. Okres ważności minimum 12 miesięcy od daty dostawy. 
Zamawiający wymaga 10 szt. próbek oferowanego przedmiotu zamówienia do przetestowania.</t>
    </r>
  </si>
  <si>
    <r>
      <rPr>
        <b/>
        <sz val="8"/>
        <color theme="1"/>
        <rFont val="Times New Roman"/>
        <family val="1"/>
        <charset val="238"/>
      </rPr>
      <t xml:space="preserve">Zestaw do nebulizacji .
</t>
    </r>
    <r>
      <rPr>
        <sz val="8"/>
        <color theme="1"/>
        <rFont val="Times New Roman"/>
        <family val="1"/>
        <charset val="238"/>
      </rPr>
      <t xml:space="preserve">Zestaw zawierający maskę oraz nebulizator o pojemności 5ml, skalowany co 1ml. Dren tlenowy długości min.210cm o przekroju gwiazdkowym, odporny na zagniatanie. Dren tlenowy winien pasować do dozownika do tlenu na gniazda din. Wydajność nebulizacji min. 3ml w ciągu 7minut, ponad 80% cząsteczek o średnicy poniżej 5 mikronów. Praca zestawu zarówno w pozycji pionowej jak i poziomej. Pasek mocujący z zatopionymi końcami do maski oraz regulacją wokół głowy. Zestaw mikrobiologicznie czysty lub sterylny, jednorazowego użytku, pakowany pojedynczo. Na każdym opakowaniu nadruk nr serii i daty ważności. Opis w języku polskim. Okres ważności minimum 12 miesięcy od daty dostawy. </t>
    </r>
    <r>
      <rPr>
        <b/>
        <sz val="8"/>
        <color theme="1"/>
        <rFont val="Times New Roman"/>
        <family val="1"/>
        <charset val="238"/>
      </rPr>
      <t xml:space="preserve">
</t>
    </r>
    <r>
      <rPr>
        <sz val="8"/>
        <color theme="1"/>
        <rFont val="Times New Roman"/>
        <family val="1"/>
        <charset val="238"/>
      </rPr>
      <t>Zamawiający wymaga 3 szt. próbek oferowanego przedmiotu zamówienia do przetestowania.</t>
    </r>
  </si>
  <si>
    <r>
      <t xml:space="preserve">Jednorazowy układ oddechowy. 
</t>
    </r>
    <r>
      <rPr>
        <sz val="8"/>
        <rFont val="Times New Roman"/>
        <family val="1"/>
        <charset val="238"/>
      </rPr>
      <t>Skład zestawu:
- trzy rozciągane dreny karbowane, w zakresie 60cm/180cm, o średnicy 22mm, złącze respiratora typu 22F-22F
- worek oddechowy 2 litrowy, bezlateksowy, ze złączem 22 F, bez dodatkowych złączek pomiędzy workiem a drenem karbowanym
- złącze od strony pacjenta 22M/15F
- odłączalny od drenu łącznik Y ze złączem kolankowym oraz z portem do kapnografii
Układ mikrobiologicznie czysty lub sterylny, wykonany z polipropylenu, pakowany pojedynczo. Na każdym opakowaniu nadruk nr serii i daty ważności. Opis w języku polskim. Okres ważności 12 miesięcy od daty dostawy. Zamawiający wymaga dołączenia do oferty 3 szt. próbek.</t>
    </r>
  </si>
  <si>
    <t>Pakiet 19</t>
  </si>
  <si>
    <r>
      <rPr>
        <b/>
        <sz val="8"/>
        <rFont val="Times New Roman"/>
        <family val="1"/>
        <charset val="238"/>
      </rPr>
      <t xml:space="preserve">M </t>
    </r>
    <r>
      <rPr>
        <sz val="8"/>
        <rFont val="Arial"/>
        <family val="2"/>
        <charset val="238"/>
      </rPr>
      <t xml:space="preserve">
</t>
    </r>
  </si>
  <si>
    <r>
      <rPr>
        <b/>
        <sz val="8"/>
        <rFont val="Times New Roman"/>
        <family val="1"/>
        <charset val="238"/>
      </rPr>
      <t xml:space="preserve">L </t>
    </r>
    <r>
      <rPr>
        <sz val="8"/>
        <rFont val="Times New Roman"/>
        <family val="1"/>
        <charset val="238"/>
      </rPr>
      <t xml:space="preserve">
.</t>
    </r>
    <r>
      <rPr>
        <sz val="8"/>
        <rFont val="Arial"/>
        <family val="2"/>
        <charset val="238"/>
      </rPr>
      <t xml:space="preserve">
</t>
    </r>
  </si>
  <si>
    <r>
      <rPr>
        <b/>
        <sz val="8"/>
        <rFont val="Times New Roman"/>
        <family val="1"/>
        <charset val="238"/>
      </rPr>
      <t xml:space="preserve">XL </t>
    </r>
    <r>
      <rPr>
        <sz val="8"/>
        <rFont val="Arial"/>
        <family val="2"/>
        <charset val="238"/>
      </rPr>
      <t xml:space="preserve">
</t>
    </r>
  </si>
  <si>
    <r>
      <rPr>
        <b/>
        <sz val="8"/>
        <rFont val="Times New Roman"/>
        <family val="1"/>
        <charset val="238"/>
      </rPr>
      <t xml:space="preserve">XXL </t>
    </r>
    <r>
      <rPr>
        <sz val="8"/>
        <rFont val="Arial"/>
        <family val="2"/>
        <charset val="238"/>
      </rPr>
      <t xml:space="preserve">
</t>
    </r>
  </si>
  <si>
    <r>
      <rPr>
        <b/>
        <sz val="8"/>
        <rFont val="Times New Roman"/>
        <family val="1"/>
        <charset val="238"/>
      </rPr>
      <t xml:space="preserve">XXXL </t>
    </r>
    <r>
      <rPr>
        <sz val="8"/>
        <rFont val="Arial"/>
        <family val="2"/>
        <charset val="238"/>
      </rPr>
      <t xml:space="preserve">
</t>
    </r>
  </si>
  <si>
    <t>Pakiet 20</t>
  </si>
  <si>
    <t>Rękawice sterylne</t>
  </si>
  <si>
    <t>Rękawice chirurgiczne, polichloroprenowe (neoprenowe), bezpudrowe, warstwa wewnętrzna nitrylowa, dodatkowo silikonowane, pokryte przeciwdrobnoustrojowym CPC. AQL 0,65, sterylizowane radiacyjnie, anatomiczne, jasnobrązowe, średnia grubość: na palcu 0,17 mm, na dłoni i mankiecie ≥ 0,14 mm, długość min. 280-296 mm (dopasowana do rozmiaru). Mankiet  rolowany z widocznymi podłużnymi i poprzecznymi wzmocnieniami, opakowanie zewnętrzne hermetyczne foliowe podciśnieniowe z dodatkowymi tłoczeniami w listkach ułatwiającymi otwieranie. Wyrób medyczny klasy IIa i Środek ochrony indywidualnej kategorii III, typ min. B wg EN ISO 374-1. Odporne na przenikanie co najmniej 3 substancje na poziomie 6, w stężeniach wymienionych w normie EN ISO 374-1.  Odporne na przenikalność wirusów zgodnie z EN 374-5. Odporne na przenikanie min. 10 cytostatyków zgodnie z ASTM D6978 (informacja fabrycznie nadrukowana na wewnętrznym opakowaniu jednostkowym). Produkowane zgodnie z ISO 13485, ISO 14001, ISO 45001 potwierdzone certyfikatami jednostki notyfikowanej. Rozmiary 5,5-9,0. Okres ważności 12 miesięcy od daty dostawy.</t>
  </si>
  <si>
    <t>Rękawice chirurgiczne, półsyntetyczne: 50% lateksowo- 50% nitrylowe, bezpudrowe, przeznaczone do zabiegów wymagających precyzji, mikrochirurgii warstwa wew. 100% nitryl, wewnątrz dodatkowo silikonowane, pokryte przeciwdrobnoustrojowym CPC. Średnia grubość: na palcu 0,17 mm, długość min. 275-295 mm (w zależności od rozmiaru), średnia siła zrywania przed starzeniem min. 16 N, AQL 0,65, sterylizowane radiacyjnie, anatomiczne, jasnobrązowe.  Odporne na przenikanie co najmniej 3 substancje na poziomie co najmniej 4 zgodnie z EN 16523-1:2015, w stężeniach wymienionych w normie EN ISO 374-1. Mankiet  rolowany z widocznymi podłużnymi i poprzecznymi wzmocnieniami, opakowanie zewnętrzne hermetyczne foliowe podciśnieniowe z dodatkowymi tłoczeniami w listkach ułatwiającymi otwieranie. Wyrób medyczny klasy IIa i Środek ochrony indywidualnej kategorii III, typ B wg EN ISO 374-1. Odporne na przenikalność wirusów zgodnie z EN 374-5. Odporne na przenikanie min. 13 cytostatyków zgodnie z ASTM D6978 (raport z wynikami badań). Produkowane zgodnie z ISO 13485, ISO 14001, ISO 45001 potwierdzone certyfikatami jednostki notyfikowanej. Na rękawicy fabrycznie nadrukowany min. nazwa rękawicy, rozmiar oraz oznaczenie lewa/prawa (L i R).  Rozmiary 5,5-9,0. Okres ważności 12 miesięcy od daty dostawy.</t>
  </si>
  <si>
    <t>Rękawice chirurgiczne, lateksowe bezpudrowe z wewnętrzną warstwą polimerową  o strukturze sieci, powierzchnia zewnętrzna mikroteksturowana, średnia grubość na palcu max. 0,27 mm, na dłoni 0,21 mm, na mankiecie 0,18 mm, średnia siła zrywania przed starzeniem 20 N, AQL max. 0,65, sterylizowane radiacyjnie, anatomiczne z poszerzoną częścią grzbietową dłoni, poziom protein &lt; 10 ug/g rękawicy (badania niezależnego laboratorium wg EN 455-3 z podaną nazwą rękawic, których ono dotyczy), mankiet rolowany, opakowanie zewnętrzne hermetyczne foliowe z wycięciem w listku ułatwiającym otwieranie, długość min. 270-285 mm dopasowana do rozmiaru, badania na przenikalność dla wirusów zgodnie z ASTM F 1671 oraz EN ISO 374-5. Wyrób medyczny klasy IIa i Środek ochrony indywidualnej kategorii III, typ B wg EN ISO 374-1. Odporne na przenikanie co najmniej 4 substancji na poziomie 6, w stężeniach wymienionych w normie EN ISO 374-1 (dokument z wynikami badań wydany przez jednostkę notyfikowaną). Rękawice chroniące przed promieniowaniem jonizującym i skażeniami promieniotwórczymi, zgodnie z EN 421, potwierdzone certyfikatem jednostki notyfikowanej oraz informacją umieszczoną fabrycznie na opakowaniu zbiorczym (dyspenserze). Badania na przenikalność min. 25 cytostatyków zgodnie z ASTM D6978 oraz (raporty z wynikami badań) oraz badania na przenikalność min. 20 substancji chemicznych zgodnie z EN-374-3 oraz EN 16523-1 (raport z wynikami badań). Produkowane w zakładach posiadających wdrożone i certyfikowane systemy zarządzania jakości ISO 13485, ISO 9001, ISO 14001 i ISO 45001. Na rękawicy fabrycznie nadrukowany min. rozmiar rękawicy oraz oznaczenie L i R.  Rozmiary 5,5-9,0. Okres ważności 12 miesięcy od daty dostawy.</t>
  </si>
  <si>
    <t>Rękawice chirurgiczne, lateksowe bezpudrowe z syntetyczną wielowarstwową powłoką polimerową „E-Z glide” z poliakrylanem i surfaktantem oraz z warstwą regenerująco-nawilżającą z zliofilizowanego aloesu naturalnego, powierzchnia zewnętrzna antypoślizgowa. Ciemno zielone, odpowiednie do podwójnego nakładania. Średnia grubość: na palcu 0,19 mm, dłoń 0,17 mm, na mankiecie 0,15 mm, AQL po zapakowaniu 0,65, sterylizowane radiacyjnie, anatomiczne, długość min. 290 mm. Białka lateksowe poniżej poziomu wykrywalności wg. metody FitKit w trzech wynikach badań zgodnie z EN455-3 oraz ASTM D7427-16.  Mankiet rolowany z taśmą adhezyjną, opakowanie zewnętrzne hermetyczne foliowe podciśnieniowe z dodatkowymi tłoczeniami w listkach ułatwiającymi otwieranie. Wyrób medyczny klasy IIa i Środek ochrony indywidualnej kategorii III, typ B wg EN ISO 374-1. Badania na przenikalność 28 cytostatyków, zgodnie z ASTM D 6978 (raport wystawiony przez niezależne laboratorium) oraz badania na przenikalność min. 20 substancji chemicznych zgodnie z EN-374-3 oraz EN 16523-1 (raport wystawiony przez niezależne laboratorium). Kod EAN na opakowaniu jednostkowym i dyspenserze. Produkowane zgodnie z normą ISO 13485, ISO 9001, ISO 14001 potwierdzone certyfikatami jednostki notyfikowanej. Na rękawicy fabrycznie nadrukowany min. rozmiar rękawicy oraz oznaczenie L i R.  Rozmiary 5,5-9,0. Okres ważności 12 miesięcy od daty dostawy.</t>
  </si>
  <si>
    <t>Rękawice chirurgiczne, syntetyczne neoprenowe, bezpudrowe z syntetyczną wielowarstwową powłoką polimerową „E-Z glide” z poliakrylanem i surfaktantem, powierzchnia zewnętrzna antypoślizgowa. Średnia grubość: na palcu 0,19 mm, dłoń 0,16 mm, na mankiecie 0,14 mm, AQL 0,65, sterylizowane radiacyjnie, anatomiczne, jasnobrązowe, długość min. 290 mm. Mankiet rolowany z taśmą adhezyjną, opakowanie zewnętrzne hermetyczne foliowe podciśnieniowe z dodatkowymi tłoczeniami w listkach ułatwiającymi otwieranie. Wyrób medyczny klasy IIa i Środek ochrony indywidualnej kategorii III, typ A wg EN ISO 374-1. Badania na przenikalność min. 15 substancji chemicznych wg EN 16523-1 w tym co najmniej 5 używanych w środkach dezynfekcyjnych tj. min. przyspieszony tlenek wodoru, 70% IPA, powidon jodu, kwas nadoctowy, podchloryn sodowy oraz min. 24 leków cytostatycznych wg ASTM D 6978 (załączyć raport z wynikami badań). Produkowane zgodnie z ISO 13485, ISO 9001 i ISO 14001 potwierdzone certyfikatami jednostki notyfikowanej. Na rękawicy fabrycznie nadrukowany min. rozmiar rękawicy oraz oznaczenie L i R. Rozmiary 5,5-9,0. Okres ważności 12 miesięcy od daty dostawy.</t>
  </si>
  <si>
    <r>
      <t>Rękawice chirurgiczne, poliizoprenowe bezpudrowe z wewnętrzną warstwą polimerową o strukturze sieci, powierzchnia zewnętrzna mikroteksturowana, Modulus 50% max.0,5N/mm</t>
    </r>
    <r>
      <rPr>
        <vertAlign val="superscript"/>
        <sz val="9"/>
        <color theme="1"/>
        <rFont val="Times New Roman"/>
        <family val="1"/>
        <charset val="238"/>
      </rPr>
      <t>2</t>
    </r>
    <r>
      <rPr>
        <sz val="9"/>
        <color theme="1"/>
        <rFont val="Times New Roman"/>
        <family val="1"/>
        <charset val="238"/>
      </rPr>
      <t>. Średnia grubość na palcu max. 0,27 mm, na dłoni 0,21 mm, na mankiecie 0,21 mm, AQL max. 0,65, sterylizowane radiacyjnie, anatomiczne z poszerzoną częścią grzbietową dłoni, mankiet rolowany, opakowanie zewnętrzne hermetyczne foliowe z wycięciem w listku ułatwiającym otwieranie, długość min. 270-285 mm w zależności od rozmiaru, badania na przenikalność dla wirusów zgodnie z ASTM F 1671 oraz EN ISO 374-5. Wygodne i elastyczne, modulus 500% &lt; 2,5 N.  Certyfikat Zgodności Jednostki Notyfikowanej dla środka ochrony indywidualnej kategorii III, typ B wg EN ISO 374-1. Odporne na przenikanie co najmniej 4 substancji na poziomie 6, w stężeniach wymienionych w normie EN ISO 374-1. Badania na przenikalność min. 25 cytostatyków zgodnie z ASTM D6978 oraz (raporty z wynikami badań) oraz badania na przenikalność min. 20 substancji chemicznych zgodnie z EN-374-3 oraz EN 16523-1 (raport z wynikami badań). Produkowane w zakładach posiadających wdrożone i certyfikowane systemy zarządzania jakości ISO 13485, ISO 9001, ISO 14001 i ISO 45001. Na rękawicy fabrycznie nadrukowany min. rozmiar rękawicy oraz oznaczenie L i R.  Rozmiary 5,5-9,0. Okres ważności 12 miesięcy od daty dostawy.</t>
    </r>
  </si>
  <si>
    <t>Rękawice chirurgiczne, syntetyczne (Isolex) bezpudrowe z syntetyczną wielowarstwową powłoką polimerową z poliakrylanem i surfaktantem, powierzchnia zewnętrzna antypoślizgowa. Przeznaczone do zabiegów wymagających precyzji, mikrochirurgii. Średnia grubość: na palcu 0,20 mm, dłoń 0,18 mm, na mankiecie 0,15 mm, AQL 0,65, sterylizowane radiacyjnie, anatomiczne, kremowe, długość min. 290 mm. Mankiet rolowany z taśmą adhezyjną, opakowanie zewnętrzne hermetyczne foliowe podciśnieniowe z dodatkowymi tłoczeniami w listkach ułatwiającymi otwieranie. Wyrób medyczny klasy IIa i Środek ochrony indywidualnej kategorii III, typ B wg EN ISO 374-1. Badania na przenikalność 28 cytostatyków, zgodnie z ASTM D 6978 (raport wystawiony przez niezależne laboratorium) oraz badania na przenikalność min. 25 substancji chemicznych zgodnie z EN-374-3 oraz EN 16523-1 (raport wystawiony przez niezależne laboratorium). Kod EAN na opakowaniu jednostkowym i dyspenserze. Produkowane zgodnie z ISO 13485, ISO 9001, ISO 14001 potwierdzone certyfikatami jednostki notyfikowanej. Na rękawicy fabrycznie nadrukowany min. rozmiar rękawicy oraz oznaczenie L i R.  Rozmiary 5,5-9,0. Okres ważności 12 miesięcy od daty dostawy.</t>
  </si>
  <si>
    <t>Rękawice chirurgiczne syntetyczne wykonane z poliizoprenu Isolex, bezpudrowe z syntetyczną wielowarstwową powłoką polimerową z poliakrylanem i surfaktantem z dodatkową warstwą regenerująco-nawilżającą z zliofilizowanego aloesu naturalnego, powierzchnia zewnętrzna gładka, chwytna. Ciemno zielone, odpowiednie do podwójnego nakładania. Średnia grubość: na palcu 0,21 mm, dłoń 0,18 mm, na mankiecie 0,14 mm, AQL 0,65, sterylizowane radiacyjnie, anatomiczne, długość min. 287 - 300 mm. Mankiet rolowany z taśmą adhezyjną, opakowanie zewnętrzne hermetyczne foliowe podciśnieniowe z dodatkowymi tłoczeniami w listkach ułatwiającymi otwieranie. Wyrób medyczny klasy IIa i Środek ochrony indywidualnej kategorii III, typ B wg EN ISO 374-1. Przebadane na przenikalność min. 28 cytostatyków, zgodnie z ASTM D 6978 (odporność na przenikanie min. 20 leków umieszczona fabrycznie na opakowaniu wewnętrznym rękawicy) oraz na przenikalność min. 20 substancji chemicznych zgodnie z EN 16523-1 (raporty wystawione przez niezależne laboratorium). Produkowane zgodnie z ISO 13485, ISO 9001, ISO 14001 potwierdzone certyfikatami jednostki notyfikowanej. Na rękawicy fabrycznie nadrukowany min. nazwa rękawicy, rozmiar oraz oznaczenie lewa/prawa (L i R).  Rozmiary 5,5-9,0. Okres ważności 12 miesięcy od daty dostawy.</t>
  </si>
  <si>
    <t>Rękawice chirurgiczne, syntetyczne neoprenowe bezpudrowe wolne od akceleratorów chemicznych wg EN 455-3 z syntetyczną, wielowarstwową powłoką polimerową „E-Z glide” z poliakrylanem i surfaktantem, powierzchnia zewnętrzna mikroteksturowana. Ciemno zielone, odpowiednie do podwójnego nakładania. Średnia grubość: na palcu 0,19-0,21 mm, dłoń 0,16 – 0,19 mm, na mankiecie 0,14- 0,16 mm, AQL po zapakowaniu 0,65, sterylizowane radiacyjnie, anatomiczne, długość min. 280 – 292 mm, dopasowana do rozmiaru. Mankiet rolowany z taśmą adhezyjną, opakowanie zewnętrzne, hermetyczne foliowe. Wyrób medyczny klasy IIa i Środek ochrony indywidualnej kategorii III, typ A wg EN ISO 374-1 (dokument z wynikami badań wydany przez jednostkę notyfikowaną). Podwyższona ochrona przed przenikaniem cytostatyków, przebadane na co najmniej 20 leków wg ASTM D 6978 (raport wystawiony przez niezależne laboratorium) oraz badania na przenikalność min. 20 substancji chemicznych zgodnie z EN 16523-1, w tym 4- rzędowe środki czyszczące i izopropanol 70 % powyżej 480 min. (raport wystawiony przez niezależne laboratorium). Odporne na przenikanie wirusów zgodnie z ASTM F 1671 oraz EN ISO 374-5. Produkowane zgodnie z ISO 13485, ISO 9001, ISO 14001 potwierdzone certyfikatami jednostki notyfikowanej. Na rękawicy fabrycznie nadrukowany min. nazwa rękawicy, rozmiar oraz oznaczenie lewa/prawa (L i R). Rozmiary 5,5-9,0. Okres ważności 12 miesięcy od daty dostawy.</t>
  </si>
  <si>
    <t>Rękawice chirurgiczne lateksowe bezpudrowe z syntetyczną powłoką polimerową, powierzchnia zewnętrzna delikatnie teksturowana, mankiet rolowany. Zgodne z normą EN 455-1,2,3,4. Średnia grubość na palcu 0,22 mm, na dłoni 0,19 mm, na mankiecie 0,17 mm; AQL maks. 0,65, długość rękawicy min. 289 mm, sterylizowane radiacyjnie. Siła zrywania (przed i po starzeniu) min. 16 N. Poziom protein alergennych poniżej poziomu wykrywalności wg. metody FitKit (badania niezależnego laboratorium wg. ASTM D7427-16, z podaną nazwą rękawic, których ono dotyczy). Wyrób medyczny klasy IIa i Środek ochrony indywidualnej kategorii III, typ B wg EN ISO 374-1. Odporne na przenikanie co najmniej 3 substancji na poziomie 6, w stężeniach wymienionych w normie EN ISO 374-1. Odporne na przenikanie min. 7 substancji chemicznych z czasem przenikania &gt;480 min zgodne z EN 16523-1 i/lub EN ISO 374-1 (raport wystawiony przez jednostkę notyfikowaną). Odporne na przenikanie min. 16 cytostatyków z czasem przenikania &gt;240min., zgodnie z ASTM D 6978 (raport wystawiony przez niezależne laboratorium). Wolne od chemicznych akceleratorów: ZDBC, MBT, ZMBT, DPG. Produkowane zgodnie z ISO 13485 potwierdzone certyfikatami jednostki notyfikowanej. Opakowanie zewnętrzne, hermetyczne foliowe z listkiem do otwierania i kodem kreskowym, wewnętrzne papierowe z opisem i kodem kreskowym. Na rękawicy fabrycznie nadrukowany min. nazwa rękawicy, rozmiar oraz oznaczenie lewa/prawa (L i R).  Rozmiary 5,5-9,0. Okres ważności 12 miesięcy od daty dostawy.</t>
  </si>
  <si>
    <t>Pakiet 21</t>
  </si>
  <si>
    <t>4.1.</t>
  </si>
  <si>
    <t xml:space="preserve">
5 ml (skalowana co 0,2 ml)</t>
  </si>
  <si>
    <t>4.2.</t>
  </si>
  <si>
    <t xml:space="preserve">
10 ml (skalowana co 0,2 ml)</t>
  </si>
  <si>
    <t>4.3.</t>
  </si>
  <si>
    <t xml:space="preserve">
20 ml (skalowana co 1 ml)</t>
  </si>
  <si>
    <t>4.4.</t>
  </si>
  <si>
    <t xml:space="preserve">
30 ml (skalowana co 1 ml)</t>
  </si>
  <si>
    <r>
      <rPr>
        <b/>
        <sz val="8"/>
        <color theme="1"/>
        <rFont val="Times New Roman"/>
        <family val="1"/>
        <charset val="238"/>
      </rPr>
      <t xml:space="preserve">Strzykawka 3-częściowa
</t>
    </r>
    <r>
      <rPr>
        <sz val="8"/>
        <color theme="1"/>
        <rFont val="Times New Roman"/>
        <family val="1"/>
        <charset val="238"/>
      </rPr>
      <t>Jałowa strzykawka trzyczęściowa z końcówką Luer-Lock. Konstrukcja strzykawki kompatybilna z konstrukcją tłoka. Tłok niskooporowy. Tłok i cylinder wykonane z polipropylenu, bez zawartości lateksu, PCV, DEHP, czarna niezmywalna, jednostronna skala, typ strzykawki na cylindrze. Sterylne, jednorazowego użytku, pakowane pojedynczo. Na każdym opakowaniu nadruk nr serii i daty ważności, opis w języku polskim. Okres ważności minimum 12 miesięcy od daty dostawy.</t>
    </r>
    <r>
      <rPr>
        <b/>
        <sz val="8"/>
        <color theme="1"/>
        <rFont val="Times New Roman"/>
        <family val="1"/>
        <charset val="238"/>
      </rPr>
      <t xml:space="preserve">
</t>
    </r>
    <r>
      <rPr>
        <sz val="8"/>
        <color theme="1"/>
        <rFont val="Times New Roman"/>
        <family val="1"/>
        <charset val="238"/>
      </rPr>
      <t>Zamawiający wymaga 10 szt. próbek celem przetestowania (5 szt. strzykawek 20 ml i 5 szt. 10 ml).</t>
    </r>
  </si>
  <si>
    <r>
      <rPr>
        <b/>
        <sz val="9"/>
        <color theme="1"/>
        <rFont val="Times New Roman"/>
        <family val="1"/>
        <charset val="238"/>
      </rPr>
      <t xml:space="preserve">Strzykawki do leków niebezpiecznych </t>
    </r>
    <r>
      <rPr>
        <sz val="9"/>
        <color theme="1"/>
        <rFont val="Times New Roman"/>
        <family val="1"/>
        <charset val="238"/>
      </rPr>
      <t xml:space="preserve">
Strzykawki na stałe połączone z zamkniętym męskim złączem typu Luer i skonstruowane w sposób zapewniający bezpieczeństwo podczas przygotowania i podawania leków w szczególności z lekami niebezpiecznymi i cytotoksycznymi. Zapewniające system bezigłowy, strzykawki 3-częściowe, złącze męskie typu Luer z koreczkiem PushFit. Produkt niezawierający lateksu, DEHP i PCV. Pakowane sterylnie, jednostkowo, o objętości 5ml, 10ml, 20ml do wyboru w momencie skladania zamówienia. Na każdym opakowaniu nadruk nr serii i daty ważności, opis w języku polskim. Okres ważności minimum 12 miesięcy od daty dostawy.</t>
    </r>
  </si>
  <si>
    <t>Pakiet 22</t>
  </si>
  <si>
    <t>op.=50 zasobników</t>
  </si>
  <si>
    <t>op.=20 zasobników</t>
  </si>
  <si>
    <t>op.=6 szt.</t>
  </si>
  <si>
    <t xml:space="preserve">Zamawiający  wymaga kart katalogowych potwierdzających wymagane parametry. </t>
  </si>
  <si>
    <r>
      <t xml:space="preserve">Klipsy tytanowe  w rozm. </t>
    </r>
    <r>
      <rPr>
        <b/>
        <sz val="9"/>
        <color rgb="FF000000"/>
        <rFont val="Calibri"/>
        <family val="2"/>
        <charset val="238"/>
        <scheme val="minor"/>
      </rPr>
      <t>M</t>
    </r>
    <r>
      <rPr>
        <sz val="9"/>
        <color rgb="FF000000"/>
        <rFont val="Calibri"/>
        <family val="2"/>
        <charset val="238"/>
        <scheme val="minor"/>
      </rPr>
      <t xml:space="preserve"> wykonane z tytanu klasy medycznej. Klips jest uformowany w kształcie litery V z prostokątnego drutu z odpowiednim rowkowaniem po wewnętrznej stronie klipsa, które zwiększają jego przyczepność do tkanki i umożliwiają jej prawidłowe zamknięcie, oraz po zewnętrznej stronie - ząbkowanie pomaga uchwycić zacisk w szczękach aplikatora i zapewnia lepszą stabilność klipsa w aplikatorze, dł. klipsa otwartego 4,70mm długość klipsa po zamknięciu 5,40 mm.</t>
    </r>
    <r>
      <rPr>
        <b/>
        <sz val="9"/>
        <color rgb="FF000000"/>
        <rFont val="Calibri"/>
        <family val="2"/>
        <charset val="238"/>
        <scheme val="minor"/>
      </rPr>
      <t xml:space="preserve"> 6 szt.</t>
    </r>
    <r>
      <rPr>
        <sz val="9"/>
        <color rgb="FF000000"/>
        <rFont val="Calibri"/>
        <family val="2"/>
        <charset val="238"/>
        <scheme val="minor"/>
      </rPr>
      <t xml:space="preserve"> w zasobniku.</t>
    </r>
  </si>
  <si>
    <r>
      <t xml:space="preserve">Klipsy tytanowe  w rozm. </t>
    </r>
    <r>
      <rPr>
        <b/>
        <sz val="9"/>
        <color rgb="FF000000"/>
        <rFont val="Calibri"/>
        <family val="2"/>
        <charset val="238"/>
        <scheme val="minor"/>
      </rPr>
      <t>M/L</t>
    </r>
    <r>
      <rPr>
        <sz val="9"/>
        <color rgb="FF000000"/>
        <rFont val="Calibri"/>
        <family val="2"/>
        <charset val="238"/>
        <scheme val="minor"/>
      </rPr>
      <t xml:space="preserve"> wykonane z tytanu klasy medycznej. Klips jest uformowany w kształcie litery V z prostokątnego drutu z odpowiednim rowkowaniem po wewnętrznej stronie klipsa, które zwiększają jego przyczepność do tkanki i umożliwiają jej prawidłowe zamknięcie, oraz po zewnętrznej stronie - ząbkowanie pomaga uchwycić zacisk w szczękach aplikatora i zapewnia lepszą stabilność klipsa w aplikatorze, dł. klipsa otwartego 8 mm długość klipsa po zamknięciu 9 mm.  </t>
    </r>
    <r>
      <rPr>
        <b/>
        <sz val="9"/>
        <color rgb="FF000000"/>
        <rFont val="Calibri"/>
        <family val="2"/>
        <charset val="238"/>
        <scheme val="minor"/>
      </rPr>
      <t>6 szt.</t>
    </r>
    <r>
      <rPr>
        <sz val="9"/>
        <color rgb="FF000000"/>
        <rFont val="Calibri"/>
        <family val="2"/>
        <charset val="238"/>
        <scheme val="minor"/>
      </rPr>
      <t xml:space="preserve"> w zasobniku.</t>
    </r>
  </si>
  <si>
    <r>
      <t>Klipsy tytanowe  w rozm.</t>
    </r>
    <r>
      <rPr>
        <b/>
        <sz val="9"/>
        <color rgb="FF000000"/>
        <rFont val="Calibri"/>
        <family val="2"/>
        <charset val="238"/>
        <scheme val="minor"/>
      </rPr>
      <t xml:space="preserve"> L</t>
    </r>
    <r>
      <rPr>
        <sz val="9"/>
        <color rgb="FF000000"/>
        <rFont val="Calibri"/>
        <family val="2"/>
        <charset val="238"/>
        <scheme val="minor"/>
      </rPr>
      <t xml:space="preserve"> wykonane z tytanu klasy medycznej. Klips jest uformowany w kształcie litery V z prostokątnego drutu z odpowiednim rowkowaniem po wewnętrznej stronie klipsa, które zwiększają jego przyczepność do tkanki i umożliwiają jej prawidłowe zamknięcie, oraz po zewnętrznej stronie - ząbkowanie pomaga uchwycić zacisk w szczękach aplikatora i zapewnia lepszą stabilność klipsa w aplikatorze, dł. klipsa otwartego 11,9 mm długość klipsa po zamknięciu 12,3 m.  </t>
    </r>
    <r>
      <rPr>
        <b/>
        <sz val="9"/>
        <color rgb="FF000000"/>
        <rFont val="Calibri"/>
        <family val="2"/>
        <charset val="238"/>
        <scheme val="minor"/>
      </rPr>
      <t>6 szt.</t>
    </r>
    <r>
      <rPr>
        <sz val="9"/>
        <color rgb="FF000000"/>
        <rFont val="Calibri"/>
        <family val="2"/>
        <charset val="238"/>
        <scheme val="minor"/>
      </rPr>
      <t xml:space="preserve"> w zasobniku.</t>
    </r>
  </si>
  <si>
    <t>Pakiet 23</t>
  </si>
  <si>
    <t xml:space="preserve">Jednorazowa klipsownica do zabiegów otwartych , długość klipsownicy     23 cm ( +/-0,5 cm ), długość zamkniętego klipsa 3,8 mm (+/- 1mm ), ilość klipsów małych w klipsownicy min. 20 szt. Klipsownica wyposażona w klipsy rowkowane, tytanowe. Ergonomiczny uchwyt klipsownicy z ząbkami zapewniający wygodny i bezpieczny chwyt dla dłoni operatora. Prowadnica klipsówz  przeźroczystą osłoną, umożliwiająca kontrolę nad ilością zużytych klipsów. </t>
  </si>
  <si>
    <t>Op=1kpl.</t>
  </si>
  <si>
    <t xml:space="preserve">Jednorazowa klipsownica do zabiegów otwartych , długość klipsownicy 29 cm ( +/- 0,5 cm ), długość zamkniętego klipsa 6,0 mm (+/- 1mm ), ilość klipsów średnich w klipsownicy min. 20 szt. Klipsownica wyposażona w klipsy rowkowane, tytanowe. Ergonomiczny uchwyt klipsownicy z ząbkami zapewniający wygodny i bezpieczny chwyt dla dłoni operatora. Prowadnica klipsówz  przeźroczystą osłoną, umożliwiająca kontrolę nad ilością zużytych klipsów. </t>
  </si>
  <si>
    <t xml:space="preserve">Jednorazowa klipsownica do zabiegów otwartych , długość klipsownicy 33 cm ( +/- 1 cm ),  długość zamkniętego klipsa 11 mm ( +/- 1 mm ), ilość klipsów dużych w klipsownicy min. 30 szt. Klipsownica wyposażona w klipsy rowkowane, tytanowe. Ergonomiczny uchwyt klipsownicy z ząbkami zapewniający wygodny i bezpieczny chwyt dla dłoni operatora. Prowadnica klipsówz  przeźroczystą osłoną, umożliwiająca kontrolę nad ilością zużytych klipsów. </t>
  </si>
  <si>
    <t>Zestawienie parametrów podlegających ocenie w ramach kryterium –jakość- walory użytkowe</t>
  </si>
  <si>
    <t xml:space="preserve">System zabezpieczający przed wypadaniem klipsa </t>
  </si>
  <si>
    <t>10 pkt.</t>
  </si>
  <si>
    <t>Brak systemu</t>
  </si>
  <si>
    <t>0 pkt.</t>
  </si>
  <si>
    <t>Zakrzywione bransze klipsownicy</t>
  </si>
  <si>
    <t>Proste bransze klipsownicy</t>
  </si>
  <si>
    <t xml:space="preserve">Zabezpieczenie przed zamknięciem pustych bransz klipsownicy </t>
  </si>
  <si>
    <t>Brak zabezpieczenia</t>
  </si>
  <si>
    <t>Zamawiający wymaga kart katalogowych potwierdzających wymagane parametry oraz parametry podlegające ocenie jakościowej.</t>
  </si>
  <si>
    <t>Pakiet 24</t>
  </si>
  <si>
    <t>Pakiet 25</t>
  </si>
  <si>
    <r>
      <t xml:space="preserve">Bezpieczna igła motylek do wkłuć podskórnej
</t>
    </r>
    <r>
      <rPr>
        <sz val="8"/>
        <color theme="1"/>
        <rFont val="Times New Roman"/>
        <family val="1"/>
        <charset val="238"/>
      </rPr>
      <t xml:space="preserve">
21-23G, długość drenu 17,5-31cm
Bezpieczna igła motylkowa do pobierania krwi z trudnych naczyń  w systemie zamkniętym lub krótkotrwałych wlewów , z adapterem luer, wyposażony w element zabezpieczający przed zakłuciem w postaci nasady przesuwnej na ostrze igły,  ze słyszalnym kliknięciem,  z wizualizacją, sterylizowany tlenkiem etylenu, pakowany pojedynczo. Na każdym opakowaniu nadruk nr serii i daty ważności. Opis w języku polskim. Okres ważności minimum 12 miesięcy od daty dostawy. Zamawiający wymaga dołączenia do oferty 4 szt. próbek</t>
    </r>
    <r>
      <rPr>
        <b/>
        <sz val="8"/>
        <color theme="1"/>
        <rFont val="Times New Roman"/>
        <family val="1"/>
        <charset val="238"/>
      </rPr>
      <t xml:space="preserve">
</t>
    </r>
  </si>
  <si>
    <t>Pakiet 26</t>
  </si>
  <si>
    <t>Pakiet 27</t>
  </si>
  <si>
    <r>
      <t xml:space="preserve">Instrument Hybrid Knife z wkładem do pompy ERBE JET2
I – 180 szt. 
Q – 20 szt. 
</t>
    </r>
    <r>
      <rPr>
        <sz val="8"/>
        <color theme="1"/>
        <rFont val="Times New Roman"/>
        <family val="1"/>
        <charset val="238"/>
      </rPr>
      <t>Zestaw do endoskopii przewodu pokarmowego składający się z noża hybrydowego typu I oraz Q, dł. 1,9m, śr. 2,3mm oraz wkladu do pompy ERBE JET2. Zestaw sterylny, jednorazowego użytku. Na każdym opakowaniu nadruk nr serii i daty ważności. Instrukcja i opis w języku polskim. Okres ważności minimum 12 miesięcy od daty dostawy.</t>
    </r>
  </si>
  <si>
    <t>Pakiet 28</t>
  </si>
  <si>
    <r>
      <rPr>
        <b/>
        <sz val="8"/>
        <color theme="1"/>
        <rFont val="Times New Roman"/>
        <family val="1"/>
        <charset val="238"/>
      </rPr>
      <t xml:space="preserve">Zgłębnik żołądkowy
</t>
    </r>
    <r>
      <rPr>
        <sz val="8"/>
        <color theme="1"/>
        <rFont val="Times New Roman"/>
        <family val="1"/>
        <charset val="238"/>
      </rPr>
      <t>Dystalna cześć zgłębnika zakończona atraumatyczną oliwką (zamknięty obły koniec) nie drażniąca przewodu pokarmowego. Dwa otwory boczne. Kolorowe oznaczenie końcówek. Konektory zgłębników wyposażone we wkładki redukcyjne luer oraz zatyczki. Sterylne, jednorazowego użytku, pakowane pojedynczo. Na każdym opakowaniu nadruk nr serii i daty ważności. Okres ważności min. 12 miesięcy od daty dostawy. Zamawiający wymaga 2 szt. próbek w rozmiarze Ch 18/150cm oferowanego przedmiotu zamówienia do przetestowania.</t>
    </r>
  </si>
  <si>
    <t xml:space="preserve">Ch 14/150 cm </t>
  </si>
  <si>
    <t xml:space="preserve">Ch 16/150 cm              </t>
  </si>
  <si>
    <t xml:space="preserve">Ch 18/150 cm              </t>
  </si>
  <si>
    <t xml:space="preserve">Ch 20/150 cm              </t>
  </si>
  <si>
    <t xml:space="preserve">Ch 22/150 cm              </t>
  </si>
  <si>
    <t xml:space="preserve">Ch 24/150 cm              </t>
  </si>
  <si>
    <t xml:space="preserve">Ch 26/150 cm             </t>
  </si>
  <si>
    <t xml:space="preserve">Ch 28/150 cm              </t>
  </si>
  <si>
    <t>1.1.</t>
  </si>
  <si>
    <t>1.2.</t>
  </si>
  <si>
    <t>1.3.</t>
  </si>
  <si>
    <t>14.</t>
  </si>
  <si>
    <t>1.5.</t>
  </si>
  <si>
    <t>1.6.</t>
  </si>
  <si>
    <t>1.7.</t>
  </si>
  <si>
    <t>1.8.</t>
  </si>
  <si>
    <r>
      <rPr>
        <b/>
        <sz val="8"/>
        <color theme="1"/>
        <rFont val="Times New Roman"/>
        <family val="1"/>
        <charset val="238"/>
      </rPr>
      <t xml:space="preserve">
Zestaw do cewnikowania żył centralnych.
Rozmiar: 7Fr/18,18,16/20cm
</t>
    </r>
    <r>
      <rPr>
        <sz val="8"/>
        <color theme="1"/>
        <rFont val="Times New Roman"/>
        <family val="1"/>
        <charset val="238"/>
      </rPr>
      <t xml:space="preserve">W skład zestawu wchodzi: igła punkcyjna 18 Ga/6,35 cm; prowadnik 60 cm,  druciany, o średnicy 0,032”  na powierzchni znaczki  informujące o  głębokości wprowadzenia, z jednej strony końcówka J z drugiej strony miękka końcówka prosta, prowadnica umieszczona w pochewce w kształcie koła; osłona ułatwiająca  wprowadzenie prowadnika jedną ręką; 3-światłowy cewnik z poliuretanu z  powłoką antybakteryjną, w skład której wchodzą: chlorheksydyna oraz sulfadiazyna srebra; strzykawka z otworem w tłoku; rozszerzadło; skrzydełka mocujące; igła do kontroli ciśnienia. Posiadanie przez zestaw powłoki dwu składnikowej antybakteryjnej  – potwierdzone przeprowadzonymi badaniami klinicznymi. Zestaw sterylny, jednorazowy, pakowany pojedynczo. Na każdym pojedynczym opakowaniu nadruk nr serii i daty ważności oraz jedna wklejka do historii choroby. Instrukcja stosowania w języku polskim. Okres ważności 12 miesięcy od daty dostawy. </t>
    </r>
  </si>
  <si>
    <r>
      <rPr>
        <b/>
        <sz val="8"/>
        <color theme="1"/>
        <rFont val="Times New Roman"/>
        <family val="1"/>
        <charset val="238"/>
      </rPr>
      <t xml:space="preserve">Zestaw do cewnikowania żył centralnych.
Rozmiar:  8,5Fr/18,14,18,16/16cm
</t>
    </r>
    <r>
      <rPr>
        <sz val="8"/>
        <color theme="1"/>
        <rFont val="Times New Roman"/>
        <family val="1"/>
        <charset val="238"/>
      </rPr>
      <t xml:space="preserve">W skład zestawu wchodzi: igła punkcyjna 18 Ga/6,35 cm; p prowadnik 60 cm,  druciany, o średnicy 0,032”  na powierzchni znaczki  informujące o  głębokości wprowadzenia, z jednej strony końcówka J z drugiej strony miękka końcówka prosta, prowadnica umieszczona w pochewce w kształcie koła; osłona ułatwiająca  wprowadzenie prowadnika jedną ręką; 4-światłowy cewnik z poliuretanu z  powłoką antybakteryjną, w skład której wchodzą: chlorheksydyna oraz sulfadiazyna srebra; strzykawka z otworem w tłoku; rozszerzadło; skrzydełka mocujące; igła do kontroli ciśnienia. Posiadanie przez zestaw powłoki dwu składnikowej antybakteryjnej  – potwierdzone przeprowadzonymi badaniami klinicznymi. Zestaw sterylny, jednorazowy, pakowany pojedynczo. Na każdym pojedynczym opakowaniu nadruk nr serii i daty ważności oraz jedna wklejka do historii choroby. Instrukcja stosowania w języku polskim. Okres ważności 12 miesięcy od daty dostawy. </t>
    </r>
  </si>
  <si>
    <r>
      <rPr>
        <b/>
        <sz val="8"/>
        <color theme="1"/>
        <rFont val="Times New Roman"/>
        <family val="1"/>
        <charset val="238"/>
      </rPr>
      <t xml:space="preserve">Zestaw do cewnikowania żył centralnych.
Rozmiar:  8,5Fr/14,16,18,18,18Ga/20cm.
</t>
    </r>
    <r>
      <rPr>
        <sz val="8"/>
        <color theme="1"/>
        <rFont val="Times New Roman"/>
        <family val="1"/>
        <charset val="238"/>
      </rPr>
      <t xml:space="preserve">W skład zestawu wchodzi: igła punkcyjna 18 Ga/6,35 cm; p prowadnik 60 cm,  druciany, o średnicy 0,032”  na powierzchni znaczki  informujące o  głębokości wprowadzenia, z jednej strony końcówka J z drugiej strony miękka końcówka prosta, prowadnica umieszczona w pochewce w kształcie koła; osłona ułatwiająca  wprowadzenie prowadnika jedną ręką; 5-światłowy cewnik z poliuretanu z  powłoką antybakteryjną, w skład której wchodzą: chlorheksydyna oraz sulfadiazyna srebra; strzykawka z otworem w tłoku; rozszerzadło; skrzydełka mocujące; igła do kontroli ciśnienia. Posiadanie przez zestaw powłoki dwu składnikowej antybakteryjnej  – potwierdzone przeprowadzonymi badaniami klinicznymi. Zestaw sterylny, jednorazowy, pakowany pojedynczo. Na każdym pojedynczym opakowaniu nadruk nr serii i daty ważności oraz jedna wklejka do historii choroby. Instrukcja stosowania w języku polskim. Okres ważności 12 miesięcy od daty dostawy. </t>
    </r>
  </si>
  <si>
    <r>
      <rPr>
        <b/>
        <sz val="8"/>
        <color theme="1"/>
        <rFont val="Times New Roman"/>
        <family val="1"/>
        <charset val="238"/>
      </rPr>
      <t xml:space="preserve">Zestaw do cewnikowania żył centralnych.
Rozmiar:  8,5Fr/14,16,18,18,18Ga/16cm. 
</t>
    </r>
    <r>
      <rPr>
        <sz val="8"/>
        <color theme="1"/>
        <rFont val="Times New Roman"/>
        <family val="1"/>
        <charset val="238"/>
      </rPr>
      <t xml:space="preserve">W skład zestawu wchodzi: igła punkcyjna 18 Ga/6,35 cm oraz dodatkowa igła 20 Ga z miękką kaniulą 18 Ga/6,35 cm;  prowadnik  60 cm,  druciany, o średnicy 0,032”  na powierzchni znaczki  informujące o  głębokości wprowadzenia, z jednej strony końcówka J z drugiej strony miękka końcówka prosta, prowadnica umieszczona w pochewce w kształcie koła,  osłona ułatwiająca  wprowadzenie prowadnika jedną ręką; 5-światłowy cewnik z poliuretanu z powłoką antybakteryjną w skład której wchodzi: chlorheksydyna oraz sulfadiazyna srebra;  strzykawka  5ml; rozszerzadło; skrzydełka mocujące. Posiadanie przez zestaw powłoki dwu składnikowej antybakteryjnej  – potwierdzone przeprowadzonymi badaniami klinicznymi Zestaw sterylny, jednorazowy, pakowany pojedynczo. Na każdym pojedynczym opakowaniu nadruk nr serii i daty ważności oraz jedna wklejka do historii choroby. Instrukcja stosowania w języku polskim. Okres ważności 12 miesięcy od daty dostawy. </t>
    </r>
  </si>
  <si>
    <r>
      <rPr>
        <b/>
        <sz val="8"/>
        <color theme="1"/>
        <rFont val="Times New Roman"/>
        <family val="1"/>
        <charset val="238"/>
      </rPr>
      <t xml:space="preserve">Zestaw do cewnikowania żył centralnych 
Rozmiar 7 Fr/18/18/16Ga/16 cm
</t>
    </r>
    <r>
      <rPr>
        <sz val="8"/>
        <color theme="1"/>
        <rFont val="Times New Roman"/>
        <family val="1"/>
        <charset val="238"/>
      </rPr>
      <t>W skład zestawu wchodzi: igła punkcyjna 18 Ga/6,35cm, prowadnik „J” 45 cm, 3 światłowy cewnik z powłoką antybakteryjną dwuskładnikową chlorheksydyna, sulfadiazyna srebra, rozszerzadło, skrzydełka mocujące. Posiadanie przez zestaw powłoki dwu składnikowej antybakteryjnej  – potwierdzone przeprowadzonymi badaniami klinicznymi Zestaw sterylny, jednorazowy, pakowany pojedynczo. Na każdym pojedynczym opakowaniu nadruk nr serii i daty ważności oraz jedna wklejka do historii choroby. Instrukcja stosowania w języku polskim. Okres ważności 12 miesięcy od daty dostawy.</t>
    </r>
    <r>
      <rPr>
        <b/>
        <sz val="8"/>
        <color theme="1"/>
        <rFont val="Times New Roman"/>
        <family val="1"/>
        <charset val="238"/>
      </rPr>
      <t xml:space="preserve">
</t>
    </r>
    <r>
      <rPr>
        <sz val="8"/>
        <color theme="1"/>
        <rFont val="Times New Roman"/>
        <family val="1"/>
        <charset val="238"/>
      </rPr>
      <t xml:space="preserve">
</t>
    </r>
  </si>
  <si>
    <r>
      <rPr>
        <b/>
        <sz val="8"/>
        <color theme="1"/>
        <rFont val="Times New Roman"/>
        <family val="1"/>
        <charset val="238"/>
      </rPr>
      <t xml:space="preserve">Zestaw do kaniulacji żył centralnych z cewnikiem 4-światłowym                             
Rozmiar 8,5 Fr/16,14,18,18/16 cm                                                                                                              
</t>
    </r>
    <r>
      <rPr>
        <sz val="8"/>
        <color theme="1"/>
        <rFont val="Times New Roman"/>
        <family val="1"/>
        <charset val="238"/>
      </rPr>
      <t>Do wstrzyknięć pod wysokim ciśnieniem do 400psi, szybkość przepływu kanałów 3350/60000/1750/1950 ml/h
W skład zestawu wchodzi co najmniej:
-igła punkcyjna echogeniczna18 Ga/6,35cm
-prowadnik „J” 0,032"/60cm wykonany z nitinolu,
-światłowy cewnik z powłoką antybakteryjną wewnętrzną i zewnętrzną na bazie  chlorheksydyna i  sulfadiazyna srebra
-rozszerzadło
-skrzydełka mocujące
-strzykawka luer slip 5 ml
-pojemnik z blokadą do utylizacji igieł,
-skalpel z zabezpieczeniem.
Zamawiający wymaga potwierdzenia w oryginalnych materiałach producenta (etykieta, instrukcja obsługi)powyższych wymogów. Na każdym pojedynczym opakowaniu nadruk nr serii i daty ważności oraz jedna wklejka do historii choroby. Instrukcja stosowania w języku polskim. Okres ważności 12 miesięcy od daty dostawy.</t>
    </r>
  </si>
  <si>
    <r>
      <rPr>
        <b/>
        <sz val="8"/>
        <color theme="1"/>
        <rFont val="Times New Roman"/>
        <family val="1"/>
        <charset val="238"/>
      </rPr>
      <t xml:space="preserve">Zestaw do kaniulacji żył centralnych z cewnikiem 1-światłowym 
Rozmiar 6Fr/16 cm 
</t>
    </r>
    <r>
      <rPr>
        <sz val="8"/>
        <color theme="1"/>
        <rFont val="Times New Roman"/>
        <family val="1"/>
        <charset val="238"/>
      </rPr>
      <t>W skład zestawu wchodzi co najmniej:
-igła do kontroli ciśnienia
-igła punkcyjna 18 Ga/6,35cm
-prowadnik „J” 45 cm
-1 światłowy cewnik z powłoką antybakteryjną dwuskładnikową chlorheksydyna, sulfadiazyna srebra Posiadanie przez zestaw powłoki  antybakteryjnej  – potwierdzone przeprowadzonymi badaniami klinicznymi,
-rozszerzadło
-skrzydełka mocujące,
-strzykawka Raulersona 5 ml. Na każdym pojedynczym opakowaniu nadruk nr serii i daty ważności oraz jedna wklejka do historii choroby. Instrukcja stosowania w języku polskim. Okres ważności 12 miesięcy od daty dostawy.</t>
    </r>
  </si>
  <si>
    <t>Pakiet 29</t>
  </si>
  <si>
    <r>
      <rPr>
        <sz val="8"/>
        <rFont val="Times New Roman"/>
        <family val="1"/>
        <charset val="238"/>
      </rPr>
      <t xml:space="preserve">
Podkłady pkt. 1-3 – produkowane w warunkach spełniających wymagania ISO 9001, ISO 13485 oraz ISO 14001 (potwierdzone certyfikatem dołączonym do oferty).</t>
    </r>
    <r>
      <rPr>
        <sz val="8"/>
        <rFont val="Arial"/>
        <family val="2"/>
        <charset val="238"/>
      </rPr>
      <t xml:space="preserve">
</t>
    </r>
  </si>
  <si>
    <r>
      <rPr>
        <b/>
        <sz val="8"/>
        <color theme="1"/>
        <rFont val="Times New Roman"/>
        <family val="1"/>
        <charset val="238"/>
      </rPr>
      <t xml:space="preserve">Zestaw do cewnikowania żył centralnych.
Rozmiar:  8,5Fr/18,14,18,16/20cm
</t>
    </r>
    <r>
      <rPr>
        <sz val="8"/>
        <color theme="1"/>
        <rFont val="Times New Roman"/>
        <family val="1"/>
        <charset val="238"/>
      </rPr>
      <t xml:space="preserve">W skład zestawu wchodzi: igła punkcyjna 18 Ga/6,35 cm; p prowadnik 60 cm,  druciany, o średnicy 0,032”  na powierzchni znaczki  informujące o  głębokości wprowadzenia, z jednej strony końcówka J z drugiej strony miękka końcówka prosta, prowadnica umieszczona w pochewce w kształcie koła; osłona ułatwiająca  wprowadzenie prowadnika jedną ręką; 4-światłowy cewnik z poliuretanu z  powłoką antybakteryjną, w skład której wchodzą: chlorheksydyna oraz sulfadiazyna srebra; strzykawka z otworem w tłoku; rozszerzadło; skrzydełka mocujące; igła do kontroli ciśnienia. Posiadanie przez zestaw powłoki dwu składnikowej antybakteryjnej  – potwierdzone przeprowadzonymi badaniami klinicznymi. Zestaw sterylny, jednorazowy, pakowany pojedynczo. Na każdym pojedynczym opakowaniu nadruk nr serii i daty ważności oraz jedna wklejka do historii choroby. Instrukcja stosowania w języku polskim. Okres ważności 12 miesięcy od daty dostawy. </t>
    </r>
  </si>
  <si>
    <t>Pakiet 30</t>
  </si>
  <si>
    <r>
      <rPr>
        <b/>
        <sz val="8"/>
        <rFont val="Times New Roman"/>
        <family val="1"/>
        <charset val="238"/>
      </rPr>
      <t>Podkład absorpcyjny.</t>
    </r>
    <r>
      <rPr>
        <sz val="8"/>
        <rFont val="Times New Roman"/>
        <family val="1"/>
        <charset val="238"/>
      </rPr>
      <t xml:space="preserve">
Oddychający, jednorazowy podkład absorpcyjny pod pacjenta z raną, paroprzepuszczalny (WVTR 3600 g/m2/24godz), z superabsorbcyjną warstwą środkową z wkładem żelowym, pozostająca sucha nawet po wielokrotnym zaabsorbowaniu płynów, chłonność 4000-4500g, rozmiar </t>
    </r>
    <r>
      <rPr>
        <b/>
        <sz val="8"/>
        <rFont val="Times New Roman"/>
        <family val="1"/>
        <charset val="238"/>
      </rPr>
      <t>102 x 229 cm+/-3 cm</t>
    </r>
    <r>
      <rPr>
        <sz val="8"/>
        <rFont val="Times New Roman"/>
        <family val="1"/>
        <charset val="238"/>
      </rPr>
      <t xml:space="preserve">, rdzeń chłonny nie większy niż 60 x 201 cm +/-3 cm z marginesami uszczelniającymi z laminatu z każdej strony części chłonnej, warstwa zewnętrzna trwale związana z rdzeniem chłonnym, również po namoczeniu, warstwa spodnia pełnobarierowa,
pakowany pojedynczo na każdym opakowaniu nadruk nr serii i daty ważności oraz opis w języku polskim. Okres ważności minimum 12 miesięcy od daty dostawy. Zamawiający wymaga złożenia do oferty kart katalogowych i technicznych. 
</t>
    </r>
    <r>
      <rPr>
        <sz val="8"/>
        <rFont val="Arial"/>
        <family val="2"/>
        <charset val="238"/>
      </rPr>
      <t xml:space="preserve">
</t>
    </r>
  </si>
  <si>
    <t>Pakiet 31</t>
  </si>
  <si>
    <t>Pakiet 32</t>
  </si>
  <si>
    <r>
      <rPr>
        <b/>
        <sz val="8"/>
        <color theme="1"/>
        <rFont val="Times New Roman"/>
        <family val="1"/>
        <charset val="238"/>
      </rPr>
      <t xml:space="preserve">Łącznik do zestawu PERITOFIX 
</t>
    </r>
    <r>
      <rPr>
        <sz val="8"/>
        <color theme="1"/>
        <rFont val="Times New Roman"/>
        <family val="1"/>
        <charset val="238"/>
      </rPr>
      <t xml:space="preserve">Łącznik z końcówką męską luer-lock oraz lejkowatą pasującą do standardowych worków do 
wydzielin lub na mocz. Sterylne, pakowane pojedynczo. Na każdym opakowaniu nadruk nr serii i daty ważności. Okres ważności minimum 12 miesięcy od daty dostawy. </t>
    </r>
  </si>
  <si>
    <r>
      <rPr>
        <b/>
        <sz val="8"/>
        <color theme="1"/>
        <rFont val="Times New Roman"/>
        <family val="1"/>
        <charset val="238"/>
      </rPr>
      <t xml:space="preserve">Zestaw do drenażu opłucnej i klatki piersiowej wg. Matthysa. 
</t>
    </r>
    <r>
      <rPr>
        <sz val="8"/>
        <color theme="1"/>
        <rFont val="Times New Roman"/>
        <family val="1"/>
        <charset val="238"/>
      </rPr>
      <t>Strzykawka 3 częściowa 60 ml z końcówką LOCK i cienkościenną kaniulą punkcyjną 3,35 x 78 mm o krótkim szlifie. Cewnik wykonany z poliuretanu o rozmiarze 2,7 x 450 mm w folii ochronnej z nitką kontrastującą w promieniach RTG i koreczkiem zamykającym. Podwójna zastawka antyref1uksowa z łącznikiem. Ponadto zestaw powinien zawierać kranik trójdrożny oraz worek 2-litrowy. Sterylne, pakowane pojedynczo. Na każdym opakowaniu nadruk nr serii i daty ważności. Opis w języku polskim. Okres ważności sprzętu minimum 12 miesięcy od daty dostawy.</t>
    </r>
  </si>
  <si>
    <r>
      <rPr>
        <b/>
        <sz val="8"/>
        <color theme="1"/>
        <rFont val="Times New Roman"/>
        <family val="1"/>
        <charset val="238"/>
      </rPr>
      <t xml:space="preserve">Zestawy do drenażu opłucnej i klatki piersiowej wg Matthysa
</t>
    </r>
    <r>
      <rPr>
        <sz val="8"/>
        <color theme="1"/>
        <rFont val="Times New Roman"/>
        <family val="1"/>
        <charset val="238"/>
      </rPr>
      <t xml:space="preserve">Zestawy do drenażu opłucnej i klatki piersiowej wg Matthysa 
W składzie zestawu: 
- cienkościenna kaniula punkcyjna z krótkim szlifem 3,35 x 78 mm 
- cewnik (2,7 x 450 mm) wykonany z poliuretanu 
- kontrastuje w promieniach RTG 
- koreczek zamykający 
- folia ochronna na cewniku 
- podwójna zastawka antyref1uksowa z łącznikiem do cewnika 
- kranik trój drożny 
Sterylny, pakowany pojedynczo. Na każdym opakowaniu nadruk nr serii i daty ważności. Opis w języku polskim. Okres ważności minimum 12 miesięcy od daty dostawy. </t>
    </r>
  </si>
  <si>
    <r>
      <rPr>
        <b/>
        <sz val="8"/>
        <color theme="1"/>
        <rFont val="Times New Roman"/>
        <family val="1"/>
        <charset val="238"/>
      </rPr>
      <t xml:space="preserve">Zestaw do nakłuć jamy opłucnej z zastawką antyrefluksyjną. 
</t>
    </r>
    <r>
      <rPr>
        <sz val="8"/>
        <color theme="1"/>
        <rFont val="Times New Roman"/>
        <family val="1"/>
        <charset val="238"/>
      </rPr>
      <t xml:space="preserve">Skład zestawu: 
- cienkościenna kaniula punkcyjna 1.8 x 80 mm o krótkim szlifie. 
- dren łączący z końcówka LOCK, 
- strzykawka 3-częściowa typu LOCK 60 mi, 
- worek 2-litrowy, 
- kranik 3-drożny, 
- zastawka antyref1uksyjna. 
Zestaw sterylny, jednorazowy, pakowany pojedynczo. Na każdym opakowaniu nadruk nr serii i daty ważności. Opis w języku polskim. Okres ważności minimum 12 miesięcy od daty dostawy. </t>
    </r>
  </si>
  <si>
    <r>
      <rPr>
        <b/>
        <sz val="8"/>
        <color theme="1"/>
        <rFont val="Times New Roman"/>
        <family val="1"/>
        <charset val="238"/>
      </rPr>
      <t xml:space="preserve">Zestaw do nakłuć jamy opłucnej. 
</t>
    </r>
    <r>
      <rPr>
        <sz val="8"/>
        <color theme="1"/>
        <rFont val="Times New Roman"/>
        <family val="1"/>
        <charset val="238"/>
      </rPr>
      <t xml:space="preserve">Skład zestawu: 
- cienkościenna kaniula punkcyjna 1.8 x 80 mm o krótkim szlifie. 
- dren łączący z końcówka LOCK, 
- strzykawka 3-częściowa typu LOCK 60 mi, 
- worek 2 litrowy, 
- kranik 3-drożny. 
Zestaw sterylny, jednorazowy, pakowany pojedynczo. Na każdym opakowaniu nadruk nr serii i daty ważności. Opis w języku polskim. Okres ważności minimum 12 miesięcy od daty dostawy. </t>
    </r>
  </si>
  <si>
    <r>
      <rPr>
        <b/>
        <sz val="8"/>
        <color theme="1"/>
        <rFont val="Times New Roman"/>
        <family val="1"/>
        <charset val="238"/>
      </rPr>
      <t xml:space="preserve">Przedłużacz Heidelberg 
</t>
    </r>
    <r>
      <rPr>
        <sz val="8"/>
        <color theme="1"/>
        <rFont val="Times New Roman"/>
        <family val="1"/>
        <charset val="238"/>
      </rPr>
      <t xml:space="preserve">Przedłużacz Heidelberg, do systemów infuzyjnych średnica 3,0 x 4,1 wykonane z PCV, bez DEHP i lateksu długość 140 cm. Sterylny, pakowany pojedynczo. Na każdym opakowaniu nadruk nr serii i daty ważności. Okres ważności minimum 12 miesięcy od daty dostawy. </t>
    </r>
  </si>
  <si>
    <r>
      <rPr>
        <b/>
        <sz val="8"/>
        <color theme="1"/>
        <rFont val="Times New Roman"/>
        <family val="1"/>
        <charset val="238"/>
      </rPr>
      <t xml:space="preserve">Butelki niskociśnieniowe do drenażu ran tzw. mieszki ssące. 
</t>
    </r>
    <r>
      <rPr>
        <sz val="8"/>
        <color theme="1"/>
        <rFont val="Times New Roman"/>
        <family val="1"/>
        <charset val="238"/>
      </rPr>
      <t>Wykonane z polietylenu o wysokiej sile ssania z uniwersalnym stopniowym łącznikiem do drenów w rozmiarze od 8 - 16 Ch. Objętość mieszka 40 mI. Sterylne jednorazowego użytku, pakowane pojedynczo. Na każdym pojedynczym opakowaniu nadruk nr serii i daty ważności. Opis stosowania w języku polskim. Okres ważności sprzętu minimum 12 miesięcy od daty dostawy.</t>
    </r>
    <r>
      <rPr>
        <b/>
        <sz val="8"/>
        <color theme="1"/>
        <rFont val="Times New Roman"/>
        <family val="1"/>
        <charset val="238"/>
      </rPr>
      <t xml:space="preserve"> </t>
    </r>
  </si>
  <si>
    <r>
      <t xml:space="preserve">Elektroda do defibrylacji
</t>
    </r>
    <r>
      <rPr>
        <sz val="8"/>
        <color theme="1"/>
        <rFont val="Times New Roman"/>
        <family val="1"/>
        <charset val="238"/>
      </rPr>
      <t>Jednorazowa elektroda defibrylacjno-stymulująca dla dorosłych typu MR60, sterylna, przewody wystające poza opakowanie. Elektroda pakowana pojedynczo. Na każdym opakowaniu nadruk nr serii i daty ważności. Opis w języku polskim. Okres ważności minimum 12 miesięcy od daty dostawy.</t>
    </r>
  </si>
  <si>
    <r>
      <rPr>
        <b/>
        <sz val="8"/>
        <color theme="1"/>
        <rFont val="Times New Roman"/>
        <family val="1"/>
        <charset val="238"/>
      </rPr>
      <t xml:space="preserve">Elektrody elektrochirurgiczne
PĘTLOWA
15 x 12mm
20 x 12mm 
20 x 15mm 
</t>
    </r>
    <r>
      <rPr>
        <sz val="8"/>
        <color theme="1"/>
        <rFont val="Times New Roman"/>
        <family val="1"/>
        <charset val="238"/>
      </rPr>
      <t>Wykonana z wolframu, długość trzpienia 13cm. Sterylna, jednorazowego użytku. Na każdym opakowaniu nadruk nr serii i daty ważności. Nazwa i opis w języku polskim. Okres ważności min. 12 miesięcy od daty dostawy.</t>
    </r>
  </si>
  <si>
    <r>
      <rPr>
        <b/>
        <sz val="8"/>
        <color theme="1"/>
        <rFont val="Times New Roman"/>
        <family val="1"/>
        <charset val="238"/>
      </rPr>
      <t xml:space="preserve">Elektrody elektrochirurgiczne
KWADRATOWA
10 x 8mm 
</t>
    </r>
    <r>
      <rPr>
        <sz val="8"/>
        <color theme="1"/>
        <rFont val="Times New Roman"/>
        <family val="1"/>
        <charset val="238"/>
      </rPr>
      <t>Wykonana z wolframu, długość trzpienia 13cm. Sterylna, jednorazowego użytku. Na każdym opakowaniu nadruk nr serii i daty ważności. Nazwa i opis w języku polskim. Okres ważności min. 12 miesięcy od daty dostawy.</t>
    </r>
  </si>
  <si>
    <r>
      <rPr>
        <b/>
        <sz val="8"/>
        <color theme="1"/>
        <rFont val="Times New Roman"/>
        <family val="1"/>
        <charset val="238"/>
      </rPr>
      <t xml:space="preserve">Elektrody elektrochirurgiczne
KULKOWA
Średnica 3mm
</t>
    </r>
    <r>
      <rPr>
        <sz val="8"/>
        <color theme="1"/>
        <rFont val="Times New Roman"/>
        <family val="1"/>
        <charset val="238"/>
      </rPr>
      <t>Kulka wykonana ze stali nierdzewnej, długość trzpienia 13cm. Sterylna, jednorazowego użytku. Na każdym opakowaniu nadruk nr serii i daty ważności. Nazwa i opis w języku polskim. Okres ważności min. 12 miesięcy od daty dostawy.</t>
    </r>
  </si>
  <si>
    <r>
      <rPr>
        <b/>
        <sz val="8"/>
        <color theme="1"/>
        <rFont val="Times New Roman"/>
        <family val="1"/>
        <charset val="238"/>
      </rPr>
      <t xml:space="preserve">Elektrody elektrochirurgiczne
KULKOWA
Średnica 5mm
</t>
    </r>
    <r>
      <rPr>
        <sz val="8"/>
        <color theme="1"/>
        <rFont val="Times New Roman"/>
        <family val="1"/>
        <charset val="238"/>
      </rPr>
      <t>Kulka wykonana ze stali nierdzewnej, długość trzpienia 13cm. Sterylna, jednorazowego użytku. Na każdym opakowaniu nadruk nr serii i daty ważności. Nazwa i opis w języku polskim. Okres ważności min. 12 miesięcy od daty dostawy.</t>
    </r>
  </si>
  <si>
    <r>
      <rPr>
        <b/>
        <sz val="8"/>
        <color theme="1"/>
        <rFont val="Times New Roman"/>
        <family val="1"/>
        <charset val="238"/>
      </rPr>
      <t xml:space="preserve">Elektroda laparoskopowa z ciągłego drutu </t>
    </r>
    <r>
      <rPr>
        <sz val="8"/>
        <color theme="1"/>
        <rFont val="Times New Roman"/>
        <family val="1"/>
        <charset val="238"/>
      </rPr>
      <t>haczyk  w kształcie litery L , 36 cm, powlekana, bez rękawa zabezpieczającego (jednakowa średnica na całej długości elektrody), elektroda o dwóch różnych grubościach haczyka – do wyboru przez Zamawiającego. Kompatybilna z  kaniulą 5 mm. Całkowita długość: 36 cm. Średnica trzonu 2,4 mm.  Sterylna, jednorazowego użytku. Na każdym opakowaniu nadruk nr serii i daty ważności. Nazwa i opis w języku polskim. Okres ważności min. 12 miesięcy od daty dostawy.</t>
    </r>
  </si>
  <si>
    <t>Pakiet 33</t>
  </si>
  <si>
    <t>Pakiet 34</t>
  </si>
  <si>
    <r>
      <rPr>
        <b/>
        <sz val="8"/>
        <color theme="1"/>
        <rFont val="Times New Roman"/>
        <family val="1"/>
        <charset val="238"/>
      </rPr>
      <t xml:space="preserve">Stabilizator powieki górnej oka .
</t>
    </r>
    <r>
      <rPr>
        <sz val="8"/>
        <color theme="1"/>
        <rFont val="Times New Roman"/>
        <family val="1"/>
        <charset val="238"/>
      </rPr>
      <t>Stabilizator powieki górnej oka dla pacjenta wentylowanego mechanicznie, protekor rogówki, wykonany z materiału przepuszczalnego dla powietrza i utrzymującego wilgoć, warstwa klejąca na bazie kleju medycznego, hypoalergiczny. Owalny kształt o wymiarach 5,5 x 3,5 cm, z żółtym listkiem ułatwiającym założenie i usunięcie. Produkt biologicznie czysty, w opakowaniu 1 para stabilizatorów.
Pakowane po 100 par
1 para = 1 szt.</t>
    </r>
  </si>
  <si>
    <t>Pakiet 36</t>
  </si>
  <si>
    <t>Pakiet 37</t>
  </si>
  <si>
    <r>
      <rPr>
        <b/>
        <sz val="8"/>
        <color theme="1"/>
        <rFont val="Times New Roman"/>
        <family val="1"/>
        <charset val="238"/>
      </rPr>
      <t xml:space="preserve">Cewnik Foley`a 3-drożny.
Ch 16
Ch 18
Ch 20 
Ch 22
</t>
    </r>
    <r>
      <rPr>
        <sz val="8"/>
        <color theme="1"/>
        <rFont val="Times New Roman"/>
        <family val="1"/>
        <charset val="238"/>
      </rPr>
      <t>Cewnik trójdrożny z zastawką do napełniania balonu. Wykonany z miękkiego i elastycznego lateksu pokrytego silikonem. Atraumatyczna zamknięta końcówka oraz dwa otwory drenujące. Łącznik kodowany kolorystycznie zależnie od rozmiaru. Na łączniku umieszczony rozmiar, średnica, pojemność balonu. Nasadka lejkowata, zapewniająca szczelne połączenie z drenem worka do moczu. Balon pojemności 30 ml, odporny na ciśnienie, łatwy do napełniania i opróżniania. Sterylne, jednorazowego użytku. Pakowane: wewnętrzny worek foliowy oraz zewnętrznie folia-papier z listkami ułatwiającymi otwieranie. Na każdym opakowaniu nadruk nr serii i daty ważności. Nazwa i opis w języku polskim. Okres ważności minimum 12 miesięcy. Zamawiający wymaga 4 szt. próbek oferowanego przedmiotu zamówienia w rozmiarze Ch 18 do przetestowania.</t>
    </r>
  </si>
  <si>
    <t>Pakiet 38</t>
  </si>
  <si>
    <r>
      <rPr>
        <b/>
        <sz val="8"/>
        <color theme="1"/>
        <rFont val="Times New Roman"/>
        <family val="1"/>
        <charset val="238"/>
      </rPr>
      <t xml:space="preserve">Wkłady jednorazowe do kontrastu  
</t>
    </r>
    <r>
      <rPr>
        <sz val="8"/>
        <color theme="1"/>
        <rFont val="Times New Roman"/>
        <family val="1"/>
        <charset val="238"/>
      </rPr>
      <t>Jednorazowy, sterylny zestaw do automatycznego wstrzykiwacza kontrastu Solaris MRI – komplet,  który składa się z:
* 1 x wkład o pojemności 115ml
* 1 x wkład o pojemności 65ml
* 1 x łącznik niskociśnieniowy o dł. 250cm i wytrzymałości ciśnieniowej 350 PSI z trójnikiem Y wyposażonym w jedną zastawką antyzwrotną, gdzie długość ramion trójnika Y jest odpowiednio dla odgałęzienia po stronie kontrastu +/ – 8cm i dla odgałęzienia po stronie roztworu NaCl +/- 15cm.
* 2 x ostrze typu „Spike” o długości 33 mm i 21 mm
Zestawy wolne od ftalanów (wymagane oświadczenie)
Na każdym pojedynczym opakowaniu nadruk nr serii i daty ważności. Instrukcja stosowania w języku polskim. Okres ważności min. 12 miesięcy od daty dostawy.</t>
    </r>
    <r>
      <rPr>
        <b/>
        <sz val="8"/>
        <color theme="1"/>
        <rFont val="Times New Roman"/>
        <family val="1"/>
        <charset val="238"/>
      </rPr>
      <t xml:space="preserve">
</t>
    </r>
    <r>
      <rPr>
        <sz val="8"/>
        <color theme="1"/>
        <rFont val="Times New Roman"/>
        <family val="1"/>
        <charset val="238"/>
      </rPr>
      <t>Zamawiający wymaga dołączenia do oferty 2 szt. próbek.</t>
    </r>
  </si>
  <si>
    <t>Pakiet 39</t>
  </si>
  <si>
    <t>Pakiet 40</t>
  </si>
  <si>
    <r>
      <rPr>
        <b/>
        <sz val="8"/>
        <color theme="1"/>
        <rFont val="Times New Roman"/>
        <family val="1"/>
        <charset val="238"/>
      </rPr>
      <t xml:space="preserve">Opaska na polipy
</t>
    </r>
    <r>
      <rPr>
        <sz val="8"/>
        <color theme="1"/>
        <rFont val="Times New Roman"/>
        <family val="1"/>
        <charset val="238"/>
      </rPr>
      <t>Jednorazowe narzędzie służące do zapobiegania lub opanowania krwawienia po usunięciu uszypułowionych polipów; narzędzie składa się z wstępnie zmontowanych elementów: uchwyt, osłonka, rurka osłonowa oraz odłączalna pętla nylonowa o śr.30 mm.; długość narzędzia 2300mm; maksymalna średnica części wprowadzanej do endoskopu 2,6mm; minimalna średnica kanału roboczego endoskopu 2,8mm; narzędzia oddzielnie zapakowane w sterylne pakiety, gotowe do użycia. Na każdym opakowaniu nadruk nr serii i daty ważności, opis w języku polskim. Okres ważności minimum 12 miesięcy od daty dostawy.`</t>
    </r>
    <r>
      <rPr>
        <b/>
        <sz val="8"/>
        <color theme="1"/>
        <rFont val="Times New Roman"/>
        <family val="1"/>
        <charset val="238"/>
      </rPr>
      <t xml:space="preserve">
</t>
    </r>
  </si>
  <si>
    <r>
      <rPr>
        <b/>
        <sz val="8"/>
        <color theme="1"/>
        <rFont val="Times New Roman"/>
        <family val="1"/>
        <charset val="238"/>
      </rPr>
      <t xml:space="preserve">Nasadki na endoskop Exera 190 do gastroskopu
</t>
    </r>
    <r>
      <rPr>
        <sz val="8"/>
        <color theme="1"/>
        <rFont val="Times New Roman"/>
        <family val="1"/>
        <charset val="238"/>
      </rPr>
      <t>Nasadki na końcówkę endoskopu do ESD,miękkie; proste; z otworkiem bocznym; średnica nasadki 12,4 mm Odległość od końcówki endoskopu 4mm. Kompatybilne z posiadanymi przez Zamawiającego gastroskopami. Sterylne jednorazowe, pakowane pojedynczo. Na każdym opakowaniu nadruk nr serii i daty ważności, opis w języku polskim. Okres ważności minimum 12 miesięcy.</t>
    </r>
  </si>
  <si>
    <r>
      <rPr>
        <b/>
        <sz val="8"/>
        <color theme="1"/>
        <rFont val="Times New Roman"/>
        <family val="1"/>
        <charset val="238"/>
      </rPr>
      <t xml:space="preserve">Nasadki na endoskop Exera 190 do kolonoskopu
</t>
    </r>
    <r>
      <rPr>
        <sz val="8"/>
        <color theme="1"/>
        <rFont val="Times New Roman"/>
        <family val="1"/>
        <charset val="238"/>
      </rPr>
      <t>Nasadki na końcówkę endoskopu do ESD,miękkie; proste; z otworkiem bocznym; średnica nasadki 15 mm Odległość od końcówki endoskopu 4mm.Kompatybilne z posiadanymi przez Zamawiającego kolonoskopami. Sterylne jednorazowe, pakowane pojedynczo. Na każdym opakowaniu nadruk nr serii i daty ważności. Instrukcja i opis w języku polskim. Okres ważności minimum 12 miesięcy.</t>
    </r>
  </si>
  <si>
    <r>
      <rPr>
        <b/>
        <sz val="8"/>
        <color theme="1"/>
        <rFont val="Times New Roman"/>
        <family val="1"/>
        <charset val="238"/>
      </rPr>
      <t>Kleszcze biopsyjne kolonoskopowe z igłą</t>
    </r>
    <r>
      <rPr>
        <sz val="8"/>
        <color theme="1"/>
        <rFont val="Times New Roman"/>
        <family val="1"/>
        <charset val="238"/>
      </rPr>
      <t xml:space="preserve">
Szczypce biopsyjne z łyżeczką owalną, z okienkiem i igłą; do kanału roboczego 3,7 mm o długości 230 cm. Łyżeczki uchylne do biopsji o pojemności 20 mm2. Wykonane ze stali nierdzewnej o dwustopniowym ścięciu i gładkich krawędziach z możliwością wykonania biopsji stycznej.. Teflonowa osłonka bezpieczna dla kanałów biopsyjnych endoskopów. Sterylne, jednorazowego użytku, pakowane pojedynczo. Na każdym opakowaniu nadruk nr serii i daty ważności, opis w języku polskim. Okres ważności minimum 12 miesięcy od daty dostawy.
</t>
    </r>
  </si>
  <si>
    <r>
      <rPr>
        <b/>
        <sz val="8"/>
        <color theme="1"/>
        <rFont val="Times New Roman"/>
        <family val="1"/>
        <charset val="238"/>
      </rPr>
      <t>Ochraniacze na buty</t>
    </r>
    <r>
      <rPr>
        <sz val="8"/>
        <color theme="1"/>
        <rFont val="Times New Roman"/>
        <family val="1"/>
        <charset val="238"/>
      </rPr>
      <t xml:space="preserve">
Wiązane ochraniacze na buty powyżej kostki, wykonane z trójwarstwowej włókniny polipropylenowej o podwyższonej wytrzymałości na zrywanie mechaniczne. Rozmiar uniwersalny. Sterylne, jednorazowego użytku, pakowane parami. Na każdym opakowaniu nadruk numeru serii i daty ważności. Okres ważności min. 12 miesięcy od daty dostawy.
Zamawiający wymaga dołączenia do oferty 6 szt. próbek.
opakowanie = 1 para = 2 sztuki</t>
    </r>
  </si>
  <si>
    <t>Pakiet 41</t>
  </si>
  <si>
    <r>
      <t xml:space="preserve">Kombinezon ochronny
</t>
    </r>
    <r>
      <rPr>
        <sz val="8"/>
        <color theme="1"/>
        <rFont val="Times New Roman"/>
        <family val="1"/>
        <charset val="238"/>
      </rPr>
      <t>Sterylny kombinezon ochronny bez kaptura, ze szwami lamowanymi, z elastycznymi mankietami rękawów i nogawek oraz gumką w pasie. Przeznaczony do pracy w pomieszczeniach czystych klasy ISO-4/5, A i B wg GMP oraz jednocześnie :
1. Spełnia wymagania dla środów ochrony indywidualnej kategorii III zgodnie z dyrektywą UE 89/686/EEC
2. Wymagania dla przeciwchemicznej odzieży ochronnej:
- Typ 5: Odporność na przeciek drobnych cząstek do wnętrza ubioru - badanie wg normy EN ISO 13982-1:2004/A1:2010
- Typ 6: Odzież chroniąca przez ciekłymi chemikaliami (EN 13034:2005+A1:2009)
3. EN 14126:2003 - Odporność materiału na przenikanie czynników biologicznych
4. Właściwości mechaniczne:
- Odporność na ścieranie materiału wg EN 530 Metoda 2, &gt;10 cykli
- Wytrzymałość na zginanie materiału wg ISO 7854 Metoda B, &gt;100000 cykli
- Odporność na przebicie wg EN 863 przynajmniej &gt;5N
- Wytrzymałość szwów wg EN ISO  13935-2, &gt;30N
5. Materiał kombinezonu wykonany z wysokiej gęstości polietylenu o wadze powierzchniowej 45g/m2 umożliwiający transfer powietrza i pary wodnej (oddychającego) celem zapewnienia odpowiedniego komfortu termicznego podczas użytkowania (przepuszczalność powietrza ISO 5636-5 wynik 4 s)
6. Nie emituje zanieczyszczeń mechanicznych oraz chroni przed ich przenikaniem ze środka ubrania.
7. Odporny na przenikanie typowych cytostatyków (nie mniej niż 7 związków o klasie przenikania 5 wg EN 14325)</t>
    </r>
  </si>
  <si>
    <t>Konstrukcja kombinezonu:
- Szwy lamowane wykonane od wewnętrznej strony, dodatkowo zabezpieczone materiałem Tyvek, aby wzmocnić ochronę.
- Elastyczna pętelka na kciuk wykonana z włókniny Tyvek
- Elastyczne mankiety rękawów i nogawek
- Zamknięcie z przodu kombinezonu na zamek błyskawiczny przykryty patką
Zwalidowany system podwójnego pakowania w celu zapobiegania i kontroli zanieczyszczeń, dostępny w różnych rozmiarach (S-XXXL), kolor materiału: biały.
Okres przydatności do użycia 5 lat
Zamawiający wymaga dołączenia do oferty 4 szt. próbek.</t>
  </si>
  <si>
    <r>
      <t>Kaptur ochronny</t>
    </r>
    <r>
      <rPr>
        <sz val="8"/>
        <color theme="1"/>
        <rFont val="Times New Roman"/>
        <family val="1"/>
        <charset val="238"/>
      </rPr>
      <t xml:space="preserve">
1. Materiał kaptura wykonany z wysokiej gęstości polietylenu o wadze powierzchniowej 45g/m2 umożliwiający transfer powietrza i pary wodnej (oddychającego) celem zapenienia odpowiedniego komfortu termicznego podczas użytkowania (przepuszczalność powietrza ISO 5636-5 wynik 4 s)
2. Środek ochorny indywidualnej kategorii I
3. Sterylny kaptur z trokami.
4. Lamowane szwy
5. Regulacja systemu wiązania, możliwość dopasowania do rozmiaru głowy.
6. Zwalidowany system podwójnego pakowania.
7. Uniwersalny rozmiar.
8. Okres przydatności do użycia 5 lat.
Zamawiający wymaga dołączenia do oferty 4 szt. próbek.</t>
    </r>
  </si>
  <si>
    <t>Pakiet 42</t>
  </si>
  <si>
    <t>Pakiet 43</t>
  </si>
  <si>
    <r>
      <rPr>
        <b/>
        <sz val="8"/>
        <color theme="1"/>
        <rFont val="Times New Roman"/>
        <family val="1"/>
        <charset val="238"/>
      </rPr>
      <t xml:space="preserve">
Łącznik  do worków Bolus Adaptor
</t>
    </r>
    <r>
      <rPr>
        <sz val="8"/>
        <color theme="1"/>
        <rFont val="Times New Roman"/>
        <family val="1"/>
        <charset val="238"/>
      </rPr>
      <t>Złącze bolus do pobieraia diety dojelitowej z worka strzykawką typu EnFit. 
Na każdym opakowaniu nadruk numeru serii i daty ważności. Okres ważności min. 12 miesięcy od daty dostawy.</t>
    </r>
  </si>
  <si>
    <r>
      <t xml:space="preserve">26. Serweta operacyjna samoprzylepna wzmocniona 75 cm x 90 cm ( +/- 3 cm ) wykonana z laminatu dwuwarstwowego: włóknina polipropylenowa i folia polietylenowa. Gramatura laminatu podstawowego ≥  57 g/m2. Taśma mocująca w serwecie pokryta klejem, który zapewnia bezpieczne i trwałe mocowanie serwety podczas zabiegu szerokości, min. 5 cm, wyposażona w marginesy ułatwiające odklejanie papieru zabezpieczającego – </t>
    </r>
    <r>
      <rPr>
        <b/>
        <sz val="8"/>
        <color theme="1"/>
        <rFont val="Times New Roman"/>
        <family val="1"/>
        <charset val="238"/>
      </rPr>
      <t>2 szt.</t>
    </r>
    <r>
      <rPr>
        <sz val="8"/>
        <color theme="1"/>
        <rFont val="Times New Roman"/>
        <family val="1"/>
        <charset val="238"/>
      </rPr>
      <t xml:space="preserve">
27. Serweta operacyjna samoprzylepna wzmocniona 150 cm x 180 cm ( +/- 3 cm ) wykonana z laminatu dwuwarstwowego: włóknina polipropylenowa i folia polietylenowa. Gramatura laminatu podstawowego ≥  57 g/m2. Taśma mocująca w serwecie pokryta klejem, który zapewnia bezpieczne i trwałe mocowanie serwety podczas zabiegu, szerokości  min. 5 cm, wyposażona w marginesy ułatwiające odklejanie papieru zabezpieczającego – </t>
    </r>
    <r>
      <rPr>
        <b/>
        <sz val="8"/>
        <color theme="1"/>
        <rFont val="Times New Roman"/>
        <family val="1"/>
        <charset val="238"/>
      </rPr>
      <t>1 szt.</t>
    </r>
    <r>
      <rPr>
        <sz val="8"/>
        <color theme="1"/>
        <rFont val="Times New Roman"/>
        <family val="1"/>
        <charset val="238"/>
      </rPr>
      <t xml:space="preserve">
28. Serweta brzuszno - kroczowa do obłożenia pacjenta  wymiar całkowity  250 cm x 371 cm. Serweta posiada dwa otwory: jeden samoprzylepny w okolicy brzusznej  41 cm x 42 cm, otoczony folią operacyjną z oknem 30 cm x 25 cm oraz drugi samoprzylepny w okolicy kroczowej 11 cm x 14 cm z możliwością osłonięcia klapką. Serweta dodatkowo posiada zintegrowany worek do zbiórki płynów 42 cm x 55 cm z sitem, kształtką i zaworem umocowany pod otworem kroczowym oraz dwie zintegrowane kieszenie 2-komorowe 45 cm x 25 cm po obu stronach otworu brzusznego. Serweta wykonana  na całej powierzchni z laminatu 2-warstwowego PP/PE o gramaturze  57 g/m2. Wokół otworów dodatkowe wzmocnienia (łata chłonna). Całkowita gramatura materiał podstawowy plus łaty chłonne  109 g/m2.
</t>
    </r>
  </si>
  <si>
    <t xml:space="preserve">Składowe (9 -23) mogą być umieszczone w opakowaniu kartonowym, podfoliowanym od środka, na zewnątrz pudełka dwie naklejki perforowane.
Materiał z którego wykonane są serwety z pozycji 1,2,26,27 i 28 spełnia wymagania wysokie normy PN EN 13795 dla obłożeń chirurgicznych .
Wszystkie składowe ułożone w kolejności umożliwiającej sprawną aplikację zgodnie z zasadami aseptyki, zawinięte w serwetę na stolik instrumentariuszki. Zestaw powinien być wyposażony w minimum dwie samoprzylepne etykiety, z  nr katalogowym, datą ważności i numerem serii służące do archiwizacji danych. Zawartość zestawu opisana w języku polskim na etykiecie produktowej naklejonej na opakowaniu. Opakowanie - torba z przeźroczytej foli polietylenowej z klapką  zgrzewaną z folią, w celu zminimalizowania ryzyka rozjałowienia zawartości podczas wyjmowania z opakowania przy zgrzewie powinien znajdować się sterylny margines. Na opakowaniu ew. oznaczenie zestawu kolorem w celu szybkiego i łatwego rozpoznania zestawu w strefie magazynowej.
Okres ważności minimum 12 miesięcy od daty dostawy.
</t>
  </si>
  <si>
    <r>
      <t xml:space="preserve">
</t>
    </r>
    <r>
      <rPr>
        <b/>
        <sz val="8"/>
        <color theme="1"/>
        <rFont val="Times New Roman"/>
        <family val="1"/>
        <charset val="238"/>
      </rPr>
      <t xml:space="preserve">Parametry oceny technicznej: </t>
    </r>
    <r>
      <rPr>
        <sz val="8"/>
        <color theme="1"/>
        <rFont val="Times New Roman"/>
        <family val="1"/>
        <charset val="238"/>
      </rPr>
      <t xml:space="preserve">
1. Kartonowe ( lub inne ), nieprzemakalne pudełko do zapakowania  drobnego materiału   – 10 pkt.
    Brak nieprzemakalnego pudełka ( pojemnika )    -  0 pkt.
2. Organizator foliowy zawiera 10 kieszonek na kompresy lub tupfery - 10 pkt.
    Organizator posiada mniej niż 10 kieszonek – 0 pkt. 
3. Oznakowanie zestawu kolorem na opakowaniu zewnętrznym   – 10 pkt.
    Brak oznakowania kolorem - 0 pkt.
</t>
    </r>
  </si>
  <si>
    <t>Pakiet 44</t>
  </si>
  <si>
    <r>
      <rPr>
        <b/>
        <sz val="8"/>
        <color theme="1"/>
        <rFont val="Times New Roman"/>
        <family val="1"/>
        <charset val="238"/>
      </rPr>
      <t xml:space="preserve">Zestaw do operacji  DaVinci 
                                                                                                                                            </t>
    </r>
    <r>
      <rPr>
        <sz val="8"/>
        <color theme="1"/>
        <rFont val="Times New Roman"/>
        <family val="1"/>
        <charset val="238"/>
      </rPr>
      <t xml:space="preserve"> 
1. Serweta na stolik instrumentariuszki 150 cm x 190 cm ( +/- 3 cm )( jako owinięcie zestawu)  wykonana z laminatu 2-warstwowego składającego się z ciemnozielonej lub niebieskiej hydrofilowej włókniny polipropylenowej i dwukolorowej (niebiesko-zielono/białej) folii polietylenowej. Gramatura materiału w polu krytycznym  80 g/m2  – </t>
    </r>
    <r>
      <rPr>
        <b/>
        <sz val="8"/>
        <color theme="1"/>
        <rFont val="Times New Roman"/>
        <family val="1"/>
        <charset val="238"/>
      </rPr>
      <t>1szt.</t>
    </r>
    <r>
      <rPr>
        <sz val="8"/>
        <color theme="1"/>
        <rFont val="Times New Roman"/>
        <family val="1"/>
        <charset val="238"/>
      </rPr>
      <t xml:space="preserve">
2. Serweta na stolik Mayo Special 80 cm x 145 cm ( + 5 cm ) w kształcie worka, złożona w sposób umożliwiający aseptyczną aplikację ,wykonana z zielonej lub niebieskiej folii polietylenowej. Obszar wzmocniony wykonany z laminatu PP/PE. Gramatura materiału w obszarze wzmocnionym ≥  155 g/m2 – </t>
    </r>
    <r>
      <rPr>
        <b/>
        <sz val="8"/>
        <color theme="1"/>
        <rFont val="Times New Roman"/>
        <family val="1"/>
        <charset val="238"/>
      </rPr>
      <t>4 szt.</t>
    </r>
    <r>
      <rPr>
        <sz val="8"/>
        <color theme="1"/>
        <rFont val="Times New Roman"/>
        <family val="1"/>
        <charset val="238"/>
      </rPr>
      <t xml:space="preserve">
3. Kleszczyki blokowane do materiału opatrunkowego , plastikowe – </t>
    </r>
    <r>
      <rPr>
        <b/>
        <sz val="8"/>
        <color theme="1"/>
        <rFont val="Times New Roman"/>
        <family val="1"/>
        <charset val="238"/>
      </rPr>
      <t>2 szt</t>
    </r>
    <r>
      <rPr>
        <sz val="8"/>
        <color theme="1"/>
        <rFont val="Times New Roman"/>
        <family val="1"/>
        <charset val="238"/>
      </rPr>
      <t>.
4. Miska typu nerka pojemność 700 ml, niebieska, plastikowa –</t>
    </r>
    <r>
      <rPr>
        <b/>
        <sz val="8"/>
        <color theme="1"/>
        <rFont val="Times New Roman"/>
        <family val="1"/>
        <charset val="238"/>
      </rPr>
      <t xml:space="preserve"> 1 szt.</t>
    </r>
    <r>
      <rPr>
        <sz val="8"/>
        <color theme="1"/>
        <rFont val="Times New Roman"/>
        <family val="1"/>
        <charset val="238"/>
      </rPr>
      <t xml:space="preserve">
5. Miska plastikowa, niebieska, pojemność 250 ml – </t>
    </r>
    <r>
      <rPr>
        <b/>
        <sz val="8"/>
        <color theme="1"/>
        <rFont val="Times New Roman"/>
        <family val="1"/>
        <charset val="238"/>
      </rPr>
      <t>3 szt.</t>
    </r>
    <r>
      <rPr>
        <sz val="8"/>
        <color theme="1"/>
        <rFont val="Times New Roman"/>
        <family val="1"/>
        <charset val="238"/>
      </rPr>
      <t xml:space="preserve">
6. Tupfer miękki z gazy 20 nitkowej EN 14079 o wykroju ok. 44,5x44,5cm , rozmiar "wielkości pięści"  –</t>
    </r>
    <r>
      <rPr>
        <b/>
        <sz val="8"/>
        <color theme="1"/>
        <rFont val="Times New Roman"/>
        <family val="1"/>
        <charset val="238"/>
      </rPr>
      <t xml:space="preserve"> 6 szt.</t>
    </r>
    <r>
      <rPr>
        <sz val="8"/>
        <color theme="1"/>
        <rFont val="Times New Roman"/>
        <family val="1"/>
        <charset val="238"/>
      </rPr>
      <t xml:space="preserve">
7. Kubek pomiarowy z uchwytem, transparentny ze skalą , pojemność 1200 ml – </t>
    </r>
    <r>
      <rPr>
        <b/>
        <sz val="8"/>
        <color theme="1"/>
        <rFont val="Times New Roman"/>
        <family val="1"/>
        <charset val="238"/>
      </rPr>
      <t>1 szt.</t>
    </r>
    <r>
      <rPr>
        <sz val="8"/>
        <color theme="1"/>
        <rFont val="Times New Roman"/>
        <family val="1"/>
        <charset val="238"/>
      </rPr>
      <t xml:space="preserve">
8. Ręcznik chłonny 30 cm x 40 cm – </t>
    </r>
    <r>
      <rPr>
        <b/>
        <sz val="8"/>
        <color theme="1"/>
        <rFont val="Times New Roman"/>
        <family val="1"/>
        <charset val="238"/>
      </rPr>
      <t>6 szt.</t>
    </r>
    <r>
      <rPr>
        <sz val="8"/>
        <color theme="1"/>
        <rFont val="Times New Roman"/>
        <family val="1"/>
        <charset val="238"/>
      </rPr>
      <t xml:space="preserve">
9. Organizator foliowy. transparentny do materiału gazowego rozmiar 97 cm x 25 cm ( +/- 5 cm ), zawierający 10 kieszonek na kompresy lub tupfery i dwa otwory w górnej części umożliwiające zawieszenie. – </t>
    </r>
    <r>
      <rPr>
        <b/>
        <sz val="8"/>
        <color theme="1"/>
        <rFont val="Times New Roman"/>
        <family val="1"/>
        <charset val="238"/>
      </rPr>
      <t>2 szt.</t>
    </r>
    <r>
      <rPr>
        <sz val="8"/>
        <color theme="1"/>
        <rFont val="Times New Roman"/>
        <family val="1"/>
        <charset val="238"/>
      </rPr>
      <t xml:space="preserve">
10. Dren do ssaka końcówki lejkowate CH.25 , 300 cm –</t>
    </r>
    <r>
      <rPr>
        <b/>
        <sz val="8"/>
        <color theme="1"/>
        <rFont val="Times New Roman"/>
        <family val="1"/>
        <charset val="238"/>
      </rPr>
      <t xml:space="preserve"> 2 szt.</t>
    </r>
    <r>
      <rPr>
        <sz val="8"/>
        <color theme="1"/>
        <rFont val="Times New Roman"/>
        <family val="1"/>
        <charset val="238"/>
      </rPr>
      <t xml:space="preserve">
11. Rurka doodbytnicza CH.28, 40 cm –</t>
    </r>
    <r>
      <rPr>
        <b/>
        <sz val="8"/>
        <color theme="1"/>
        <rFont val="Times New Roman"/>
        <family val="1"/>
        <charset val="238"/>
      </rPr>
      <t xml:space="preserve"> 1 szt.</t>
    </r>
    <r>
      <rPr>
        <sz val="8"/>
        <color theme="1"/>
        <rFont val="Times New Roman"/>
        <family val="1"/>
        <charset val="238"/>
      </rPr>
      <t xml:space="preserve">
12. Pudełko magnetyczne do zbierania i liczenia igieł, duże ( z gąbką ) min. 20 – </t>
    </r>
    <r>
      <rPr>
        <b/>
        <sz val="8"/>
        <color theme="1"/>
        <rFont val="Times New Roman"/>
        <family val="1"/>
        <charset val="238"/>
      </rPr>
      <t>1 szt.</t>
    </r>
    <r>
      <rPr>
        <sz val="8"/>
        <color theme="1"/>
        <rFont val="Times New Roman"/>
        <family val="1"/>
        <charset val="238"/>
      </rPr>
      <t xml:space="preserve">
13. Pisak do znakowania skóry  z linijką – </t>
    </r>
    <r>
      <rPr>
        <b/>
        <sz val="8"/>
        <color theme="1"/>
        <rFont val="Times New Roman"/>
        <family val="1"/>
        <charset val="238"/>
      </rPr>
      <t>1 szt.</t>
    </r>
    <r>
      <rPr>
        <sz val="8"/>
        <color theme="1"/>
        <rFont val="Times New Roman"/>
        <family val="1"/>
        <charset val="238"/>
      </rPr>
      <t xml:space="preserve"> </t>
    </r>
  </si>
  <si>
    <r>
      <t xml:space="preserve">14. Strzykawka 100 ml – </t>
    </r>
    <r>
      <rPr>
        <b/>
        <sz val="8"/>
        <color theme="1"/>
        <rFont val="Times New Roman"/>
        <family val="1"/>
        <charset val="238"/>
      </rPr>
      <t>1 szt.</t>
    </r>
    <r>
      <rPr>
        <sz val="8"/>
        <color theme="1"/>
        <rFont val="Times New Roman"/>
        <family val="1"/>
        <charset val="238"/>
      </rPr>
      <t xml:space="preserve">
15. Strzykawka 2-częsciowa 20 ml – </t>
    </r>
    <r>
      <rPr>
        <b/>
        <sz val="8"/>
        <color theme="1"/>
        <rFont val="Times New Roman"/>
        <family val="1"/>
        <charset val="238"/>
      </rPr>
      <t>3 szt.</t>
    </r>
    <r>
      <rPr>
        <sz val="8"/>
        <color theme="1"/>
        <rFont val="Times New Roman"/>
        <family val="1"/>
        <charset val="238"/>
      </rPr>
      <t xml:space="preserve">
16. Strzykawka 2-częsciowa 10 ml – </t>
    </r>
    <r>
      <rPr>
        <b/>
        <sz val="8"/>
        <color theme="1"/>
        <rFont val="Times New Roman"/>
        <family val="1"/>
        <charset val="238"/>
      </rPr>
      <t>1 szt</t>
    </r>
    <r>
      <rPr>
        <sz val="8"/>
        <color theme="1"/>
        <rFont val="Times New Roman"/>
        <family val="1"/>
        <charset val="238"/>
      </rPr>
      <t xml:space="preserve">.
17. Bezpieczny skalpel z ostrzem numer 11 – </t>
    </r>
    <r>
      <rPr>
        <b/>
        <sz val="8"/>
        <color theme="1"/>
        <rFont val="Times New Roman"/>
        <family val="1"/>
        <charset val="238"/>
      </rPr>
      <t>1 szt.</t>
    </r>
    <r>
      <rPr>
        <sz val="8"/>
        <color theme="1"/>
        <rFont val="Times New Roman"/>
        <family val="1"/>
        <charset val="238"/>
      </rPr>
      <t xml:space="preserve">
18. Bezpiecznych skalpel z ostrzem numer 10 – </t>
    </r>
    <r>
      <rPr>
        <b/>
        <sz val="8"/>
        <color theme="1"/>
        <rFont val="Times New Roman"/>
        <family val="1"/>
        <charset val="238"/>
      </rPr>
      <t>1 szt.</t>
    </r>
    <r>
      <rPr>
        <sz val="8"/>
        <color theme="1"/>
        <rFont val="Times New Roman"/>
        <family val="1"/>
        <charset val="238"/>
      </rPr>
      <t xml:space="preserve">
19. Transparentny opatrunek do zabezpieczania ran z warstwą absorpcyjną, rozmiar 8 cm x 10 cm ( +/- 0,5 cm ) – </t>
    </r>
    <r>
      <rPr>
        <b/>
        <sz val="8"/>
        <color theme="1"/>
        <rFont val="Times New Roman"/>
        <family val="1"/>
        <charset val="238"/>
      </rPr>
      <t>6 szt.</t>
    </r>
    <r>
      <rPr>
        <sz val="8"/>
        <color theme="1"/>
        <rFont val="Times New Roman"/>
        <family val="1"/>
        <charset val="238"/>
      </rPr>
      <t xml:space="preserve">
20. Transparentny opatrunek do zabezpieczania ran z warstwą absorpcyjną, rozmiar 15 cm x 10 cm ( +/- 0,5 cm ) –</t>
    </r>
    <r>
      <rPr>
        <b/>
        <sz val="8"/>
        <color theme="1"/>
        <rFont val="Times New Roman"/>
        <family val="1"/>
        <charset val="238"/>
      </rPr>
      <t xml:space="preserve"> 2 szt.</t>
    </r>
    <r>
      <rPr>
        <sz val="8"/>
        <color theme="1"/>
        <rFont val="Times New Roman"/>
        <family val="1"/>
        <charset val="238"/>
      </rPr>
      <t xml:space="preserve">
21. Kompresy z gazy 17-nitkowej 16-warstwowe z RTG 10 cm x 10 cm, banderolowane po 10 szt. – </t>
    </r>
    <r>
      <rPr>
        <b/>
        <sz val="8"/>
        <color theme="1"/>
        <rFont val="Times New Roman"/>
        <family val="1"/>
        <charset val="238"/>
      </rPr>
      <t>40 szt.</t>
    </r>
    <r>
      <rPr>
        <sz val="8"/>
        <color theme="1"/>
        <rFont val="Times New Roman"/>
        <family val="1"/>
        <charset val="238"/>
      </rPr>
      <t xml:space="preserve">
22. Serweta z tasiemką i  elementem kontrastującym w promieniach RTG wykonana z gazy bawełnianej zgodnej z EN 14079, 20 nitek 4 warstwy , rozmiar po praniu wstępnym min. 40cmx40cm , kolor biały – </t>
    </r>
    <r>
      <rPr>
        <b/>
        <sz val="8"/>
        <color theme="1"/>
        <rFont val="Times New Roman"/>
        <family val="1"/>
        <charset val="238"/>
      </rPr>
      <t>5 szt.</t>
    </r>
    <r>
      <rPr>
        <sz val="8"/>
        <color theme="1"/>
        <rFont val="Times New Roman"/>
        <family val="1"/>
        <charset val="238"/>
      </rPr>
      <t xml:space="preserve">
23. Serweta z tasiemką i  elementem kontrastującym w promieniach RTG wykonana z gazy bawełnianej zgodnej z EN 14079, 20 nitek 4 warstwy , rozmiar po praniu wstępnym min. 20cmx30cm , kolor biały – </t>
    </r>
    <r>
      <rPr>
        <b/>
        <sz val="8"/>
        <color theme="1"/>
        <rFont val="Times New Roman"/>
        <family val="1"/>
        <charset val="238"/>
      </rPr>
      <t>5 szt.</t>
    </r>
    <r>
      <rPr>
        <sz val="8"/>
        <color theme="1"/>
        <rFont val="Times New Roman"/>
        <family val="1"/>
        <charset val="238"/>
      </rPr>
      <t xml:space="preserve">
24. Kieszeń na narzędzia 2-komorowa w rozmiarze 25cm x 45cm z dwoma taśmami samoprzylepnymi o szerokości 5cm służącymi do mocowania i regulacji głębokości kieszeni – </t>
    </r>
    <r>
      <rPr>
        <b/>
        <sz val="8"/>
        <color theme="1"/>
        <rFont val="Times New Roman"/>
        <family val="1"/>
        <charset val="238"/>
      </rPr>
      <t>2 szt.</t>
    </r>
    <r>
      <rPr>
        <sz val="8"/>
        <color theme="1"/>
        <rFont val="Times New Roman"/>
        <family val="1"/>
        <charset val="238"/>
      </rPr>
      <t xml:space="preserve">
25. Taśma samoprzylepna włókninowa o wymiarach 9 x 50 cm ( +/- 1 cm ) – </t>
    </r>
    <r>
      <rPr>
        <b/>
        <sz val="8"/>
        <color theme="1"/>
        <rFont val="Times New Roman"/>
        <family val="1"/>
        <charset val="238"/>
      </rPr>
      <t>2 szt.</t>
    </r>
    <r>
      <rPr>
        <sz val="8"/>
        <color theme="1"/>
        <rFont val="Times New Roman"/>
        <family val="1"/>
        <charset val="238"/>
      </rPr>
      <t xml:space="preserve">                                                                                                                                                        </t>
    </r>
  </si>
  <si>
    <r>
      <t>4.</t>
    </r>
    <r>
      <rPr>
        <sz val="8"/>
        <color theme="1"/>
        <rFont val="Times New Roman"/>
        <family val="1"/>
        <charset val="238"/>
      </rPr>
      <t xml:space="preserve"> Przewód monopolarny do narzędzia laparoskopowego do generatorów Valleylab – </t>
    </r>
    <r>
      <rPr>
        <b/>
        <sz val="8"/>
        <color theme="1"/>
        <rFont val="Times New Roman"/>
        <family val="1"/>
        <charset val="238"/>
      </rPr>
      <t>1 SZT</t>
    </r>
    <r>
      <rPr>
        <sz val="8"/>
        <color theme="1"/>
        <rFont val="Times New Roman"/>
        <family val="1"/>
        <charset val="238"/>
      </rPr>
      <t xml:space="preserve"> 
</t>
    </r>
    <r>
      <rPr>
        <b/>
        <sz val="8"/>
        <color theme="1"/>
        <rFont val="Times New Roman"/>
        <family val="1"/>
        <charset val="238"/>
      </rPr>
      <t>5.</t>
    </r>
    <r>
      <rPr>
        <sz val="8"/>
        <color theme="1"/>
        <rFont val="Times New Roman"/>
        <family val="1"/>
        <charset val="238"/>
      </rPr>
      <t xml:space="preserve"> Kompres gazowy o wymiarach 10x 10cm,  8 warstwowy,  17 nitkowy, z nitką  RTG  – </t>
    </r>
    <r>
      <rPr>
        <b/>
        <sz val="8"/>
        <color theme="1"/>
        <rFont val="Times New Roman"/>
        <family val="1"/>
        <charset val="238"/>
      </rPr>
      <t>40 SZT</t>
    </r>
    <r>
      <rPr>
        <sz val="8"/>
        <color theme="1"/>
        <rFont val="Times New Roman"/>
        <family val="1"/>
        <charset val="238"/>
      </rPr>
      <t xml:space="preserve">
</t>
    </r>
    <r>
      <rPr>
        <b/>
        <sz val="8"/>
        <color theme="1"/>
        <rFont val="Times New Roman"/>
        <family val="1"/>
        <charset val="238"/>
      </rPr>
      <t>6.</t>
    </r>
    <r>
      <rPr>
        <sz val="8"/>
        <color theme="1"/>
        <rFont val="Times New Roman"/>
        <family val="1"/>
        <charset val="238"/>
      </rPr>
      <t xml:space="preserve"> Ręcznik chłonny o wymiarach 18x25cm ( + 5 cm ) – </t>
    </r>
    <r>
      <rPr>
        <b/>
        <sz val="8"/>
        <color theme="1"/>
        <rFont val="Times New Roman"/>
        <family val="1"/>
        <charset val="238"/>
      </rPr>
      <t>4 SZT</t>
    </r>
    <r>
      <rPr>
        <sz val="8"/>
        <color theme="1"/>
        <rFont val="Times New Roman"/>
        <family val="1"/>
        <charset val="238"/>
      </rPr>
      <t xml:space="preserve">
</t>
    </r>
    <r>
      <rPr>
        <b/>
        <sz val="8"/>
        <color theme="1"/>
        <rFont val="Times New Roman"/>
        <family val="1"/>
        <charset val="238"/>
      </rPr>
      <t>7.</t>
    </r>
    <r>
      <rPr>
        <sz val="8"/>
        <color theme="1"/>
        <rFont val="Times New Roman"/>
        <family val="1"/>
        <charset val="238"/>
      </rPr>
      <t xml:space="preserve"> Pojemnik do liczenia igieł piankowo-magnetyczny o wymiarach 12x9,5x3,8cm, z bezpiecznym i mocnym zamknięciem, o pojemności 40 szt. igieł, żółty – </t>
    </r>
    <r>
      <rPr>
        <b/>
        <sz val="8"/>
        <color theme="1"/>
        <rFont val="Times New Roman"/>
        <family val="1"/>
        <charset val="238"/>
      </rPr>
      <t>1 SZT</t>
    </r>
    <r>
      <rPr>
        <sz val="8"/>
        <color theme="1"/>
        <rFont val="Times New Roman"/>
        <family val="1"/>
        <charset val="238"/>
      </rPr>
      <t xml:space="preserve"> 
</t>
    </r>
    <r>
      <rPr>
        <b/>
        <sz val="8"/>
        <color theme="1"/>
        <rFont val="Times New Roman"/>
        <family val="1"/>
        <charset val="238"/>
      </rPr>
      <t>8.</t>
    </r>
    <r>
      <rPr>
        <sz val="8"/>
        <color theme="1"/>
        <rFont val="Times New Roman"/>
        <family val="1"/>
        <charset val="238"/>
      </rPr>
      <t xml:space="preserve"> Dren łączący do ssaka PVC 30 Ch o długości 3m, ze stożkowatymi końcówkami – </t>
    </r>
    <r>
      <rPr>
        <b/>
        <sz val="8"/>
        <color theme="1"/>
        <rFont val="Times New Roman"/>
        <family val="1"/>
        <charset val="238"/>
      </rPr>
      <t>2 SZT</t>
    </r>
    <r>
      <rPr>
        <sz val="8"/>
        <color theme="1"/>
        <rFont val="Times New Roman"/>
        <family val="1"/>
        <charset val="238"/>
      </rPr>
      <t xml:space="preserve">
</t>
    </r>
    <r>
      <rPr>
        <b/>
        <sz val="8"/>
        <color theme="1"/>
        <rFont val="Times New Roman"/>
        <family val="1"/>
        <charset val="238"/>
      </rPr>
      <t>9.</t>
    </r>
    <r>
      <rPr>
        <sz val="8"/>
        <color theme="1"/>
        <rFont val="Times New Roman"/>
        <family val="1"/>
        <charset val="238"/>
      </rPr>
      <t xml:space="preserve"> Skalpel chirurgiczny bezpieczny z wysuwanym ostrzem nr 11 (SS) – </t>
    </r>
    <r>
      <rPr>
        <b/>
        <sz val="8"/>
        <color theme="1"/>
        <rFont val="Times New Roman"/>
        <family val="1"/>
        <charset val="238"/>
      </rPr>
      <t>1 SZT</t>
    </r>
    <r>
      <rPr>
        <sz val="8"/>
        <color theme="1"/>
        <rFont val="Times New Roman"/>
        <family val="1"/>
        <charset val="238"/>
      </rPr>
      <t xml:space="preserve">
</t>
    </r>
    <r>
      <rPr>
        <b/>
        <sz val="8"/>
        <color theme="1"/>
        <rFont val="Times New Roman"/>
        <family val="1"/>
        <charset val="238"/>
      </rPr>
      <t>10.</t>
    </r>
    <r>
      <rPr>
        <sz val="8"/>
        <color theme="1"/>
        <rFont val="Times New Roman"/>
        <family val="1"/>
        <charset val="238"/>
      </rPr>
      <t xml:space="preserve"> Organizator przewodów przyklejany, regulowany na rzep o wymiarach 2,5 x 30cm - </t>
    </r>
    <r>
      <rPr>
        <b/>
        <sz val="8"/>
        <color theme="1"/>
        <rFont val="Times New Roman"/>
        <family val="1"/>
        <charset val="238"/>
      </rPr>
      <t xml:space="preserve"> 3 SZT</t>
    </r>
    <r>
      <rPr>
        <sz val="8"/>
        <color theme="1"/>
        <rFont val="Times New Roman"/>
        <family val="1"/>
        <charset val="238"/>
      </rPr>
      <t xml:space="preserve">                                            
</t>
    </r>
    <r>
      <rPr>
        <b/>
        <sz val="8"/>
        <color theme="1"/>
        <rFont val="Times New Roman"/>
        <family val="1"/>
        <charset val="238"/>
      </rPr>
      <t>11.</t>
    </r>
    <r>
      <rPr>
        <sz val="8"/>
        <color theme="1"/>
        <rFont val="Times New Roman"/>
        <family val="1"/>
        <charset val="238"/>
      </rPr>
      <t xml:space="preserve"> Opatrunek pooperacyjny o wymiarach 6 x 8 cm ( + 2 cm ) sterylny, elastyczny, wysokochłonny 4 warstwowy z superabsorbentem na rany operacyjne. Warstwa kontaktowa z miękkiego silikonu na całej powierzchni, zapewniająca atraumatyczną zmianę opatrunku. Produkowany w technologii Flex, umożliwiającej rozciąganie w obu kierunkach. Nie wymagający dodatkowego mocowania. – </t>
    </r>
    <r>
      <rPr>
        <b/>
        <sz val="8"/>
        <color theme="1"/>
        <rFont val="Times New Roman"/>
        <family val="1"/>
        <charset val="238"/>
      </rPr>
      <t>3 SZT</t>
    </r>
    <r>
      <rPr>
        <sz val="8"/>
        <color theme="1"/>
        <rFont val="Times New Roman"/>
        <family val="1"/>
        <charset val="238"/>
      </rPr>
      <t xml:space="preserve"> 
</t>
    </r>
    <r>
      <rPr>
        <b/>
        <sz val="8"/>
        <color theme="1"/>
        <rFont val="Times New Roman"/>
        <family val="1"/>
        <charset val="238"/>
      </rPr>
      <t>12.</t>
    </r>
    <r>
      <rPr>
        <sz val="8"/>
        <color theme="1"/>
        <rFont val="Times New Roman"/>
        <family val="1"/>
        <charset val="238"/>
      </rPr>
      <t xml:space="preserve"> Opatrunek pooperacyjny chłonny, piankowy o wymiarach 10 x10 cm – </t>
    </r>
    <r>
      <rPr>
        <b/>
        <sz val="8"/>
        <color theme="1"/>
        <rFont val="Times New Roman"/>
        <family val="1"/>
        <charset val="238"/>
      </rPr>
      <t>1 SZT</t>
    </r>
    <r>
      <rPr>
        <sz val="8"/>
        <color theme="1"/>
        <rFont val="Times New Roman"/>
        <family val="1"/>
        <charset val="238"/>
      </rPr>
      <t xml:space="preserve">
</t>
    </r>
    <r>
      <rPr>
        <b/>
        <sz val="8"/>
        <color theme="1"/>
        <rFont val="Times New Roman"/>
        <family val="1"/>
        <charset val="238"/>
      </rPr>
      <t>13.</t>
    </r>
    <r>
      <rPr>
        <sz val="8"/>
        <color theme="1"/>
        <rFont val="Times New Roman"/>
        <family val="1"/>
        <charset val="238"/>
      </rPr>
      <t xml:space="preserve"> Miska z polipropylenu z podziałką, przezroczysta, 250ml –</t>
    </r>
    <r>
      <rPr>
        <b/>
        <sz val="8"/>
        <color theme="1"/>
        <rFont val="Times New Roman"/>
        <family val="1"/>
        <charset val="238"/>
      </rPr>
      <t xml:space="preserve"> 2 SZT</t>
    </r>
    <r>
      <rPr>
        <sz val="8"/>
        <color theme="1"/>
        <rFont val="Times New Roman"/>
        <family val="1"/>
        <charset val="238"/>
      </rPr>
      <t xml:space="preserve">
</t>
    </r>
    <r>
      <rPr>
        <b/>
        <sz val="8"/>
        <color theme="1"/>
        <rFont val="Times New Roman"/>
        <family val="1"/>
        <charset val="238"/>
      </rPr>
      <t>14.</t>
    </r>
    <r>
      <rPr>
        <sz val="8"/>
        <color theme="1"/>
        <rFont val="Times New Roman"/>
        <family val="1"/>
        <charset val="238"/>
      </rPr>
      <t xml:space="preserve"> Kleszczyki blokowane do mycia pola operacyjnego o długości 24cm–– </t>
    </r>
    <r>
      <rPr>
        <b/>
        <sz val="8"/>
        <color theme="1"/>
        <rFont val="Times New Roman"/>
        <family val="1"/>
        <charset val="238"/>
      </rPr>
      <t>2 SZT</t>
    </r>
    <r>
      <rPr>
        <sz val="8"/>
        <color theme="1"/>
        <rFont val="Times New Roman"/>
        <family val="1"/>
        <charset val="238"/>
      </rPr>
      <t xml:space="preserve"> 
</t>
    </r>
    <r>
      <rPr>
        <b/>
        <sz val="8"/>
        <color theme="1"/>
        <rFont val="Times New Roman"/>
        <family val="1"/>
        <charset val="238"/>
      </rPr>
      <t>15.</t>
    </r>
    <r>
      <rPr>
        <sz val="8"/>
        <color theme="1"/>
        <rFont val="Times New Roman"/>
        <family val="1"/>
        <charset val="238"/>
      </rPr>
      <t xml:space="preserve"> Tupfer okrągły gazowy o wymiarach 40x50cm, 20-nitkowy, biały – </t>
    </r>
    <r>
      <rPr>
        <b/>
        <sz val="8"/>
        <color theme="1"/>
        <rFont val="Times New Roman"/>
        <family val="1"/>
        <charset val="238"/>
      </rPr>
      <t>4 SZT</t>
    </r>
    <r>
      <rPr>
        <sz val="8"/>
        <color theme="1"/>
        <rFont val="Times New Roman"/>
        <family val="1"/>
        <charset val="238"/>
      </rPr>
      <t xml:space="preserve">
</t>
    </r>
    <r>
      <rPr>
        <b/>
        <sz val="8"/>
        <color theme="1"/>
        <rFont val="Times New Roman"/>
        <family val="1"/>
        <charset val="238"/>
      </rPr>
      <t>16.</t>
    </r>
    <r>
      <rPr>
        <sz val="8"/>
        <color theme="1"/>
        <rFont val="Times New Roman"/>
        <family val="1"/>
        <charset val="238"/>
      </rPr>
      <t xml:space="preserve"> Serweta wzmocniona na całej powierzchni na stolik 150x190cm ( +/- 2 cm ), służąca jako owinięcie zestawu, wykonana z włókniny polipropylenowej 30 g/m2, folia PE 55 mikronów. 
</t>
    </r>
    <r>
      <rPr>
        <b/>
        <sz val="8"/>
        <color theme="1"/>
        <rFont val="Times New Roman"/>
        <family val="1"/>
        <charset val="238"/>
      </rPr>
      <t xml:space="preserve">17. </t>
    </r>
    <r>
      <rPr>
        <sz val="8"/>
        <color theme="1"/>
        <rFont val="Times New Roman"/>
        <family val="1"/>
        <charset val="238"/>
      </rPr>
      <t xml:space="preserve">Kompres gazowy 30 x  30cm, gaza 17nitkowa, 6 warstwowy znacznik RTG, biały  - 5 SZT </t>
    </r>
    <r>
      <rPr>
        <b/>
        <sz val="8"/>
        <color theme="1"/>
        <rFont val="Times New Roman"/>
        <family val="1"/>
        <charset val="238"/>
      </rPr>
      <t xml:space="preserve">
18. </t>
    </r>
    <r>
      <rPr>
        <sz val="8"/>
        <color theme="1"/>
        <rFont val="Times New Roman"/>
        <family val="1"/>
        <charset val="238"/>
      </rPr>
      <t>Taca z polipropylenu 43x28x1,5 cm, poj. 3250ml, niebieska - 1 szt.</t>
    </r>
    <r>
      <rPr>
        <b/>
        <sz val="8"/>
        <color theme="1"/>
        <rFont val="Times New Roman"/>
        <family val="1"/>
        <charset val="238"/>
      </rPr>
      <t xml:space="preserve">
19.</t>
    </r>
    <r>
      <rPr>
        <sz val="8"/>
        <color theme="1"/>
        <rFont val="Times New Roman"/>
        <family val="1"/>
        <charset val="238"/>
      </rPr>
      <t xml:space="preserve"> Papier krepowy 60x60cm, 60g/m2 - 1 szt.</t>
    </r>
  </si>
  <si>
    <r>
      <t xml:space="preserve">Zestaw do laparoskopii chirurgicznej 
</t>
    </r>
    <r>
      <rPr>
        <sz val="8"/>
        <color theme="1"/>
        <rFont val="Times New Roman"/>
        <family val="1"/>
        <charset val="238"/>
      </rPr>
      <t>Sterylny zestaw do laparoskopii chirurgicznej zapakowany w zbiorczym opakowaniu, opakowanie typu tyvec z klapką poszczególne elementy składowe bez opakowań dodatkowych, w składzie:</t>
    </r>
    <r>
      <rPr>
        <b/>
        <sz val="8"/>
        <color theme="1"/>
        <rFont val="Times New Roman"/>
        <family val="1"/>
        <charset val="238"/>
      </rPr>
      <t xml:space="preserve">
1.</t>
    </r>
    <r>
      <rPr>
        <sz val="8"/>
        <color theme="1"/>
        <rFont val="Times New Roman"/>
        <family val="1"/>
        <charset val="238"/>
      </rPr>
      <t xml:space="preserve"> Serweta chirurgiczna o wymiarach 240/180x270 cm ( +/- 3 cm ) do operacji brzuszno-kroczowej z przylepnym otworem brzusznym o wymiarach 30 x30cm ( +/- 1 cm ), wypełnionym folią chirurgiczną oraz otworem kroczowym o wymiarach 12x15cm ( +/- 1 cm ) , gramatura min 56g/m2 (laminat dwuwarstwowy włóknina oraz folia PE), odporność na rozerwanie na sucho/mokro min 216/230 kPa w strefie krytycznej, odporność na przenikanie cieczy min 270cm H2O w strefie krytycznej -</t>
    </r>
    <r>
      <rPr>
        <b/>
        <sz val="8"/>
        <color theme="1"/>
        <rFont val="Times New Roman"/>
        <family val="1"/>
        <charset val="238"/>
      </rPr>
      <t>1SZT
2.</t>
    </r>
    <r>
      <rPr>
        <sz val="8"/>
        <color theme="1"/>
        <rFont val="Times New Roman"/>
        <family val="1"/>
        <charset val="238"/>
      </rPr>
      <t xml:space="preserve"> Osłona na stolik Mayo wzmocniona o wymiarach  79x145cm (+/- 2cm), wykonana z mocnej foli o grubości min. 60 mikronów, z dodatkową zewnętrzną warstwą chłonną w górnej części (pod narzędzia) o wym. min 65x 85cm i gramaturze 40g/m2 oraz folii PE 55 ( + 5 ) mikronów  – </t>
    </r>
    <r>
      <rPr>
        <b/>
        <sz val="8"/>
        <color theme="1"/>
        <rFont val="Times New Roman"/>
        <family val="1"/>
        <charset val="238"/>
      </rPr>
      <t>2 SZT.</t>
    </r>
    <r>
      <rPr>
        <sz val="8"/>
        <color theme="1"/>
        <rFont val="Times New Roman"/>
        <family val="1"/>
        <charset val="238"/>
      </rPr>
      <t xml:space="preserve">
</t>
    </r>
    <r>
      <rPr>
        <b/>
        <sz val="8"/>
        <color theme="1"/>
        <rFont val="Times New Roman"/>
        <family val="1"/>
        <charset val="238"/>
      </rPr>
      <t>3.</t>
    </r>
    <r>
      <rPr>
        <sz val="8"/>
        <color theme="1"/>
        <rFont val="Times New Roman"/>
        <family val="1"/>
        <charset val="238"/>
      </rPr>
      <t xml:space="preserve"> Nożyczki laparoskopowe , długość szczęk 18 mm, trzonu 33 cm, średnica 5 mm, rotacja trzonu 360 stopni, prawo i lewostronna, rękojeść zaopatrzona w prostopadłe do jej górnej powierzchni męskie gniazdo wykonane z nierdzewnej stali o długości 4 mm. Trzon zewnętrznie pokryty antyrefleksyjną izolacją wykonana z politetrafluoroetylenu, wewnętrzny płaszcz wykonany z aluminium. Rękojeść i rotator wykonane z akrylonitrylobutadiensterylu. Szczęki wykonane z wtryskowo giętej, medycznej stali nierdzewnej, ostre na całej długości, umożliwiające cięcie wzdłuż całej długości krawędzi, zarówno dystalnie jak i proksymalnie. Materiały użyte do produkcji są wolne od związków DEPH oraz latexu. Nożyczki współpracują z generatorami elektrochirurgicznymi trybie monopolarnym w ustawieniu cięcie lub koagulacja, spełniającymi normy bezpieczeństwa IEC 60601-1, IEC 60601-1-2 and IEC 60601-2-2 –</t>
    </r>
    <r>
      <rPr>
        <b/>
        <sz val="8"/>
        <color theme="1"/>
        <rFont val="Times New Roman"/>
        <family val="1"/>
        <charset val="238"/>
      </rPr>
      <t xml:space="preserve"> 1SZT</t>
    </r>
  </si>
  <si>
    <t>Każdy pakiet pakowany oddzielnie, sterylny. Na każdym opakowaniu nazwa zestawu, numer katalogowy Ref., numer serii oraz data ważności. Dodatkowo na każdym opakowaniu min. 2 metryczki pozwalające na wklejenie do dokumentacji pacjenta identyfikację zestawu.
Data ważności min 12-mcy od daty dostawy.
Zamawiający wymaga dołączenia do oferty 1 szt. próbki sterylnej oraz dokumenty potwierdzające parametry wymienione w opisie.
Parametry oceny jakościowej :
1.Oznakowanie zestawu kolorem na opakowaniu zewnętrznym
( wierzch i bok )      – 10 pkt.
Brak oznakowania kolorem  -   0 pkt.
2. Dotyczy p. 1 – serweta główna:
Odporność na przenikanie cieczy głównego obłożenia min. 270cmH2O     -10 pkt
     Odporność na przenikanie cieczy głównego obłożenia &lt; 270cmH2O   -0pkt
3. Sterylny margines przy zgrzewie na opakowaniu foliowym min. 5 mm -  10 pkt.
Sterylny margines przy zgrzewie na opakowaniu foliowym &lt; 5 mm lub brak - 0 pkt.
4. Sterylna informacja o komponentach znajdujących się w zestawie na wierzchniej widocznej stronie zestawu  – 10 pkt.
Brak sterylnej informacji   –  0 pkt.</t>
  </si>
  <si>
    <t>Pakiet 45</t>
  </si>
  <si>
    <r>
      <rPr>
        <b/>
        <sz val="8"/>
        <color theme="1"/>
        <rFont val="Times New Roman"/>
        <family val="1"/>
        <charset val="238"/>
      </rPr>
      <t xml:space="preserve">Strzykawka o pojemności 60ml oraz 10ml z końcówką typu Enfit
</t>
    </r>
    <r>
      <rPr>
        <sz val="8"/>
        <color theme="1"/>
        <rFont val="Times New Roman"/>
        <family val="1"/>
        <charset val="238"/>
      </rPr>
      <t xml:space="preserve">
Sterylna, jednorazowego użytku, pakowana pojedynczo. Na każdym opakowaniu nadruk nr serii i daty ważności. Nazwa i opis w języku polskim. Okres ważności minimum 12 miesięcy od daty dostawy. Zamawiający wymaga dołączenia do oferty 5 szt. próbek z każdego rozmiaru.</t>
    </r>
  </si>
  <si>
    <r>
      <t xml:space="preserve">
</t>
    </r>
    <r>
      <rPr>
        <b/>
        <sz val="8"/>
        <color theme="1"/>
        <rFont val="Times New Roman"/>
        <family val="1"/>
        <charset val="238"/>
      </rPr>
      <t>10 ml</t>
    </r>
  </si>
  <si>
    <r>
      <t xml:space="preserve">
</t>
    </r>
    <r>
      <rPr>
        <b/>
        <sz val="8"/>
        <color theme="1"/>
        <rFont val="Times New Roman"/>
        <family val="1"/>
        <charset val="238"/>
      </rPr>
      <t>60 ml</t>
    </r>
  </si>
  <si>
    <t>Pakiet 46</t>
  </si>
  <si>
    <r>
      <t xml:space="preserve">
Wkłady workowe jednorazowe do ssaków żelowane
</t>
    </r>
    <r>
      <rPr>
        <sz val="8"/>
        <color theme="1"/>
        <rFont val="Times New Roman"/>
        <family val="1"/>
        <charset val="238"/>
      </rPr>
      <t xml:space="preserve">Jednorazowe wkłady workowe z żelem  o pojemności 1,25 – 1,5 l oraz 2 – 2,5 litry, z wtopioną przykrywką , z dwoma portami – portem do pacjenta i portem do podłączenia szeregowego. Pokrywka z dwoma uchwytami do zdejmowania z pojemników ( dla prawo  i leworęcznych ) oraz zaopatrzona w łącznik schodkowy i zatyczkę. W przykrywce wewnętrzny filtr antybakteryjny i przeciwprzelewowy ( hydrofobowy ), ew. z ochroną przeciwrozbryzgową zapobiegającą przedwczesnemu zamknięciu się filtra oraz w celu lepszej widoczności ilości odessanej wydzieliny. Zastawka odcinająca, zapobiegająca cofaniu się wydzieliny do pacjenta. Łączniki do podłączenia ssania i do podłączenia drenu mogą być zdejmowalne. Łącznik do podłączenia drenu pacjenta kątowy schodkowy ( zapobiegający zamknięciu się światła drenu ). Wymiana wkładów bez konieczności odłączania źródła próżni.
Mikrobiologicznie czyste, jednorazowego użytku. Na każdym opakowaniu nadruk numeru serii i daty ważności. Nazwa i opis stosowania w języku polskim. Okres ważności minimum 12 miesięcy od daty dostawy.
Ocena jakościowa :
1. Ochroną przeciwrozbryzgową zapobiegającą przedwczesnemu zamknięciu się filtra – 1 pkt.
Brak ochrony przeciwrozbryzgowej – 0 pkt.
Oferent zobowiązany jest, na czas trwania umowy, do wyposażenia zamawiającego w  pojemniki plastikowe na wkłady workowe ( w obu wielkościach do wyboru przez zamawiającego ), oraz w węże i konieczne akcesoria do połączenia ze źródłem próżni dla 40 stanowisk .
</t>
    </r>
    <r>
      <rPr>
        <b/>
        <sz val="8"/>
        <color theme="1"/>
        <rFont val="Times New Roman"/>
        <family val="1"/>
        <charset val="238"/>
      </rPr>
      <t xml:space="preserve">
</t>
    </r>
  </si>
  <si>
    <t>Pakiet 47</t>
  </si>
  <si>
    <r>
      <rPr>
        <b/>
        <sz val="8"/>
        <color theme="1"/>
        <rFont val="Times New Roman"/>
        <family val="1"/>
        <charset val="238"/>
      </rPr>
      <t xml:space="preserve">Czyściki do czyszczenia końcówek do koagulacji
</t>
    </r>
    <r>
      <rPr>
        <sz val="8"/>
        <color theme="1"/>
        <rFont val="Times New Roman"/>
        <family val="1"/>
        <charset val="238"/>
      </rPr>
      <t>Podkładka przylepna o rozmiarze 5 cm x 5 cm (+1cm). Sterylne, jednorazowe, pakowane pojedynczo w folię-papier. Na każdym opakowaniu nadruk nr serii i daty ważności. Opis w języku polskim. Okres ważności 12 miesięcy od daty dostawy.
Zamawiający wymaga dołączenia do oferty 5 szt. próbek</t>
    </r>
  </si>
  <si>
    <t>Pakiet 48</t>
  </si>
  <si>
    <t>Pakiet 49</t>
  </si>
  <si>
    <r>
      <t xml:space="preserve">Skalpel bezpieczny (ostrze + trzonek)
</t>
    </r>
    <r>
      <rPr>
        <sz val="8"/>
        <color theme="1"/>
        <rFont val="Times New Roman"/>
        <family val="1"/>
        <charset val="238"/>
      </rPr>
      <t xml:space="preserve">Skalpel chirurgiczny z plastikową rączką z wypustkami zapewniającymi stabilny uchwyt oraz ostrzem wykonanym z ze stali węglowej w przezroczystej osłonie, umożliwiającej stałą obserwację ostrza w każdym położeniu.  Skalpel  powinien posiadać przycisk umożliwiający obsługę jednoręczną. Skalpel winien mieć mechanizm blokujący pozwalający na bezpieczne zablokowanie ostrza w pozycji uniemożliwiającej zakłucie. Blokada ostrza w pozycji bezpiecznej musi być trwała uniemożliwiająca ponowne użycie go. Obudowa skalpela powinna być wyposażona w miarkę w centymetrach od 0 do 5 cm. Projekt skalpela musi być zgodny z dyrektywą unijną 2010/32/UE. Nadruk, nr serii i data ważności na każdej pojedynczej sztuce. Sterylny, jednorazowego użytku, pakowany pojedynczo. Opis w języku polskim. Okres ważności minimum 12 miesięcy od daty dostawy. Zamawiający zastrzega sobie prawo do żądania dostarczenia na wezwanie 3 szt. próbek w rozmiarze 11 celem przetestowania.
</t>
    </r>
    <r>
      <rPr>
        <b/>
        <sz val="8"/>
        <color theme="1"/>
        <rFont val="Times New Roman"/>
        <family val="1"/>
        <charset val="238"/>
      </rPr>
      <t>rozm.10</t>
    </r>
    <r>
      <rPr>
        <sz val="8"/>
        <color theme="1"/>
        <rFont val="Times New Roman"/>
        <family val="1"/>
        <charset val="238"/>
      </rPr>
      <t xml:space="preserve"> - 1000 szt.
</t>
    </r>
    <r>
      <rPr>
        <b/>
        <sz val="8"/>
        <color theme="1"/>
        <rFont val="Times New Roman"/>
        <family val="1"/>
        <charset val="238"/>
      </rPr>
      <t>rozm.11</t>
    </r>
    <r>
      <rPr>
        <sz val="8"/>
        <color theme="1"/>
        <rFont val="Times New Roman"/>
        <family val="1"/>
        <charset val="238"/>
      </rPr>
      <t xml:space="preserve"> - 7700 szt.
</t>
    </r>
    <r>
      <rPr>
        <b/>
        <sz val="8"/>
        <color theme="1"/>
        <rFont val="Times New Roman"/>
        <family val="1"/>
        <charset val="238"/>
      </rPr>
      <t>rozm.12</t>
    </r>
    <r>
      <rPr>
        <sz val="8"/>
        <color theme="1"/>
        <rFont val="Times New Roman"/>
        <family val="1"/>
        <charset val="238"/>
      </rPr>
      <t xml:space="preserve"> - 1000 szt.
</t>
    </r>
    <r>
      <rPr>
        <b/>
        <sz val="8"/>
        <color theme="1"/>
        <rFont val="Times New Roman"/>
        <family val="1"/>
        <charset val="238"/>
      </rPr>
      <t>rozm.15</t>
    </r>
    <r>
      <rPr>
        <sz val="8"/>
        <color theme="1"/>
        <rFont val="Times New Roman"/>
        <family val="1"/>
        <charset val="238"/>
      </rPr>
      <t xml:space="preserve"> - 1000 szt.
</t>
    </r>
    <r>
      <rPr>
        <b/>
        <sz val="8"/>
        <color theme="1"/>
        <rFont val="Times New Roman"/>
        <family val="1"/>
        <charset val="238"/>
      </rPr>
      <t>rozm.20</t>
    </r>
    <r>
      <rPr>
        <sz val="8"/>
        <color theme="1"/>
        <rFont val="Times New Roman"/>
        <family val="1"/>
        <charset val="238"/>
      </rPr>
      <t xml:space="preserve"> - 100 szt.
</t>
    </r>
    <r>
      <rPr>
        <b/>
        <sz val="8"/>
        <color theme="1"/>
        <rFont val="Times New Roman"/>
        <family val="1"/>
        <charset val="238"/>
      </rPr>
      <t>rozm.23</t>
    </r>
    <r>
      <rPr>
        <sz val="8"/>
        <color theme="1"/>
        <rFont val="Times New Roman"/>
        <family val="1"/>
        <charset val="238"/>
      </rPr>
      <t xml:space="preserve"> - 100 szt.
</t>
    </r>
    <r>
      <rPr>
        <b/>
        <sz val="8"/>
        <color theme="1"/>
        <rFont val="Times New Roman"/>
        <family val="1"/>
        <charset val="238"/>
      </rPr>
      <t>rozm.24</t>
    </r>
    <r>
      <rPr>
        <sz val="8"/>
        <color theme="1"/>
        <rFont val="Times New Roman"/>
        <family val="1"/>
        <charset val="238"/>
      </rPr>
      <t xml:space="preserve"> - 100 szt.</t>
    </r>
  </si>
  <si>
    <t>Pakiet 50</t>
  </si>
  <si>
    <r>
      <rPr>
        <b/>
        <sz val="8"/>
        <color theme="1"/>
        <rFont val="Times New Roman"/>
        <family val="1"/>
        <charset val="238"/>
      </rPr>
      <t>Zestaw do przetoczeń krwi</t>
    </r>
    <r>
      <rPr>
        <sz val="8"/>
        <color theme="1"/>
        <rFont val="Times New Roman"/>
        <family val="1"/>
        <charset val="238"/>
      </rPr>
      <t xml:space="preserve">
Komora kroplowa z ostrym kolcem i nisko umieszczonym ujściem umożliwiającym całkowite opróżnienie worka, pojemnika (butelki), z odpowietrznikiem. Posiadające filtr uniemożliwiający powstawanie pęcherzyków powietrza. Dolna część komory elastyczna w celu łatwego ustalenia poziomu płynu. Precyzyjny zacisk rolkowy z dodatkowym miejscem na kolec komory kroplowej, który ma służyć do bezpiecznego chowania w celu wyeliminowania przypadkowego zakłucia personelu medycznego mającego styczność z przyrządem. Długość drenu 150–160 cm. Sterylny, jednorazowego użytku, pakowany pojedynczo. Na każdym opakowaniu nadruk nr serii i daty ważności. Opis w języku polskim. Okres ważności minimum 12 miesięcy od daty dostawy. 
Zamawiający wymaga dołączenia do oferty 5 szt. próbek.</t>
    </r>
  </si>
  <si>
    <t>Pakiet 51</t>
  </si>
  <si>
    <r>
      <rPr>
        <b/>
        <sz val="8"/>
        <color theme="1"/>
        <rFont val="Times New Roman"/>
        <family val="1"/>
        <charset val="238"/>
      </rPr>
      <t>Zestaw do przetoczeń bursztynowy</t>
    </r>
    <r>
      <rPr>
        <sz val="8"/>
        <color theme="1"/>
        <rFont val="Times New Roman"/>
        <family val="1"/>
      </rPr>
      <t xml:space="preserve">
Przyrząd do przetoczeń płynów infuzyjnych  bursztynowy z filtrem air stop automatycznie zatrzymujący infuzję po opróżnieniu  komory kroplowej. Ostry, uniwersalny kolec umożliwiający łatwe wprowadzenie nawet do małych opakowań. Komora kroplowa dwuczęściowa o zabarwieniu bursztynowym z odpowietrznikiem . Górna część sztywna, dolna elastyczna w celu łatwego ustalenia poziomu płynów. Odpowietrznik zaopatrzony w filtr powietrza o skuteczności filtracji bakterii (BFE) oraz wirusów (VFE) min. 99,99  (potwierdzenie dokumentem producenta- dołączyć do oferty). Klapka odpowietrznika aparatu stanowiąca skuteczną barierą mikrobiologiczną  przed drobnoustrojami  ( ocena wykonana  w laboratorium zewnętrznym dołączyć do oferty).
Filtr odpowietrzania stanowiący system zamknięty zgodnie z definicją NIOSH ( potwierdzenie wykonania badania w zewnętrznym laboratorium-dołączyć do oferty), zapobiegający przedostawaniu się niebezpiecznych zanieczyszczeń do otoczenia.
Precyzyjny zacisk rolkowy z miejscem do umocowania końcówki drenu i zintegrowaną osłoną na kolec komory kroplowej po zużyciu aparatu. Filtr hydrofobowy na końcu drenu, zabezpieczający przed wyciekaniem płynu z drenu podczas jego wypełniania. Zawór wypełniania drenu na jego końcu z filtrem hydrofobowym zapobiegający przedostawaniu się zanieczyszczeń bakteryjnych podczas ekspozycji trwającej przez okres do 30 dni ( ocena wykonana  w laboratorium zewnętrznym-dołączyć do oferty). Długość drenu min. 180 cm. Zestaw bez PCV, wolny od DEHP i latexu. W celu identyfikacji nazwa producenta na komorze kroplowej. Sterylne, jednorazowego użytku, pakowanie pojedynczo. Na każdym opakowaniu nadruk nr serii i daty ważności. Opis w języku polskim. Okres ważności minimum 12 miesięcy od daty dostawy. Zamawiający wymaga 5 szt. próbek </t>
    </r>
  </si>
  <si>
    <r>
      <rPr>
        <b/>
        <sz val="8"/>
        <color theme="1"/>
        <rFont val="Times New Roman"/>
        <family val="1"/>
        <charset val="238"/>
      </rPr>
      <t>Przyrząd do przetoczeń płynów infuzyjnych</t>
    </r>
    <r>
      <rPr>
        <sz val="8"/>
        <color theme="1"/>
        <rFont val="Times New Roman"/>
        <family val="1"/>
      </rPr>
      <t xml:space="preserve">
Przyrząd do przetoczeń płynów infuzyjnych  z filtrem air stop automatycznie zatrzymujący infuzję po opróżnieniu  komory kroplowej. Ostry, uniwersalny kolec umożliwiający łatwe wprowadzenie nawet do małych opakowań. Komora kroplowa dwuczęściowa z odpowietrznikiem . Górna część sztywna, dolna elastyczna w celu łatwego ustalenia poziomu płynów. Odpowietrznik zaopatrzony w filtr powietrza o skuteczności filtracji bakterii (BFE) oraz wirusów (VFE) min. 99,99  (potwierdzenie dokumentem producenta- dołączyć do oferty). Klapka odpowietrznika aparatu stanowiąca skuteczną barierą mikrobiologiczną  przed drobnoustrojami  ( ocena wykonana  w laboratorium zewnętrznym dołączyć do oferty).
Filtr odpowietrzania stanowiący system zamknięty zgodnie z definicją NIOSH ( potwierdzenie wykonania badania w zewnętrznym laboratorium-dołączyć do oferty), zapobiegający przedostawaniu się niebezpiecznych zanieczyszczeń do otoczenia.
Precyzyjny zacisk rolkowy z miejscem do umocowania końcówki drenu i zintegrowaną osłoną na kolec komory kroplowej po zużyciu aparatu. Filtr hydrofobowy na końcu drenu, zabezpieczający przed wyciekaniem płynu z drenu podczas jego wypełniania. Zawór wypełniania drenu na jego końcu z filtrem hydrofobowym zapobiegający przedostawaniu się zanieczyszczeń bakteryjnych podczas ekspozycji trwającej przez okres do 30 dni ( ocena wykonana  w laboratorium zewnętrznym-dołączyć do oferty). Długość drenu min. 180 cm. Zestaw wolny od DEHP i latexu. </t>
    </r>
    <r>
      <rPr>
        <sz val="8"/>
        <rFont val="Times New Roman"/>
        <family val="1"/>
      </rPr>
      <t>Aparat zakończony zastawką bezzwrotną zapobiegającą cofaniu się krwi do aparatu</t>
    </r>
    <r>
      <rPr>
        <sz val="8"/>
        <color theme="1"/>
        <rFont val="Times New Roman"/>
        <family val="1"/>
      </rPr>
      <t>. W celu identyfikacji nazwa producenta na komorze kroplowej. Sterylne, jednorazowego użytku, pakowanie pojedynczo. Na każdym opakowaniu nadruk nr serii i daty ważności. Opis w języku polskim. Okres ważności minimum 12 miesięcy od daty dostawy. Zamawiający wymaga  5 szt. próbek</t>
    </r>
  </si>
  <si>
    <r>
      <rPr>
        <b/>
        <sz val="8"/>
        <color theme="1"/>
        <rFont val="Times New Roman"/>
        <family val="1"/>
        <charset val="238"/>
      </rPr>
      <t>Aparat do przetoczeń płynów infuzyjnych z zastawką bezigłową.</t>
    </r>
    <r>
      <rPr>
        <sz val="8"/>
        <color theme="1"/>
        <rFont val="Times New Roman"/>
        <family val="1"/>
      </rPr>
      <t xml:space="preserve">
Przyrząd do przetoczeń płynów infuzyjnych  z filtrem air stop automatycznie zatrzymujący infuzję po opróżnieniu  komory kroplowej. Ostry, uniwersalny kolec umożliwiający łatwe wprowadzenie nawet do małych opakowań. Komora kroplowa dwuczęściowa z odpowietrznikiem . Górna część sztywna, dolna elastyczna w celu łatwego ustalenia poziomu płynów. Odpowietrznik zaopatrzony w filtr powietrza o skuteczności filtracji bakterii (BFE) oraz wirusów (VFE ) min. 99,99  (potwierdzenie dokumentem producenta- dołączyć do oferty). Klapka odpowietrznika aparatu stanowiący skuteczną barierą mikrobiologiczną  przed drobnoustrojami  ( ocena wykonana  w laboratorium zewnętrznym dołączyć do oferty).Filtr odpowietrzania stanowiący system zamknięty zgodnie z definicją NIOSH ( potwierdzenie wykonania badania w zewnętrznym laboratorium-dołączyć do oferty), zapobiegający przedostawaniu się niebezpiecznych zanieczyszczeń do otoczenia.Precyzyjny zacisk rolkowy z miejscem do umocowania końcówki drenu i zintegrowaną osłoną na kolec komory kroplowej po zużyciu aparatu. Filtr hydrofobowy na końcu drenu, zabezpieczający przed wyciekaniem płynu z drenu podczas jego wypełniania. Zawór wypełniania drenu na jego końcu z filtrem hydrofobowym zapobiegający przedostawaniu się zanieczyszczeń bakteryjnych podczas ekspozycji trwającej przez okres do 30 dni ( ocena wykonana  w laboratorium zewnętrznym-dołączyć do oferty). Długość drenu min. 210 cm wykonany z elastycznego materiału z przezroczystym dostępem bezigłowym typu Split-septum na drenie(przepływ 208 ml/min, odporność na ciśnienie 400 psi). Zestaw, wolny od DEHP i latexu. W celu identyfikacji nazwa producenta na komorze kroplowej. Sterylne, jednorazowego użytku, pakowanie pojedynczo. Na każdym opakowaniu nadruk nr serii i daty ważności. Opis w języku polskim. Okres ważności minimum 12 miesięcy od daty dostawy. Zamawiający wymaga  5 szt. Próbek</t>
    </r>
  </si>
  <si>
    <r>
      <rPr>
        <b/>
        <sz val="8"/>
        <color theme="1"/>
        <rFont val="Times New Roman"/>
        <family val="1"/>
        <charset val="238"/>
      </rPr>
      <t>Aparat do przetoczeń  płynów infuzyjnych zaopatrzony w zawór bezigłowy powyżej komory kroplowej</t>
    </r>
    <r>
      <rPr>
        <sz val="8"/>
        <color theme="1"/>
        <rFont val="Times New Roman"/>
        <family val="1"/>
      </rPr>
      <t xml:space="preserve">
Aparat do przetoczeń  płynów infuzyjnych zaopatrzony w zawór bezigłowy powyżej komory kroplowej  do przepłukiwania drenu z możliwością dezynfekcji powierzchni zaworu metodą przecierania. Aparat automatycznie zatrzymujący infuzję po opróżnieniu komory kroplowej, przeciwdziałając zapowietrzeniu układu. Komora kroplowa dwuczęściowa  z odpowietrznikiem . Górna część sztywna, dolna elastyczna w celu łatwego ustalenia poziomu płynów. Odpowietrznik zaopatrzony w filtr powietrza o skuteczności filtracji bakterii (BFE) oraz wirusów (VFE) min. 99,99  (potwierdzenie dokumentem producenta dołączone  do oferty). Klapka odpowietrznika aparatu stanowiąca skuteczną barierą mikrobiologiczną  przed drobnoustrojami  ( ocena wykonana  w laboratorium zewnętrznym dołączyć do oferty). Filtr odpowietrzania stanowiący system zamknięty zgodnie z definicją NIOSH ( potwierdzenie wykonania badania w zewnętrznym laboratorium-dołączyć do oferty ), zapobiegający przedostawaniu się niebezpiecznych zanieczyszczeń do otoczenia. Filtr hydrofobowy na końcu drenu, zabezpieczający przed wyciekaniem płynu z drenu podczas jego wypełniania. Płaski filtr 15um położony na dnie komory kroplowej, dren 180 cm wykonany z elastycznego materiału, zacisk rolkowy z miejscem do umocowania końcówki drenu i zintegrowaną osłoną na kolec komory kroplowej po zużyciu aparatu, przezroczyste zakończenie luer lock. Zestaw wolny od DEHP. Na każdym opakowaniu nadruk serii i daty ważności. W celu identyfikacji nazwa firmy na komorze kroplowej. Opis w języku polskim. Okres ważności minimum 12 miesięcy od daty dostawy. </t>
    </r>
  </si>
  <si>
    <t>Pakiet 52</t>
  </si>
  <si>
    <r>
      <t>Wymazówka jałowa.
Wymazówka jałowa w probówce o śr. 13 mm z podłożem transportowym Amies z węglem, z aplikatorem plastikowym o dł. 150 – 170 mm, z wacikiem wiskozowym. Instrukcja pobrania materiału w języku polskim na każdej wymazówce. Należy przedłożyć dokument potwierdzający min. 3 dniowy okres przetrwania przedstawiciela bakterii tlenowych, fakultatywnie beztlenowych i beztlenowych oraz min. 24 godzinny okres przetrwania przedstawiciela bakterii wybrednych zgodnie z wytycznymi M40 –A, tom 23, nr 34 ” Kontrola jakości mikrobiologicznych systemów transportowych” CLSI (NCCLS). Nazwa i opis w języku polskim. Okres ważności minimum 12 miesięcy od daty dostawy.  Zamawiający wymaga 5 szt. próbek oferowanego przedmiotu zamówienia do przetestowania.</t>
    </r>
    <r>
      <rPr>
        <b/>
        <sz val="8"/>
        <color theme="1"/>
        <rFont val="Times New Roman"/>
        <family val="1"/>
        <charset val="238"/>
      </rPr>
      <t xml:space="preserve">
</t>
    </r>
    <r>
      <rPr>
        <sz val="8"/>
        <color theme="1"/>
        <rFont val="Times New Roman"/>
        <family val="1"/>
        <charset val="238"/>
      </rPr>
      <t xml:space="preserve">
</t>
    </r>
    <r>
      <rPr>
        <b/>
        <sz val="8"/>
        <color theme="1"/>
        <rFont val="Times New Roman"/>
        <family val="1"/>
        <charset val="238"/>
      </rPr>
      <t xml:space="preserve">
</t>
    </r>
    <r>
      <rPr>
        <sz val="8"/>
        <color theme="1"/>
        <rFont val="Times New Roman"/>
        <family val="1"/>
        <charset val="238"/>
      </rPr>
      <t xml:space="preserve">
</t>
    </r>
    <r>
      <rPr>
        <b/>
        <sz val="8"/>
        <color theme="1"/>
        <rFont val="Times New Roman"/>
        <family val="1"/>
        <charset val="238"/>
      </rPr>
      <t xml:space="preserve">
</t>
    </r>
    <r>
      <rPr>
        <sz val="8"/>
        <color theme="1"/>
        <rFont val="Times New Roman"/>
        <family val="1"/>
        <charset val="238"/>
      </rPr>
      <t xml:space="preserve">
</t>
    </r>
  </si>
  <si>
    <r>
      <t xml:space="preserve">Wymazówka jałowa laryngologiczna
Wymazówka sterylna klasa IIA, z tworzywa sztucznego, flokowany wacik laryngologiczny, ciekłe podłoże AMIES 1ml w stojącym pojemniku, sterylne –R. utrzymuje żywotność bakterii tlenowych i fakultatywnych bakterii beztlenowych oraz beztlenowych przez min. 48 godz. Zarówno w temp. Pokojowej (20-25°C) jak i lodówkowej (4-8°C) i 24 godz. W przypadku bakterii wybrednych. Dostosowane do diagnostyki molekularnej i bezpośredniego użycia na płytkach Petriego. Zgodne ze standardem M40-A2. Wymazówki jednorazowego użytku, nazwa i opis w języku polskim. Okres ważności minimum 12 miesięcy od daty dostawy.
</t>
    </r>
    <r>
      <rPr>
        <b/>
        <sz val="8"/>
        <color theme="1"/>
        <rFont val="Times New Roman"/>
        <family val="1"/>
        <charset val="238"/>
      </rPr>
      <t xml:space="preserve">
</t>
    </r>
    <r>
      <rPr>
        <sz val="8"/>
        <color theme="1"/>
        <rFont val="Times New Roman"/>
        <family val="1"/>
        <charset val="238"/>
      </rPr>
      <t xml:space="preserve">
</t>
    </r>
    <r>
      <rPr>
        <b/>
        <sz val="8"/>
        <color theme="1"/>
        <rFont val="Times New Roman"/>
        <family val="1"/>
        <charset val="238"/>
      </rPr>
      <t xml:space="preserve">
</t>
    </r>
    <r>
      <rPr>
        <sz val="8"/>
        <color theme="1"/>
        <rFont val="Times New Roman"/>
        <family val="1"/>
        <charset val="238"/>
      </rPr>
      <t xml:space="preserve">
</t>
    </r>
    <r>
      <rPr>
        <b/>
        <sz val="8"/>
        <color theme="1"/>
        <rFont val="Times New Roman"/>
        <family val="1"/>
        <charset val="238"/>
      </rPr>
      <t xml:space="preserve">
</t>
    </r>
    <r>
      <rPr>
        <sz val="8"/>
        <color theme="1"/>
        <rFont val="Times New Roman"/>
        <family val="1"/>
        <charset val="238"/>
      </rPr>
      <t xml:space="preserve">
</t>
    </r>
  </si>
  <si>
    <t>Pakiet 53</t>
  </si>
  <si>
    <r>
      <rPr>
        <b/>
        <sz val="8"/>
        <color theme="1"/>
        <rFont val="Times New Roman"/>
        <family val="1"/>
        <charset val="238"/>
      </rPr>
      <t xml:space="preserve">Aparat trójdrożny do chemioterapii
</t>
    </r>
    <r>
      <rPr>
        <sz val="8"/>
        <color theme="1"/>
        <rFont val="Times New Roman"/>
        <family val="1"/>
        <charset val="238"/>
      </rPr>
      <t xml:space="preserve">
Aparat trójdrożny do chemioterapii. Do pomp Infusomat Space będących na wyposażeniu zamawiającego bez PCV i lateksu tworzący system zamknięty umożliwiający przepłukanie drenu przez który podawany jest cytostatyk bez konieczności powtórnego nakłucia butelki. Aparat automatycznie zatrzymujący infuzję po opróżnieniu komory kroplowej, przeciwdziałając zapowietrzeniu układu.• 2 zastawki umożliwiające bezigłowe podłączenie drenów z cytostatykiem. Zastawka zamyka się automatycznie po rozłączeniu drenu.• Zabezpieczenie z filtrem hydrofobowym przed wypływem płynu z drenu podczas jego wypełniania.• Na linii dodatkowy zawór bezigłowy z ergonomicznym płaskim uchwytem  na drenie z zaworem bezigłowym do podania leku. Uchwyt z zaworem z  materiału nie wykazującego aktywności estrogennej i androgennej oraz nie zawierającego bisfenolu (BPA).  Badania  potwierdzające , że połączenia drenów zabezpieczone zaworami  stanowią zamknięty system w myśl definicji NIOSH  i zapobiegają  uwalnianiu się niebezpiecznych zanieczyszczeń do otoczenia. • Kolec z odpowietrznikiem z badaniami potwierdzającymi efektywną barierę mikrobiologiczną. Odpowietrznik zaopatrzony w filtr powietrza o skuteczności filtracji bakterii (BFE) oraz wirusów (VFE) min. 99,99  potwierdzenie dokumentem producenta dołączone  do oferty.  Górna twarda część komory wykonana z plastiku o wysokiej przezroczystości, dolna część komory kroplowej miękka.  Płaski filtr 15 um położony na dnie komory kroplowej. Sterylny, jednorazowy, pakowany pojedynczo. Na każdym opakowaniu nadruk nr serii i daty ważności. Pictogramy na pojedynczym opakowaniu, instrukcja obsługi w opakowaniu zbiorczym. Okres ważności minimum 12 miesięcy od daty dostawy. </t>
    </r>
  </si>
  <si>
    <r>
      <rPr>
        <b/>
        <sz val="8"/>
        <color theme="1"/>
        <rFont val="Times New Roman"/>
        <family val="1"/>
        <charset val="238"/>
      </rPr>
      <t xml:space="preserve">Aparat pięciodrożny do chemioterapii
</t>
    </r>
    <r>
      <rPr>
        <sz val="8"/>
        <color theme="1"/>
        <rFont val="Times New Roman"/>
        <family val="1"/>
        <charset val="238"/>
      </rPr>
      <t xml:space="preserve">
Aparat do pomp Infusomat Space będących na wyposażeniu Zamawiającego bez PCV i lateksu tworzący system zamknięty umożliwiający przepłukanie drenu przez który podawany jest cytostatyk bez konieczności powtórnego nakłucia butelki. Aparat automatycznie zatrzymujący infuzję po opróżnieniu komory kroplowej, przeciwdziałając zapowietrzeniu układu
•4 zastawki umożliwiające bezigłowe podłączenie drenów z cytostatykiem. Zastawka zamyka się automatycznie po rozłączeniu drenu.
• Zabezpieczenie z filtrem hydrofobowym  przed wypływem płynu z drenu podczas jego wypełniania.
• Na linii dodatkowy zawór bezigłowy z ergonomicznym płaskim uchwytem  na drenie z zaworem bezigłowym do podania leku. Uchwyt z zaworem z  materiału nie wykazującego aktywności estrogennej i androgennej oraz nie zawierającego bisfenolu (BPA).  Badania  potwierdzające , że połączenia drenów zabezpieczone zaworami  stanowią zamknięty system w myśl definicji NIOSH  i zapobiegają  uwalnianiu się niebezpiecznych zanieczyszczeń do otoczenia.
• Kolec z odpowietrznikiem z badaniami potwierdzającymi efektywną barierę mikrobiologiczną. Odpowietrznik zaopatrzony w filtr powietrza o skuteczności filtracji bakterii (BFE) oraz wirusów (VFE) min. 99,99  potwierdzenie dokumentem producenta dołączone  do oferty. • Górna twarda część komory wykonana z plastiku o wysokiej przezroczystości, dolna część komory kroplowej miękka
• Płaski filtr 15 um położony na dnie komory kroplowej
Sterylny, jednorazowy, pakowany pojedynczo. Na każdym opakowaniu nadruk nr serii i daty ważności. Pictogramy na pojedynczym opakowaniu, instrukcja obsługi w opakowaniu zbiorczym.. Okres ważności minimum 12 miesięcy od daty dostawy. 
Zamawiający wymaga dołączenia do oferty 4 szt. próbek.</t>
    </r>
  </si>
  <si>
    <r>
      <rPr>
        <b/>
        <sz val="8"/>
        <color theme="1"/>
        <rFont val="Times New Roman"/>
        <family val="1"/>
        <charset val="238"/>
      </rPr>
      <t xml:space="preserve">Aparat trójdrożny do chemioterapii bursztynowy 
</t>
    </r>
    <r>
      <rPr>
        <sz val="8"/>
        <color theme="1"/>
        <rFont val="Times New Roman"/>
        <family val="1"/>
        <charset val="238"/>
      </rPr>
      <t xml:space="preserve">Do pomp Infusomat Space będących na wyposażeniu Zamawiającego bez PCV i lateksu tworzący system zamknięty umożliwiający przepłukanie drenu przez który podawany jest cytostatyk bez konieczności powtórnego nakłucia butelki do pompy Infusomat Space. Aparat automatycznie zatrzymujący infuzję po opróżnieniu komory kroplowej, przeciwdziałając zapowietrzeniu układu• 2 zastawki umożliwiające bezigłowe podłączenie drenów z cytostatykiem. Zastawka zamyka się automatycznie po rozłączeniu drenu.• Zabezpieczenie z filtrem hydrofobowym  przed wypływem płynu z drenu podczas jego wypełniania.• Na linii dodatkowy zawór bezigłowy z ergonomicznym płaskim uchwytem  na drenie z zaworem bezigłowym do podania leku. Uchwyt z zaworem z  materiału nie wykazującego aktywności estrogennej i androgennej oraz nie zawierającego bisfenolu ( BPA).  Badania  potwierdzające , że połączenia drenów zabezpieczone zaworami  stanowią zamknięty system w myśl definicji NIOSH  i zapobiegają  uwalnianiu się niebezpiecznych zanieczyszczeń do otoczenia.• Kolec z odpowietrznikiem z badaniami potwierdzającymi efektywną barierę mikrobiologiczną. Odpowietrznik zaopatrzony w filtr powietrza o skuteczności filtracji bakterii (BFE) oraz wirusów (VFE) min. 99,99  potwierdzenie dokumentem producenta dołączone  do oferty. • Górna twarda część komory wykonana z plastiku o wysokiej przezroczystości, dolna część komory kroplowej miękka• Płaski filtr 15 um położony na dnie komory kroplowejSterylny jednorazowy, pakowany pojedynczo. Na każdym opakowaniu nadruk nr serii i daty ważności. Pictogramy na pojedynczym opakowaniu, instrukcja obsługi w opakowaniu zbiorczym. Okres ważności minimum 12 miesięcy od daty dostawy. </t>
    </r>
  </si>
  <si>
    <r>
      <rPr>
        <b/>
        <sz val="8"/>
        <color theme="1"/>
        <rFont val="Times New Roman"/>
        <family val="1"/>
        <charset val="238"/>
      </rPr>
      <t xml:space="preserve">Aparat pięciodrożny do chemioterapii  bursztynowy
</t>
    </r>
    <r>
      <rPr>
        <sz val="8"/>
        <color theme="1"/>
        <rFont val="Times New Roman"/>
        <family val="1"/>
        <charset val="238"/>
      </rPr>
      <t>Do pomp Infusomat Space będących na wyposażeniu Zamawiającego bez PCV i lateksu tworzący system zamknięty umożliwiający przepłukanie drenu przez który podawany jest cytostatyk bez konieczności powtórnego nakłucia butelki. Aparat automatycznie zatrzymujący infuzję po opróżnieniu komory kroplowej, przeciwdziałając zapowietrzeniu układu
• 4 zastawki umożliwiające bezigłowe podłączenie drenów z cytostatykiem. Zastawka zamyka się automatycznie po rozłączeniu drenu.
• Zabezpieczenie z filtrem hydrofobowym przed wypływem płynu z drenu podczas jego wypełniania.
• Na linii dodatkowy zawór bezigłowy z ergonomicznym płaskim uchwytem na drenie z zaworem bezigłowym do podania leku. Uchwyt z zaworem z materiału nie wykazującego aktywności estrogennej i androgennej oraz nie zawierającego bisfenolu ( BPA).  Badania potwierdzające, że połączenia drenów zabezpieczone zaworami  stanowią zamknięty system w myśl definicji NIOSH  i zapobiegają  uwalnianiu się niebezpiecznych zanieczyszczeń do otoczenia.
• Kolec z odpowietrznikiem z badaniami potwierdzającymi efektywną barierę mikrobiologiczną. Odpowietrznik zaopatrzony w filtr powietrza o skuteczności filtracji bakterii (BFE) oraz wirusów (VFE) min. 99,99 potwierdzenie dokumentem producenta dołączone do oferty. • Górna twarda część komory wykonana z plastiku o wysokiej przezroczystości, dolna część komory kroplowej miękka
• Płaski filtr 15 um położony na dnie komory kroplowej
Sterylny, jednorazowy, pakowany pojedynczo. Na każdym opakowaniu nadruk nr serii i daty ważności. Pictogramy na pojedynczym opakowaniu, instrukcja obsługi w opakowaniu zbiorczym. Okres ważności minimum 12 miesięcy od daty dostawy. 
Zamawiający wymaga dołączenia do oferty 4 szt. próbek.</t>
    </r>
  </si>
  <si>
    <r>
      <rPr>
        <b/>
        <sz val="8"/>
        <color theme="1"/>
        <rFont val="Times New Roman"/>
        <family val="1"/>
        <charset val="238"/>
      </rPr>
      <t xml:space="preserve">Dren do dostrzykiwania leków
</t>
    </r>
    <r>
      <rPr>
        <sz val="8"/>
        <color theme="1"/>
        <rFont val="Times New Roman"/>
        <family val="1"/>
        <charset val="238"/>
      </rPr>
      <t xml:space="preserve">Dren tworzący system bez PCV i lateksu, Zastawka umożliwiająca bezigłowe iniekcje leków. Zastawka zamyka się automatycznie po rozłączeniu strzykawki. • Zabezpieczenie z filtrem hydrofobowym przed wypływem płynu z drenu podczas jego wypełniania• Zacisk na drenie• Na końcu drenu ruchomy łącznik luer-lock pozwalający bezpiecznie, bez obracania drenu przyłączyć zestaw do podawania cytostatyków z efektem kliknięcia.• Aparat kompatybilny z aparatem do chemioterapii w poz.1-4 Sterylny, jednorazowy, pakowany pojedynczo. Na każdym opakowaniu nadruk nr serii i daty ważności. Pictogramy na pojedynczym opakowaniu, instrukcja obsługi w opakowaniu zbiorczym. Okres ważności minimum 12 miesięcy od daty dostawy. 
Zamawiający wymaga dołączenia do oferty 2 szt. próbek.
</t>
    </r>
  </si>
  <si>
    <r>
      <rPr>
        <b/>
        <sz val="8"/>
        <color theme="1"/>
        <rFont val="Times New Roman"/>
        <family val="1"/>
        <charset val="238"/>
      </rPr>
      <t xml:space="preserve">Dren do dostrzykiwania leków bursztynowy
</t>
    </r>
    <r>
      <rPr>
        <sz val="8"/>
        <color theme="1"/>
        <rFont val="Times New Roman"/>
        <family val="1"/>
        <charset val="238"/>
      </rPr>
      <t>Dren tworzący system bez PCV i lateksu, zastawka umożliwiająca bezigłowe iniekcje leków. Zastawka zamyka się automatycznie po rozłączeniu strzykawki. 
• Zabezpieczenie z filtrem hydrofobowym przed wypływem płynu z drenu podczas jego wypełniania
• Zacisk na drenie
• Na końcu drenu ruchomy łącznik luer-lock pozwalający bezpiecznie, bez obracania drenu przyłączyć zestaw do podawania cytostatyków z efektem kliknięcia.
• Aparat kompatybilny z aparatem do chemioterapii  w poz.1-4
Sterylny, jednorazowy, pakowany pojedynczo. Na każdym opakowaniu nadruk nr serii i daty ważności. Pictogramy na pojedynczym opakowaniu, instrukcja obsługi w opakowaniu zbiorczym. Okres ważności minimum 12 miesięcy od daty dostawy.</t>
    </r>
  </si>
  <si>
    <r>
      <rPr>
        <b/>
        <sz val="8"/>
        <color theme="1"/>
        <rFont val="Times New Roman"/>
        <family val="1"/>
        <charset val="238"/>
      </rPr>
      <t xml:space="preserve">Krótka linia do podawania leków 
</t>
    </r>
    <r>
      <rPr>
        <sz val="8"/>
        <color theme="1"/>
        <rFont val="Times New Roman"/>
        <family val="1"/>
        <charset val="238"/>
      </rPr>
      <t xml:space="preserve">
Krótka linia z komorą kroplową do podawania leków po podłączeniu do aparatu do przetoczeń posiadającego zawór bezigłowy do przepłukiwania powyżej komory kroplowej. Długość 35 cm</t>
    </r>
  </si>
  <si>
    <r>
      <t xml:space="preserve">
</t>
    </r>
    <r>
      <rPr>
        <b/>
        <sz val="8"/>
        <color theme="1"/>
        <rFont val="Times New Roman"/>
        <family val="1"/>
        <charset val="238"/>
      </rPr>
      <t>* wymaga się załączenia oświadczenia producenta o posiadaniu badań potwierdzających, że dreny wchodzące w skład zestawów z poz.  1-4 stanowią system zamknięty w myśl definicji NIOSH i zapobiegają uwalnianiu się niebezpiecznych zanieczyszczeń do otoczenia</t>
    </r>
  </si>
  <si>
    <t xml:space="preserve">
*Zamawiający wymaga na czas trwania umowy udostępnienia 5 szt pomp objętościowych przeznaczonych do stosowania u dorosłych w celu okresowego lub ciągłego  podawania leków zalecanych do terapii infuzyjnej, w skład których wchodzą m.in. koloidy i krystaloidy, krew i składniki krwi, płyny używane do całkowitego żywienia pozajelitowego (TPN); lipidy i płyny stosowane w żywieniu dojelitowym, podaży cytostatyków w układzie zamkniętym zgodnie z definicją NIOSH. Pompa o max masie 1,5 kg.  Pompa wyposażona w uchwyt na którym można do mocowanie razem min.3 pomp oraz zasilacz zewnętrzny. Czułość techniczna – wykrywanie pojedynczych pęcherzyków powietrza ≤ 0,01 ml</t>
  </si>
  <si>
    <t>Pakiet 54</t>
  </si>
  <si>
    <t>Pakiet 55</t>
  </si>
  <si>
    <t>Pakiet 56</t>
  </si>
  <si>
    <t>Polisacharydowy system hemostatyczny wspomagająco stosowany do kontroli krwawienia z naczyń włosowatych, żylnych lub tętniczych podczas zabiegów endoskopowych; system składa się z aplikatora oraz fiolki zawierającej proszek hemostatyczny oparty na biokompatybilnych i niepirogennych cząsteczkach będących pochodnymi skrobi roślinnej. System współpracujący z posiadanym przez zamawiającego kompresorem powietrznym EndoClot. Kompatybilny z gastroskopami i kolonoskopami o średnicy kanało roboczego m.in. 2,8mm. Na każdym opakowaniu nadruk nr serii i daty ważności. Opis w języku polskim. Okres ważności minimum 12 miesięcy od daty dostawy.</t>
  </si>
  <si>
    <t>Pomocniczy hemostatyczny system przyczepny przeznaczony do kontroli krwawienia podczas zabiegów endoskopowych w gastrologii. System składa się z fiolki zawierającej proszek zawierający cząsteczki samoprzyczepnego polimeru hemostatycznego tworzącego w kontakcie z płynami przewodu pokarmowego lub krwią przyczepny żel oraz jednorazowego aplikatora. System współpracujący z posiadanym przez zamawiającego kompresorem powietrznym EndoClot.
Na każdym opakowaniu nadruk nr serii i daty ważności. Opis w języku polskim. Okres ważności minimum 12 miesięcy od daty dostawy.</t>
  </si>
  <si>
    <t>Jednorazowy cewnik do stosowania systemów wymienionych w punkcie 1 oraz 2 do podłącznienia do posiadanego przez zamawiającego kompresora EndoClot. Minimalna średnica kanału roboczego 2,6mm.Na każdym opakowaniu nadruk nr serii i daty ważności. Opis w języku polskim. Okres ważności minimum 12 miesięcy od daty dostawy.</t>
  </si>
  <si>
    <t>Pakiet 57</t>
  </si>
  <si>
    <r>
      <rPr>
        <b/>
        <sz val="8"/>
        <color theme="1"/>
        <rFont val="Calibri"/>
        <family val="2"/>
        <charset val="238"/>
        <scheme val="minor"/>
      </rPr>
      <t>Uniwersalny Sztylet Bougie - USB</t>
    </r>
    <r>
      <rPr>
        <sz val="8"/>
        <color theme="1"/>
        <rFont val="Calibri"/>
        <family val="2"/>
        <charset val="238"/>
        <scheme val="minor"/>
      </rPr>
      <t xml:space="preserve"> - do trudnych intubacji spełniający funkcje sztyletu i mandarynu intubacyjnego - prowadnicy bougie , o sześciokątnym kształcie i niskim współczynniku tarcia, o długości 650 mm , śred. zew. 5.0 mm 15FG, i znacznikami  głębokości w odległości 12, 20 i 35 cm , z sekcjami z metalowymi wstawkami oznaczonymi kropkami, z zagiętą końcówką typu coude, ze spłaszczonym końcem od strony użytkownika. W zestawie saszetka lubrykantu. Pakowane pojedynczo. Na każdym opakowaniu nadruk nr serii i daty ważności. Okres ważności minimum 12 miesięcy od daty dostawy.</t>
    </r>
  </si>
  <si>
    <t>Pakiet 58</t>
  </si>
  <si>
    <r>
      <rPr>
        <b/>
        <sz val="8"/>
        <color theme="1"/>
        <rFont val="Times New Roman"/>
        <family val="1"/>
        <charset val="238"/>
      </rPr>
      <t xml:space="preserve">Rozdzielacz linii
</t>
    </r>
    <r>
      <rPr>
        <sz val="8"/>
        <color theme="1"/>
        <rFont val="Times New Roman"/>
        <family val="1"/>
        <charset val="238"/>
      </rPr>
      <t>Rozdzielacz linii odsysającej kompatybilny z wkładem workowym do odsysania w kształcie litery F.  Umożliwiający podłączenie dwóch drenów do jednego worka do odsysania np. drenu do zamkniętego odsysania oraz drenu do toalety ustnej. Od strony ssaka rozdzielacz z miękką końcówką umożliwiający dopasowanie się do wkładów o średnicy od 7,5 -10mm. Od strony drenów stopniowana końcówka. Rozdzielacz zawiera koreczek do zamknięcia jednej z linii odsysania, gdy nie ma potrzeby użycia obu linii. Koreczek na stałe przytwierdzony do rozdzielacza. Mikrobiologicznie czysty. Możliwość stosowania 7 dni. Pakowany folia-folia. Nazwa i opis w języku polskim. Okres ważności min. 12 miesięcy od daty dostawy.</t>
    </r>
  </si>
  <si>
    <t>Pakiet 59</t>
  </si>
  <si>
    <t>Osprzęt do respiratora Evone posiadanego przez zamawiającego</t>
  </si>
  <si>
    <t>Zestaw CTA do respiratora EVONE dla 20 pacjentów</t>
  </si>
  <si>
    <t>Zestaw Tritubr do respiratora EVONE dla 20 pacjentów</t>
  </si>
  <si>
    <t>Adapter CTA do konwencjonalnej rurki intubacyjnej</t>
  </si>
  <si>
    <t>Cartridge i.u. do respiratora EVONE</t>
  </si>
  <si>
    <t>Filtr HME i.u. do respiratora EVONE</t>
  </si>
  <si>
    <t>Przewód oddechowy j.u. do respiratora Evone</t>
  </si>
  <si>
    <t>Rurka intubacyjne Tritube 4.4mm OD</t>
  </si>
  <si>
    <t>Zestaw ratunkowy Ventrain</t>
  </si>
  <si>
    <t xml:space="preserve">Łącznik do pomiaru CO2 </t>
  </si>
  <si>
    <t>Pakiet 60</t>
  </si>
  <si>
    <t>Pakiet 61</t>
  </si>
  <si>
    <t xml:space="preserve">Pułapki wodne dla dorosłych. Kompatybilne z monitorami BeneVision Mindray posiadanymi przez zamawiającego. Produkt jednorazowego użytku. Na każdym opakowaniu nadruk nr serii i daty ważności. Okres ważności minimum 12 miesięcy od daty dostawy. </t>
  </si>
  <si>
    <t>Jednorazowy czujnik przepływu dla dorosłych i dzieci z przewodem o dł. 1.8 m. Kompatybilne z kardiomonitorami BeneVision Mindray posiadanymi przez zamawiającego. Produkt jednorazowego użytku. Na każdym opakowaniu nadruk nr serii i daty ważności. Okres ważności minimum 12 miesięcy od daty dostawy.</t>
  </si>
  <si>
    <t>Jednorazowe linie próbkujące dla dorosłych, długość 2.5 m. Kompatybilne z monitorami BeneVision Mindray posiadanymi przez zamawiającego. Produkt jednorazowego użytku. Na każdym opakowaniu nadruk nr serii i daty ważności. Okres ważności minimum 12 miesięcy od daty dostawy.</t>
  </si>
  <si>
    <t>Pakiet 62</t>
  </si>
  <si>
    <t xml:space="preserve">Cewnik do pomiaru rzutu serca metodą termodylucji przezpłucnej PiCCO - tętnica udowa.
Długość użyteczna 20 cm/średnica zewnętrzna 5F, przystosowany do pomiaru ciśnienia krwi metodą inwazyjną, posiadający czujnik termiczny. 
Zestaw zawiera nieodkształcającą się prowadnicę wykonaną z nitinolu, rozszerzało oraz igłę umożliwiającą kaniulację naczynia metodą Seldingera. 
Produkt jednorazowego użytku. Na każdym opakowaniu nadruk nr serii i daty ważności. Okres ważności minimum 12 miesięcy od daty dostawy. </t>
  </si>
  <si>
    <t xml:space="preserve">Przepływowy czujnik termiczny, dostosowany do użycia płynów o temperaturze pokojowej oraz płynów o bardzo niskiej temperaturze, zintegrowany z sensorem detekcji przepływu i czasu jego trwania, kompatybilny z przewodem monitorującym temperaturę iniektatu do PiCCO.  
Produkt jednorazowego użytku. Na każdym opakowaniu nadruk nr serii i daty ważności. Okres ważności minimum 12 miesięcy od daty dostawy. </t>
  </si>
  <si>
    <t>Pakiet 63</t>
  </si>
  <si>
    <t xml:space="preserve">Dren insuflacyjny z filtrem, dł. 3 m, jednorazowy, sterylny. Dreny kompatybilne z insuflatorem posiadanym przez Zamawiającego firmy KARL STORZ Endoflator 50. Wymagany dokument potwierdzający kompatybilność drenu z posiadanym przez Zamawiającego Endoflatorem 50 wystawiony przez producenta insuflatora.
Na każdym opakowaniu nadruk nr serii i daty ważności. Okres ważności minimum 12 miesięcy od daty dostawy. </t>
  </si>
  <si>
    <t xml:space="preserve">Dren insuflacyjny z podgrzewaniem, z filtrem, dł. 3 m, jednorazowy, sterylny, op. 10 szt, dreny kompatybilne z insuflatorem posiadanym przez Zamawiającego firmy KARL STORZ Endoflator 50. Wymagany dokument potwierdzający kompatybilność drenu z posiadanym przez Zamawiającego Endoflatorem 50 wystawiony przez producenta insuflatora. 
Na każdym opakowaniu nadruk nr serii i daty ważności. Okres ważności minimum 12 miesięcy od daty dostawy. </t>
  </si>
  <si>
    <t>Pakiet 64</t>
  </si>
  <si>
    <r>
      <rPr>
        <b/>
        <sz val="9"/>
        <color rgb="FF000000"/>
        <rFont val="Times New Roman"/>
        <family val="1"/>
        <charset val="238"/>
      </rPr>
      <t>Zamknięty system do drenażu ran</t>
    </r>
    <r>
      <rPr>
        <sz val="9"/>
        <color rgb="FF000000"/>
        <rFont val="Times New Roman"/>
        <family val="1"/>
        <charset val="238"/>
      </rPr>
      <t xml:space="preserve">
Zestaw do drenażu niskociśnieniowego w systemie zamkniętym z drenem pooperacyjnym typu redon o długości 75cm w rozmiarze 10 ,14, 18CH z trokarem, komora ssącao o pojemność 110ml z zastawkami antyzwrotnymi na wejściu i wyjściu z komory, początkowe podciśnienie 75mmHg, wolny od PVC worek na wydzielinę o pojemności 700 ml z zastawką antyzwrotną i filtrem hydrofobowym.
Zestaw sterylny. Zestaw pakowany podwójnie. Na każdym opakowaniu nadruk nr serii i daty ważności. Nazwa i opis w języku polskim Okres ważności minimum 12 miesięcy od daty dostawy.</t>
    </r>
  </si>
  <si>
    <r>
      <rPr>
        <b/>
        <sz val="9"/>
        <color rgb="FF000000"/>
        <rFont val="Times New Roman"/>
        <family val="1"/>
        <charset val="238"/>
      </rPr>
      <t>Zamknięty system do pasywnego drenażu ran</t>
    </r>
    <r>
      <rPr>
        <sz val="9"/>
        <color rgb="FF000000"/>
        <rFont val="Times New Roman"/>
        <family val="1"/>
        <charset val="238"/>
      </rPr>
      <t xml:space="preserve">
Zestaw do drenażu pasywnego w systemie zamkniętym z drenem CH10 /CH14 do wyboru, komora ssąca o pojemność 110mlz zastawką antyzwrotną, komora gwarantuje ciśnienie zbliżone do ciśnienia grawitacyjnego w trakcie rozprężenia w zakresie 20-40 mmHg, wolny od PVC worek na wydzielinę  o pojemności 700ml z zastawką antyzwrotną i filtrem hydrofobowym.
Zestaw sterylny. Zestaw pakowany podwójnie. Na każdym opakowaniu nadruk nr serii i daty ważności. Nazwa i opis w języku polskim Okres ważności minimum 12 miesięcy od daty dostawy.</t>
    </r>
  </si>
  <si>
    <t>Worek wymienny do drenażu o pojemności 700 ml z filtrem hydrofobowym pasujący do zestawów do drenażu w pozycji 1 oraz 2. Do wyboru sterylny lub biologicznie czysty.</t>
  </si>
  <si>
    <t>Zestaw operacyjny do leczenia plastyki pochwy przedniej
Skład zestawu:
• Siatka o wymiarach 50x65mm wykonana z pilpropylenu monofilamentowego, kształt anatomiczny, z podwójnymi ramionami z każdego boku do przeprowadzenia przez otwory zasłonowe –double TOT. Wielkość oczek 1,06x1,01mm, grubość 0,33mm, gramatura 28g/m2
• Jednorazowe narzędzie do zakładania siatki metodą przesłonową „out-in”.
Zestaw sterylny, jednorazowego użytku, pakowany pojedynczo. Na każdym opakowaniu nadruk nr serii i daty ważności. Opis w języku polskim. Okres ważności minimum 12 miesięcy od daty dostawy.</t>
  </si>
  <si>
    <t xml:space="preserve">Zestaw operacyjny do leczenia plastyki pochwy przedniej
Skład zestawu:
• Siatka o wymiarach 50x65mm wykonana z pilpropylenu monofilamentowego, kształt anatomiczny, z podwójnymi ramionami z każdego boku do przeprowadzenia przez otwory zasłonowe –double TOT. Wielkość oczek 1,06x1,01mm, grubość 0,33mm, gramatura 28g/m2
• Jednorazowe narzędzie do zakładania siatki metodą przesłonową „out-in”.
Zestaw sterylny, jednorazowego użytku, pakowany pojedynczo. Na każdym opakowaniu nadruk nr serii i daty ważności. Opis w języku polskim. Okres ważności minimum 12 miesięcy od daty dostawy.
</t>
  </si>
  <si>
    <t>Pakiet 68</t>
  </si>
  <si>
    <t>Pakiet 69</t>
  </si>
  <si>
    <t>Pakiet 70</t>
  </si>
  <si>
    <r>
      <rPr>
        <b/>
        <sz val="8"/>
        <color theme="1"/>
        <rFont val="Times New Roman"/>
        <family val="1"/>
        <charset val="238"/>
      </rPr>
      <t xml:space="preserve">Cewnik silikonowy Foley`a
</t>
    </r>
    <r>
      <rPr>
        <sz val="8"/>
        <color theme="1"/>
        <rFont val="Times New Roman"/>
        <family val="1"/>
        <charset val="238"/>
      </rPr>
      <t>Cewnik dwuczęściowy w rozmiarach 12, 14, 16, 18 i 20Fr, w całości wykonany z silikonu, z balonem pojemności 5-10ml, długości 40 cm (±3cm) (Rozmiar, w zależności od potrzeb, każdorazowo określany podczas składania zamówienia). Końcówka zwykła typu Nelaton. Sterylny, jednorazowego użytku, pakowany pojedynczo. Na każdym opakowaniu nadruk nr serii i daty ważności. Opis w języku polskim. Okres ważności 12 miesięcy od daty dostawy. Zamawiający wymaga złożenia do oferty oświadczenia producenta/wykonawcy o możliwości stosowania cewnika przez minimum 28 dni.
Zamawiający wymaga dołączenia do oferty 2 szt. próbek w rozmiarze Ch16.</t>
    </r>
  </si>
  <si>
    <t>Sterylne ostrza posiadanej przez zamawiającego piły oscylacyjnej AR 300 firmy ARTHREX</t>
  </si>
  <si>
    <t>Długość x szerokość x grubość
1.  40 x 14 x 0.6 mm, 
2.  40 x 9.5 x 0.6 mm, 
3.  25 x 9.4 x 0.7 mm, 
4.  25 x 9.4 x 0.6 mm, 
5.  25 x 5.5 x 0.6 mm, 
6.  16 x 5.5 x 0.6 mm,</t>
  </si>
  <si>
    <t>Długość x szerokość x grubość
1.  19 x 10 x 0.55 mm</t>
  </si>
  <si>
    <t>Wszystkie wymagane produkty MUSZĄ ! być kompatybilne z  piłą oscylacyjną  AR 300 firmy ARTHREX
Wymagana próbka dowolnego rozmiaru 1 szt. w celu oceny kompatybilności ze sprzętem.</t>
  </si>
  <si>
    <t>Pakiet 71</t>
  </si>
  <si>
    <r>
      <rPr>
        <b/>
        <sz val="8"/>
        <color theme="1"/>
        <rFont val="Times New Roman"/>
        <family val="1"/>
        <charset val="238"/>
      </rPr>
      <t xml:space="preserve">Kanka Yankauer z nakładką koszyczkową
</t>
    </r>
    <r>
      <rPr>
        <sz val="8"/>
        <color theme="1"/>
        <rFont val="Times New Roman"/>
        <family val="1"/>
        <charset val="238"/>
      </rPr>
      <t>Rozmiar 18CH
Końcówka z nakładką koszyczkową, zagięta, średnica 18-20 CH, długość części roboczej 15-25cm. Sterylna, jednorazowego użytku, pakowana pojedynczo lub podwójnie . Na każdym opakowaniu nadruk numeru serii i daty ważności. Nazwa i opis stosowania w języku polskim. Okres ważności min. 12 miesięcy od daty dostawy.
Zamawiający wymaga dołączenia do oferty 3 szt. próbek.</t>
    </r>
  </si>
  <si>
    <r>
      <rPr>
        <b/>
        <sz val="8"/>
        <rFont val="Times New Roman"/>
        <family val="1"/>
        <charset val="238"/>
      </rPr>
      <t>Fartuch chirurgiczny sterylny wzmocniony</t>
    </r>
    <r>
      <rPr>
        <sz val="8"/>
        <rFont val="Times New Roman"/>
        <family val="1"/>
        <charset val="238"/>
      </rPr>
      <t xml:space="preserve">
Fartuch chirurgiczny sterylny wzmocniony, pełno ochronny, bezzapachowy wykonany z włókniny bawełnopodobnej, typu „Spulance” o gramaturze 68g/m² (±2g). Fartuch posiadający wzmocnienia wykonane z folii polietylenowej i włókniny polipropylenowej w części brzusznej i na przedramionach (37g/m2±2g) chroniące operatora przed przenikaniem płynów. Wzmocnienie fartucha w części brzusznej umiejscowione min. 20 cm poniżej wykroju pod szyją i przyklejone punktowo w max. 7 miejscach, dla lepszej wentylacji i komfortu użytkownika. 
Wytrzymałość na rozrywanie w stanie suchym/mokrym  min. 220 kPa, nieprzemakalność min. 175cm H2O. Włóknina posiadająca dodatek fluoro-związków, które zapewniają odporność na działanie alkoholi ( poziom 9 WSP 80.8 ).  Fartuch niepalny, topiący się w kontakcie z ogniem. I klasa palności wg CFR 1610.
Szwy fartucha są wykonane metodą podwójnego szycia z zachodzącą na siebie krawędzią dla lepszego efektu barierowego, szwy wzmocnienia rękawów dodatkowo zabezpieczone przed przemakaniem taśmą. Mankiety fartucha wykonane z włókniny 100% poliestrowej o gramaturze min. 245 g/m2 ( posiadającej certyfikat OEKO-Tex ® Standard 100 ), elastyczne, długości 6-8 cm.
U góry z tyłu części fartucha zachodzą na siebie, aby zachować sterylność również z tyłu, zapinany na rzepy o wymiarach min 9 x 3 cm na jednej części fartucha i min. 5 x 3 cm na drugiej części fartucha, oraz 4 troki, z czego 2 zewnętrzne łączone kartonikiem. Sposób złożenia i konstrukcja pozwalająca na aplikacje fartucha zapewniając zachowanie sterylności zarówno z przodu jak i z tyłu operatora.
Literowe oznaczenie rozmiaru nadrukowane bezpośrednio na fartuchu, widoczne po otwarciu opakowania jednostkowego, a przed otwarciem fartucha.
Wewnątrz opakowania  2 wysoko chłonne ręczniki papierowe.
Fartuch pakowany podwójne: wewnętrzne - papier ochronny lub włóknina i zewnętrzne opakowanie papier-folia typu Multivac. Na opakowaniach zewnętrznych powinny znajdować się min. 2 samoprzylepne kontrolki umożliwiające powtórne wklejenie do protokołu operacyjnego z identyfikacja danego wyrobu oraz nadruk nr serii i daty ważności, kodem kreskowym.  Opis w języku polskim. Sterylny.
Okres ważności minimum 12 miesięcy od daty dostawy.
Wymagane rozmiary ( tolerancja długości +/- 2 cm )
M – 120 cm
L – 130 cm
XL – 140 cm
XXL – 152 cm
XXXL – 165 cm
Zamawiający dopuszcza inne niż wymagane oznakowania w zakresie długości fartucha ( Np. S – 120 cm itd. ), pod warunkiem zaoferowania wszystkich wymaganych długości fartuchów z zachowaniem dopuszczonej tolerancji.
Wymogi formalne:   
Dowodem spełnienia/potwierdzenia w/w parametrów krytycznych oraz pozostałych, będących wymogiem normy PN - EN 13795;1- 3 będzie dołączenie karty danych technicznych. 
Ponadto do oferty należy dołączyć dokumentację potwierdzającą pozostałe wymogi przez producenta  dla I klasy palności zgodność z 16 CFR część 1610 oraz dyrektywą 93/42EWG lub równoważne, oraz certyfikat OEKO-Tex ® Standard 100 dla włókniny, z której wykonane są mankiety.
Zamawiający wymaga dołączenia do oferty po 3 szt. fartuchów w rozmiarze L i XL. ( tj. 130 cm i 140 cm )
</t>
    </r>
  </si>
  <si>
    <r>
      <rPr>
        <b/>
        <sz val="9"/>
        <color theme="1"/>
        <rFont val="Times New Roman"/>
        <family val="1"/>
        <charset val="238"/>
      </rPr>
      <t xml:space="preserve">Prowadnica jednorazowa Bougie Flextip
</t>
    </r>
    <r>
      <rPr>
        <sz val="9"/>
        <color theme="1"/>
        <rFont val="Times New Roman"/>
        <family val="1"/>
        <charset val="238"/>
      </rPr>
      <t xml:space="preserve">
Prowadnica posiada giętkie sterowane za pomocą suwaka zakończenie, które ułatwia intubację trudnych dróg oddechowych. Tępa silikonowa końcówka zmniejsza ryzyko uszkodzenia tchawicy. Jasna fosforyzująca końcówka ułatwia widoczność końcówki, nawet w świetle UV używanym w niektórych laryngoskopach. Znaczniki od 10 do 50 cm, całkowita długość prowadnicy 65 cm. Nie zawierają lateksu.
Sterylne, jednorazowego użytku, pakowane pojedynczo. Na każdym opakowaniu nadruk nr serii i daty ważności, opis w języku polskim. Okres ważności minimum 12 miesięcy od daty dostawy.</t>
    </r>
    <r>
      <rPr>
        <b/>
        <sz val="9"/>
        <color theme="1"/>
        <rFont val="Times New Roman"/>
        <family val="1"/>
        <charset val="238"/>
      </rPr>
      <t xml:space="preserve">
</t>
    </r>
    <r>
      <rPr>
        <sz val="9"/>
        <color theme="1"/>
        <rFont val="Times New Roman"/>
        <family val="1"/>
        <charset val="238"/>
      </rPr>
      <t>Zamawiający wymaga dołączenia do oferty 1 szt. próbek</t>
    </r>
    <r>
      <rPr>
        <b/>
        <sz val="9"/>
        <color theme="1"/>
        <rFont val="Times New Roman"/>
        <family val="1"/>
        <charset val="238"/>
      </rPr>
      <t xml:space="preserve">
</t>
    </r>
  </si>
  <si>
    <r>
      <rPr>
        <b/>
        <sz val="8"/>
        <color theme="1"/>
        <rFont val="Times New Roman"/>
        <family val="1"/>
        <charset val="238"/>
      </rPr>
      <t xml:space="preserve">Maska tlenowa dla dorosłych.
</t>
    </r>
    <r>
      <rPr>
        <sz val="8"/>
        <color theme="1"/>
        <rFont val="Times New Roman"/>
        <family val="1"/>
        <charset val="238"/>
      </rPr>
      <t>Maska z zaciskiem na nos i przewodem długości około 210 cm. Wykonana z miękkiego, przeźroczystego winylu. Sterylna lub mikrobiologicznie czysta, jednorazowego użytku, pakowana pojedynczo. Na każdym opakowaniu nadruk nr serii i daty ważności. Opis w języku polskim. Okres ważności minimum 12 miesięcy od daty dostawy. Zamawiający wymaga dołączenia do oferty 4 szt. próbek</t>
    </r>
  </si>
  <si>
    <r>
      <rPr>
        <b/>
        <sz val="8"/>
        <color theme="1"/>
        <rFont val="Times New Roman"/>
        <family val="1"/>
        <charset val="238"/>
      </rPr>
      <t xml:space="preserve">Marker endoskopowy
</t>
    </r>
    <r>
      <rPr>
        <sz val="8"/>
        <color theme="1"/>
        <rFont val="Times New Roman"/>
        <family val="1"/>
        <charset val="238"/>
      </rPr>
      <t>Marker na bazie pierwiastka węgla, nie wchłaniany przez organizm. 5ml z końcówką luer. dostosowane do pracy z gastroskopami i kolonoskopami  wszystkich producentów. Sterylny, jednorazowego użytku. Pakowany pojedynczo. Na każdym opakowaniu nadruk numeru serii i daty ważności. Nazwa w języku polskim. Okres ważności minimum 12 miesięcy od daty dostawy. Zamawiający wymaga dołączenia do oferty 2 szt. próbek.</t>
    </r>
  </si>
  <si>
    <r>
      <rPr>
        <b/>
        <sz val="8"/>
        <color theme="1"/>
        <rFont val="Times New Roman"/>
        <family val="1"/>
        <charset val="238"/>
      </rPr>
      <t xml:space="preserve">Łącznik strzykawkowy. 
</t>
    </r>
    <r>
      <rPr>
        <sz val="8"/>
        <color theme="1"/>
        <rFont val="Times New Roman"/>
        <family val="1"/>
        <charset val="238"/>
      </rPr>
      <t xml:space="preserve">Łącznik strzykawkowy typu luer o długości 3cm, ułatwiający przyłączenie strzykawki, wykonane z materiałów wolnych od PCV i plastyfikatorów (oświadczenie procenta). Sterylny, jednorazowego użytku, pakowany pojedynczo. Na każdym opakowaniu nadruk nr serii i daty ważności. Opis w języku polskim. Okres ważności minimum 12 miesięcy od daty dostawy. </t>
    </r>
    <r>
      <rPr>
        <b/>
        <sz val="8"/>
        <color theme="1"/>
        <rFont val="Times New Roman"/>
        <family val="1"/>
        <charset val="238"/>
      </rPr>
      <t xml:space="preserve">
</t>
    </r>
    <r>
      <rPr>
        <sz val="8"/>
        <color theme="1"/>
        <rFont val="Times New Roman"/>
        <family val="1"/>
        <charset val="238"/>
      </rPr>
      <t>Zamawiający wymaga dołączenia do oferty 4 szt. próbek</t>
    </r>
  </si>
  <si>
    <r>
      <rPr>
        <b/>
        <sz val="8"/>
        <color theme="1"/>
        <rFont val="Times New Roman"/>
        <family val="1"/>
        <charset val="238"/>
      </rPr>
      <t xml:space="preserve">Cewniki do podawania tlenu przez nos – wąsy.
</t>
    </r>
    <r>
      <rPr>
        <sz val="8"/>
        <color theme="1"/>
        <rFont val="Times New Roman"/>
        <family val="1"/>
        <charset val="238"/>
      </rPr>
      <t>Przewód główny zabezpieczony przed załamaniem o przekroju gwiazdowym. Końcówka do nosa- atraumatyczna i anatomiczna - wykonana z miękkiego PCV nie powodująca podrażnień śluzówki. Cewnik posiada regulację obwodu głowy, co umożliwia dopasowanie do wielkości głowy. Długość cewnika 260-300cm. Sterylne, jednorazowego użytku, pakowane pojedynczo- folia. Na każdym opakowaniu nadruk nr serii i daty ważności. Nazwa i opis w języku polskim. Okres ważności minimum 12 miesięcy. Zamawiający wymaga dołączenia do oferty 3 szt. próbek</t>
    </r>
  </si>
  <si>
    <r>
      <rPr>
        <b/>
        <sz val="8"/>
        <color theme="1"/>
        <rFont val="Times New Roman"/>
        <family val="1"/>
        <charset val="238"/>
      </rPr>
      <t xml:space="preserve">Cewniki do podawania tlenu przez nos – wąsy.
</t>
    </r>
    <r>
      <rPr>
        <sz val="8"/>
        <color theme="1"/>
        <rFont val="Times New Roman"/>
        <family val="1"/>
        <charset val="238"/>
      </rPr>
      <t>Przewód główny zabezpieczony przed załamaniem o przekroju gwiazdowym. Końcówka do nosa- atraumatyczna i anatomiczna - wykonana z miękkiego PCV nie powodująca podrażnień śluzówki. Cewnik posiada regulację obwodu głowy, co umożliwia dopasowanie do wielkości głowy. Długość cewnika 7,5-9m. Nie zawiera lateksu, ftalanów, bisfenolu . Sterylne, jednorazowego użytku, pakowane pojedynczo- folia. Na każdym opakowaniu nadruk nr serii i daty ważności. Nazwa i opis w języku polskim. Okres ważności minimum 12 miesięcy. Zamawiający wymaga dołączenia do oferty 3 szt. próbek</t>
    </r>
  </si>
  <si>
    <r>
      <rPr>
        <b/>
        <sz val="8"/>
        <color theme="1"/>
        <rFont val="Times New Roman"/>
        <family val="1"/>
        <charset val="238"/>
      </rPr>
      <t>Igła aspiracyjna do wykonywania biopsji pod kontrolą USG</t>
    </r>
    <r>
      <rPr>
        <sz val="8"/>
        <color theme="1"/>
        <rFont val="Times New Roman"/>
        <family val="1"/>
        <charset val="238"/>
      </rPr>
      <t xml:space="preserve">
Igła o średnicy 19G, lub 22G, lub 25G (rozmiar każdorazowo określany podczas składania zamówienia w zależności od zapotrzebowania), ostrze igły typu Menghini, doskonała widoczność w obrazie USG. Mandryn zaokrąglony. Regulowana osłona od 0 do 5 cm. Osłona igły wykonana ze zwojowanego metalu. Długość narzędzia: 1400 mm, długość igły 80 mm; średnica kanału roboczego: 2,8 mm. W zestawie strzykawka 20 ml i zawór odcinający. Sterylne, jednorazowego użytku, pakowane pojedynczo. Na każdym opakowaniu nadruk nr serii i daty ważności, opis w języku polskim. Okres ważności minimum 12 miesięcy od daty dostawy.
opakowanie/5 sztuk
</t>
    </r>
  </si>
  <si>
    <r>
      <rPr>
        <b/>
        <sz val="8"/>
        <color theme="1"/>
        <rFont val="Times New Roman"/>
        <family val="1"/>
        <charset val="238"/>
      </rPr>
      <t xml:space="preserve">Jednorazowe szczypce chwytające
</t>
    </r>
    <r>
      <rPr>
        <sz val="8"/>
        <color theme="1"/>
        <rFont val="Times New Roman"/>
        <family val="1"/>
        <charset val="238"/>
      </rPr>
      <t xml:space="preserve">oba ramiona ruchome; ramiona typu szczęki aligatora z zębem szczura; posiada funkcję rotacji; szerokość otwarcia ramion 7,2 mm; maksymalna średnica części wprowadzanej do kanału endoskopu 2,6 mm; długość robocza narzędzia 1745 mm; minimalna średnica kanału roboczego 2,8 mm. Sterylne, jednorazowego użytku, pakowane pojedynczo. Na każdym opakowaniu nadruk nr serii i daty ważności, opis w języku polskim. Okres ważności minimum 12 miesięcy od daty dostawy.
</t>
    </r>
  </si>
  <si>
    <r>
      <rPr>
        <b/>
        <sz val="8"/>
        <color theme="1"/>
        <rFont val="Times New Roman"/>
        <family val="1"/>
        <charset val="238"/>
      </rPr>
      <t xml:space="preserve">Pokrowiec na aparaturę      </t>
    </r>
    <r>
      <rPr>
        <sz val="8"/>
        <color theme="1"/>
        <rFont val="Times New Roman"/>
        <family val="1"/>
        <charset val="238"/>
      </rPr>
      <t xml:space="preserve">                                                             
Osłona sterylna, jednorazowa wykonana z folii PE o grubości min. 30 mikronów w kształcie kulistego worka, z otworem zaopatrzonym w gumkę umożliwiającą rozciągnięcie otworu do obwodu 140 cm. Produkt przeznaczony do przykrywania aparatury będącej w posiadaniu zamawiającego. Produkt sterylny, jednorazowego użytku, pakowany pojedynczo. Na każdym opakowaniu nadruk nr serii i daty ważności. Okres wazności minimum 12 miesięcy od daty ważności.  Zamawiający wymaga dołączenia do oferty 2 szt. próbek</t>
    </r>
  </si>
  <si>
    <r>
      <rPr>
        <b/>
        <sz val="8"/>
        <rFont val="Times New Roman"/>
        <family val="1"/>
        <charset val="238"/>
      </rPr>
      <t xml:space="preserve">Zastawka bezzwrotna
</t>
    </r>
    <r>
      <rPr>
        <sz val="8"/>
        <rFont val="Times New Roman"/>
        <family val="1"/>
        <charset val="238"/>
      </rPr>
      <t>Zastawka bezzwrotna pozwalająca na przepływ płynu tylko w jednym  kierunku, zapobiegając cofaniu się krwi do linii infuzyjnej. Obie końcówki luer lock zabezpieczone koreczkami, nie zawiera lateksu, wytrzymałość ciśnieniowa do 6 bar. Na każdym opakowaniu nadruk nr serii i daty ważności. Opis w języku polskim. Okres ważności minimum 12 miesięcy od daty dostawy. Zamawiający wymaga dołączenia do oferty 4 szt. próbek</t>
    </r>
  </si>
  <si>
    <r>
      <rPr>
        <b/>
        <sz val="8"/>
        <color theme="1"/>
        <rFont val="Times New Roman"/>
        <family val="1"/>
        <charset val="238"/>
      </rPr>
      <t>Przyrząd do przetoczeń płynów infuzyjnych  z precyzyjnym regulatorem przepływu</t>
    </r>
    <r>
      <rPr>
        <sz val="8"/>
        <color theme="1"/>
        <rFont val="Times New Roman"/>
        <family val="1"/>
        <charset val="238"/>
      </rPr>
      <t xml:space="preserve">
Przyrząd do przetoczeń płynów infuzyjnych  z precyzyjnym regulatorem przepływu nastawianym w zakresie min. 0-250ml/h w kształcie koła z możliwością regulacji jedną ręką z  z filtrem cząsteczkowym o wielkości porów 15µm . Ostry, uniwersalny kolec umożliwiający łatwe wprowadzenie nawet do małych opakowań. Komora kroplowa dwuczęściowa z odpowietrznikiem . Górna część sztywna, dolna elastyczna w celu łatwego ustalenia poziomu płynów. Odpowietrznik zaopatrzony w filtr powietrza o skuteczności filtracji bakterii (BFE) oraz wirusów (VFE) min. 99,99  (potwierdzenie dokumentem producenta- dołączyć do oferty). Filtr powietrza stanowiący system zamknięty zgodnie z definicją NIOSH (potwierdzenie wykonania badania w zewnętrznym laboratorium-dołączyć do oferty), zapobiegający przedostawaniu się niebezpiecznych zanieczyszczeń do otoczenia.
Długość drenu min. 180 cm. Zestaw wolny od DEHP i latexu. Aparat zakończony zastawką bezzwrotną zapobiegającą cofaniu się krwi do aparatu. W celu identyfikacji nazwa producenta na komorze kroplowej. Sterylne, jednorazowego użytku, pakowanie pojedynczo. Na każdym opakowaniu nadruk nr serii i daty ważności. Opis w języku polskim. Okres ważności minimum 12 miesięcy od daty dostawy. Zamawiający wymaga dołączenia do oferty 4 szt. próbek</t>
    </r>
  </si>
  <si>
    <r>
      <rPr>
        <b/>
        <sz val="8"/>
        <color theme="1"/>
        <rFont val="Times New Roman"/>
        <family val="1"/>
        <charset val="238"/>
      </rPr>
      <t xml:space="preserve">Pasek do mocowania rurek tracheotomijnych  
</t>
    </r>
    <r>
      <rPr>
        <sz val="8"/>
        <color theme="1"/>
        <rFont val="Times New Roman"/>
        <family val="1"/>
        <charset val="238"/>
      </rPr>
      <t>Dwuelementowy pasek do mocowania rurek tracheostomijnych, nie powodujący otarć.
- pasek „1” długości 37cm (±1 cm), szerokość ok. 2,5 cm, z rzepem mocującym dł. 7 cm (±1 cm)
- pasek „2” długości 15 cm (±1 cm), szerokość ok. 2,5 cm, z rzepem mocującym dł. 7 cm (±1 cm), oraz drugi rzep dł. 5-6cm, szerokość ok. 1,5 cm służący do repozycjonowania na pasku „1”.
Całość sterylna, jednorazowego użytku, pasek pakowany pojedynczo. Na każdym opakowaniu nadruk nr serii i daty ważności. Opis w języku polskim. Okres ważności 12 miesięcy od daty dostawy. Zamawiający wymaga dołączenia do oferty 4 szt. próbek</t>
    </r>
  </si>
  <si>
    <r>
      <rPr>
        <b/>
        <sz val="8"/>
        <color theme="1"/>
        <rFont val="Times New Roman"/>
        <family val="1"/>
        <charset val="238"/>
      </rPr>
      <t xml:space="preserve">Maski krtaniowe wentylacyjne z zabezpieczeniem przed wklinowaniem nagłośni 
rozm. 1,0 - 20 szt.
rozm. 1,5 - 20 szt.                                                                                                                                                                     
rozm. 2,0 - 30 szt.                                                                                                                             
rozm. 2,5 - 30 szt.
rozm. 3,0 - 75 szt.
rozm. 4,0 - 75 szt.
rozm. 5,0 - 75 szt.
</t>
    </r>
    <r>
      <rPr>
        <sz val="8"/>
        <color theme="1"/>
        <rFont val="Times New Roman"/>
        <family val="1"/>
        <charset val="238"/>
      </rPr>
      <t>Sterylna maska krtaniowa jednorazowego użytku, z PCV, bez użebrowania, z kopułą maski o budowie chroniącej przed wklinowaniem nagłośni, z przezroczystym mankietem i rurką oddechową tworzącymi jedną całość, stabilizator uszczelnienia pomiędzy rurką i mankietem, ze wzmocnioną grzbietową częścią mankietu co chroni przed jego podwijaniem się w trakcie zakładania, z wbudowanym w ścianę rurki oddechowej na całej jej długości drenem do napełniania mankietu. Dren do napełniania mankietu wchodzący do stabilizatora uszczelnienia, opuszczający  ściankę rurki oddechowej pod kątem 45 stopni w obrębie konektora 15mm. Maska bez zawartości  lateksu, DEHP oraz bisfenolu (BPA). Rozmiar maski kodowany kolorem mankietu i balonika kontrolnego z dodatkowym oznaczeniem numerycznym na baloniku kontrolnym oraz na rurce oddechowej. Opakowanie sztywne typu blister odwzorowujące kształt produktu. Na opakowaniu instrukcja użycia. Maska w rozmiarach i zakresach wagowych odpowiednio: dla roz 1 (&lt;5kg); dla roz 1,5 (5-10kg); dla roz 2 (10- 20kg);dla roz 2,5 (20-30kg); dla roz 3 (30-50kg); dla roz 4 (50-70kg) i dla roz 5 ( &gt;70kg). Sterylne, pakowane pojedynczo. Na każdym opakowaniu nadruk nr serii i daty ważności. Opis w języku polskim. Okres ważności minimum 12 miesięcy od daty dostawy. Zamawiający wymaga dołączenia do oferty 2 szt. próbek w rozmiarze "3"</t>
    </r>
  </si>
  <si>
    <r>
      <rPr>
        <b/>
        <sz val="8"/>
        <color theme="1"/>
        <rFont val="Times New Roman"/>
        <family val="1"/>
        <charset val="238"/>
      </rPr>
      <t xml:space="preserve">Zamkniety system do odsysania
</t>
    </r>
    <r>
      <rPr>
        <sz val="8"/>
        <color theme="1"/>
        <rFont val="Times New Roman"/>
        <family val="1"/>
        <charset val="238"/>
      </rPr>
      <t xml:space="preserve">Zamknięty system do odsysania 72h, do rurek intubacyjnych długość 54cm rozmiar Fr 10, 12, 14, 16 do rurek tracheostomijnych dł. 30,5cm rozmiar Fr 10, 12, 14, 16. Cewnik składający się z ergonomicznej zastawki do odsysania umożliwiającej precyzyjną kontrolę siły ssania raz pewny system blokowania zatrzaskowy, mocny transparentny rękaw, z markerami długości ułatwiające prawidłowe umieszczenie cewnika, linia do płukania zakończona kapturkiem zintegrowanym z portem zapobiegający utracie kapturka, obrotowa zastawka separująca izolująca cewnik do płukania, zamknięcie 45 stopni zapobiega przesuwaniu cewnika, w zestawie widełki do odłączenia systemu, ograniczające dyskomfort pacjenta, naklejki oraz martwa przestrzeń. Zestaw sterylny, jednorazowy. Na każdym zestawie nadruk nr serii i daty ważności. Nazwa i opis w języku polskim. Okres ważności min. 12 miesięcy od daty dostawy. </t>
    </r>
  </si>
  <si>
    <r>
      <rPr>
        <b/>
        <sz val="8"/>
        <color theme="1"/>
        <rFont val="Times New Roman"/>
        <family val="1"/>
        <charset val="238"/>
      </rPr>
      <t>Elastyczna prowadnica do dróg oddechowych</t>
    </r>
    <r>
      <rPr>
        <sz val="8"/>
        <color theme="1"/>
        <rFont val="Times New Roman"/>
        <family val="1"/>
        <charset val="238"/>
      </rPr>
      <t xml:space="preserve">
Elastyczna prowadnica do dróg oddechowych z trudnym dostępem z delikatnym zagiętym końcem. 
Kanał do podawania tlenu, możliwość ukształtowania na odcinku 42 cm. Końcówka perforowana, 3 otwory podawania tlenu. 2 rodzaje łączników w zestawie. Rozmiar: 11, 15 Fr do wyboru przez zamawiającego w momencie zamówienia. Długość: 65 cm. Śr. wewn. rurek: &gt; 4.5, &gt; 6.0 mm. Produkt jednorazowego użytku. Na każdym opakowaniu nadruk nr serii i daty ważności. Okres ważności minimum 12 miesięcy od daty dostawy. Zamawiający wymaga dołączenia do oferty 1 szt. próbek</t>
    </r>
  </si>
  <si>
    <t>Uniwersalne bezszwowe mocowanie cewników centralnych Midline i PICC plastrem hydrokoloidowym. Mocowanie cewnika na rzep dający możliwość wielokrotnego odpinania i zapinania cewnika. Odporny na działanie wody, przepuszczalny. Przeznaczony na 7 dni. Mocowanie o długości 90mm +/- 2mm eliptycznego kształtu z zwężeniem w śrdkowej części. Część stabilizująca o szerokości 35mm. Nie zawierający lateksu. pakowany pojedyńczo. Na każdym opakowaniu nadruk nr serii i daty ważności. Okres ważności minimum 12 miesięcy od daty dostawy. Zamawiający wymaga dołączenia do oferty 2 szt. próbek</t>
  </si>
  <si>
    <t>Pakiet 72</t>
  </si>
  <si>
    <r>
      <rPr>
        <b/>
        <sz val="9"/>
        <color theme="1"/>
        <rFont val="Times New Roman"/>
        <family val="1"/>
        <charset val="238"/>
      </rPr>
      <t xml:space="preserve">Opaska do mocowania rurek intubacyjnych.
</t>
    </r>
    <r>
      <rPr>
        <sz val="9"/>
        <color theme="1"/>
        <rFont val="Times New Roman"/>
        <family val="1"/>
        <charset val="238"/>
      </rPr>
      <t>Opaska do mocowania rurek intubacyjnych jednoczęściowa, w postaci paska z miękkiego, gąbczastego materiału przeciwodleżynowa z możliwością regulacji długości opaski przez docięcie, zaopatrzona w dwa rzepy umożliwiające zapinanie  opaski oraz mocowanie jej do rurki.</t>
    </r>
    <r>
      <rPr>
        <b/>
        <sz val="9"/>
        <color theme="1"/>
        <rFont val="Times New Roman"/>
        <family val="1"/>
        <charset val="238"/>
      </rPr>
      <t xml:space="preserve">
</t>
    </r>
    <r>
      <rPr>
        <sz val="9"/>
        <color theme="1"/>
        <rFont val="Times New Roman"/>
        <family val="1"/>
        <charset val="238"/>
      </rPr>
      <t xml:space="preserve">
</t>
    </r>
  </si>
  <si>
    <t>Pakiet 73</t>
  </si>
  <si>
    <r>
      <rPr>
        <b/>
        <sz val="8"/>
        <color theme="1"/>
        <rFont val="Times New Roman"/>
        <family val="1"/>
        <charset val="238"/>
      </rPr>
      <t xml:space="preserve">Zestaw do chirurgii otolaryngologicznej.
</t>
    </r>
    <r>
      <rPr>
        <sz val="8"/>
        <color theme="1"/>
        <rFont val="Times New Roman"/>
        <family val="1"/>
        <charset val="238"/>
      </rPr>
      <t xml:space="preserve">Zestaw dwuwarstwowy wykonany z włókniny polipropylenowej z laminatem polietylenowym, z dodatkowym wzmocnieniem w części krytycznej serwet, spełniający normę 13795 1-3.
Gramatura w części podstawowej minimum 55 g/m², w części wzmocnionej min. 110 g/m ²
Zdolność do absorpcji włókniny w części wzmocnionej serwet min. 950%, odporność na przenikanie płynów w części wzmocnionej serwet min. 200cm H2O
Skład zestawu:
1 serweta na stolik narzędziowy wzmocniona 140 x 190 (+/- 1 cm)
1 serweta na stolik Mayo wzmocniona 80 x 145 (+/- 2cm)
1 samoprzylepna serweta operacyjna z padem chłonnym, typu „U” (6,5 x 40 cm) 125 x 150 (+/- 3cm)
1 samoprzylepna serweta operacyjna z padem chłonnym 200 x 200 (+/- 3 cm)
1 taśma samoprzylepna 10 x 50 (+/-0,5 cm)
4 ręczniki celulozowe 30 x 33 (+/- 2 cm)
Zestaw sterylny, jednorazowy. Materiał nie zawierający wiskozy, lateksu, celulozy. Dwie etykiety samoprzylepne z nr katalogowym, lot, datą ważności  Na każdym zestawie nadruk nr serii i daty ważności. Nazwa i opis w języku polskim. Okres ważności minimum 12 miesięcy od daty dostawy. </t>
    </r>
    <r>
      <rPr>
        <b/>
        <sz val="8"/>
        <color theme="1"/>
        <rFont val="Times New Roman"/>
        <family val="1"/>
        <charset val="238"/>
      </rPr>
      <t xml:space="preserve">Dowodem spełnienia w/w parametrów, będących wymogiem normy PN-EN 13795(1-3), będzie dołączenie karty danych technicznych włókniny wystawionej przez producenta wyrobów. </t>
    </r>
    <r>
      <rPr>
        <sz val="8"/>
        <color theme="1"/>
        <rFont val="Times New Roman"/>
        <family val="1"/>
        <charset val="238"/>
      </rPr>
      <t>Dla zweryfikowania zgodności z opisem przedmiotu zamówienia 2 szt. próbek .</t>
    </r>
  </si>
  <si>
    <r>
      <rPr>
        <b/>
        <sz val="8"/>
        <color theme="1"/>
        <rFont val="Times New Roman"/>
        <family val="1"/>
        <charset val="238"/>
      </rPr>
      <t xml:space="preserve">Zestaw obłożeń laryngologicznych z otworem.
</t>
    </r>
    <r>
      <rPr>
        <sz val="8"/>
        <color theme="1"/>
        <rFont val="Times New Roman"/>
        <family val="1"/>
        <charset val="238"/>
      </rPr>
      <t xml:space="preserve">Zestaw dwuwarstwowy wykonany z włókniny polipropylenowej z laminatem polietylenowym, spełniający normę EN 13795 1-3.
Gramatura minimum 55g/m2, zdolność do absorpcji dla włókniny polipropylenowej min. 450%, odporność na przenikanie płynów min. 200cm H2O.
Skład zestawu:
1 serweta na stolik narzędziowy 140 x 160 (+/- 5 cm)
1 serweta z samoprzylepnym otworem (Ø 10 cm) 250 x 170 cm ( +/- 1 cm)
1 ręcznik celulozowy 30 x 33 (+/- 2 cm)
Zestaw sterylny, jednorazowy. Materiał nie zawierający wiskozy, lateksu, celulozy. Dwie etykiety samoprzylepne z nr katalogowym, lot, datą ważności Na każdym zestawie nadruk nr serii i daty ważności. Nazwa i opis w języku polskim. Okres ważności minimum 12 miesięcy od daty dostawy. </t>
    </r>
    <r>
      <rPr>
        <b/>
        <sz val="8"/>
        <color theme="1"/>
        <rFont val="Times New Roman"/>
        <family val="1"/>
        <charset val="238"/>
      </rPr>
      <t>Dowodem spełnienia w/w parametrów, będących wymogiem normy PN-EN 13795(1-3), będzie dołączenie karty danych technicznych włókniny wystawionej przez producenta wyrobów.</t>
    </r>
    <r>
      <rPr>
        <sz val="8"/>
        <color theme="1"/>
        <rFont val="Times New Roman"/>
        <family val="1"/>
        <charset val="238"/>
      </rPr>
      <t xml:space="preserve"> dla  zweryfikowania zgodności z opisem przedmiotu zamówienia 2 szt. próbek.</t>
    </r>
  </si>
  <si>
    <t>1</t>
  </si>
  <si>
    <r>
      <rPr>
        <b/>
        <sz val="8"/>
        <color theme="1"/>
        <rFont val="Times New Roman"/>
        <family val="1"/>
        <charset val="238"/>
      </rPr>
      <t xml:space="preserve">Osłona operacyjna na kończynę
</t>
    </r>
    <r>
      <rPr>
        <sz val="8"/>
        <color theme="1"/>
        <rFont val="Times New Roman"/>
        <family val="1"/>
        <charset val="238"/>
      </rPr>
      <t>Osłona operacyjna na kończynę typu STOKINET wykonana z laminatu dwuwarstwowego o wymiarach 32x120cm (włóknina wiskozowo-poliestrowa i folia polietylenowa) o gramaturze 95 g/m2, odporność na przenikanie cieczy 150 cmH2O, odporność na rozrywanie na mokro/sucho 85/85kpa oraz dodatkowo 2 taśmy lepne o wymiarach 9x49cm wykonane z włókniny poliestrowej 40g/m2 oraz folii PE 27,5 mikronów adhezyjność skórna: 1,5N/25mm. Opis w języku polskim. Okres ważności min. 12 miesięcy od daty dostawy.</t>
    </r>
    <r>
      <rPr>
        <b/>
        <sz val="8"/>
        <color theme="1"/>
        <rFont val="Times New Roman"/>
        <family val="1"/>
        <charset val="238"/>
      </rPr>
      <t xml:space="preserve">
</t>
    </r>
    <r>
      <rPr>
        <sz val="8"/>
        <color theme="1"/>
        <rFont val="Times New Roman"/>
        <family val="1"/>
        <charset val="238"/>
      </rPr>
      <t>Zamawiający wymaga po 1 szt. próbki celem potwierdzenia zapisów SIWZ.</t>
    </r>
  </si>
  <si>
    <t>Pakiet 74</t>
  </si>
  <si>
    <t>Pakiet 75</t>
  </si>
  <si>
    <r>
      <rPr>
        <b/>
        <sz val="8"/>
        <color theme="1"/>
        <rFont val="Times New Roman"/>
        <family val="1"/>
        <charset val="238"/>
      </rPr>
      <t xml:space="preserve">Cewnik Couvelaire
Cewnik </t>
    </r>
    <r>
      <rPr>
        <sz val="8"/>
        <color theme="1"/>
        <rFont val="Times New Roman"/>
        <family val="1"/>
        <charset val="238"/>
      </rPr>
      <t>silikonowy, trójdrożny, wykonany z najwyższej jakości medycznej odmiany 100% silikonu w rozmiarach CH 18, 20, 22, 24. Idealnie gładka powierzchnia zapobiegająca inkrustacji kryształków moczowych. Ścięta, lejkowata końcówka umożliwiająca odprowadzanie krwiomoczu wraz ze skrzepami. Wewnątrz opakowania osobno pakowana zatyczka. Pasek kontrastujący w RTG. Wzmocnione zakończenie cewnika zapewniające bezpieczne i wygodne użycie. Materiał całkowicie transparentny umożliwiający dokładną kontrolę i obserwację moczu wewnątrz cewnika. Balon łatwy do napełnienia i opróżnienia, odporny na rozrywanie. Plastikowa zastawka zapewniająca szczelność balonu. Sterylny, sterylizowany tlenkiem etylenu. Na każdym opakowaniu nadruk nr serii i daty ważności. Opis w języku polskim. Okres ważności minimum 12 miesięcy od daty dostawy. Zamawiający wymaga 2 szt. próbek oferowanego przedmiotu zamówienia do przetestowania.</t>
    </r>
  </si>
  <si>
    <r>
      <rPr>
        <b/>
        <sz val="8"/>
        <color theme="1"/>
        <rFont val="Times New Roman"/>
        <family val="1"/>
        <charset val="238"/>
      </rPr>
      <t>Dren typu Jackson Pratt z trokarem.</t>
    </r>
    <r>
      <rPr>
        <sz val="8"/>
        <color theme="1"/>
        <rFont val="Times New Roman"/>
        <family val="1"/>
        <charset val="238"/>
      </rPr>
      <t xml:space="preserve">     
Rozmiar : 15 Ch  
Okrągły dren typu Jackson Pratt z trokarem, wykonany z czystego 100%-owego silikonu, o długości 100cm z otworami fenestracyjnymi-20 cm. Sterylny, pakowany pojedynczo. Na każdym opakowaniu nadruk numeru serii i daty ważności. Opis w języku polskim. Okres ważności min. 12 miesięcy od daty dostawy.
</t>
    </r>
  </si>
  <si>
    <r>
      <rPr>
        <b/>
        <sz val="8"/>
        <color theme="1"/>
        <rFont val="Times New Roman"/>
        <family val="1"/>
        <charset val="238"/>
      </rPr>
      <t xml:space="preserve">Dren spiralny, okrągły z  trokarem.
</t>
    </r>
    <r>
      <rPr>
        <sz val="8"/>
        <color theme="1"/>
        <rFont val="Times New Roman"/>
        <family val="1"/>
        <charset val="238"/>
      </rPr>
      <t>Rozmiar: 15 Ch 
Spiralny okrągły dren wykonany z czystego biokompatybilnego silikonu. Część drenu widoczna w RTG wykonana z białego silikonu, rowkowanego – drenaż na zasadzie kapilary. Jeden czytelny znacznik głębokości na 5 cm od początku części drenującej. Druga część wykonana z przezroczystego silikonu z zamocowanym trokarem. Do drenu po usunięciu trokara można podłączyć zamknięty system do drenażu grawitacyjnego lub z aktywnym ssaniem. Sterylny, pakowany podwójnie. Na każdym opakowaniu nadruk numeru serii i daty ważności. Opis w języku polskim Okres ważności min. 12 miesięcy od daty dostawy.</t>
    </r>
    <r>
      <rPr>
        <b/>
        <sz val="8"/>
        <color theme="1"/>
        <rFont val="Times New Roman"/>
        <family val="1"/>
        <charset val="238"/>
      </rPr>
      <t xml:space="preserve">
</t>
    </r>
    <r>
      <rPr>
        <sz val="8"/>
        <color theme="1"/>
        <rFont val="Times New Roman"/>
        <family val="1"/>
        <charset val="238"/>
      </rPr>
      <t xml:space="preserve">
</t>
    </r>
  </si>
  <si>
    <t>11.</t>
  </si>
  <si>
    <t>Pakiet 79</t>
  </si>
  <si>
    <t>Pakiet 76</t>
  </si>
  <si>
    <r>
      <rPr>
        <b/>
        <sz val="8"/>
        <color theme="1"/>
        <rFont val="Times New Roman"/>
        <family val="1"/>
        <charset val="238"/>
      </rPr>
      <t>Dren spiralny płaski.</t>
    </r>
    <r>
      <rPr>
        <sz val="8"/>
        <color theme="1"/>
        <rFont val="Times New Roman"/>
        <family val="1"/>
        <charset val="238"/>
      </rPr>
      <t xml:space="preserve">
Rozmiar : 4 x 10 mm 
Płaski dren wykonany z czystego biokompatybilnego silikonu . Część drenu widoczna w RTG wykonana z białego silikonu, rowkowanego – drenaż na zasadzie kapilary. Jeden czytelny znacznik głębokości na 5 cm od początku części drenującej.  Druga część wykonana z przezroczystego silikonu, do którego można podłączyć zamknięty system do drenażu grawitacyjnego lub z aktywnym ssaniem. Sterylny, jednorazowy, pakowany podwójnie. Na każdym opakowaniu nadruk numeru serii i daty ważności. Opis w języku polskim. Okres ważności min. 12 miesięcy od daty dostawy.</t>
    </r>
  </si>
  <si>
    <r>
      <rPr>
        <b/>
        <sz val="8"/>
        <color theme="1"/>
        <rFont val="Times New Roman"/>
        <family val="1"/>
        <charset val="238"/>
      </rPr>
      <t xml:space="preserve">Linia do podgrzewania płynów infuzyjnych.
</t>
    </r>
    <r>
      <rPr>
        <sz val="8"/>
        <color theme="1"/>
        <rFont val="Times New Roman"/>
        <family val="1"/>
        <charset val="238"/>
      </rPr>
      <t>Wykonana z PCV,  przeźroczysta o długość ok 2m, posiadająca kapturki ochronne.
Linia kompatybilna z urządzeniem Hotline HL – 90, posiadanym przez Zamawiającego. Sterylna, jednorazowego użytku,  pakowana  pojedynczo w papier/folię. Na każdym opakowaniu nadruk numeru serii i daty ważności. Opis w języku polskim. Okres ważności min. 12 miesięcy od daty dostawy.</t>
    </r>
  </si>
  <si>
    <r>
      <rPr>
        <b/>
        <sz val="8"/>
        <color theme="1"/>
        <rFont val="Times New Roman"/>
        <family val="1"/>
        <charset val="238"/>
      </rPr>
      <t>Dren spiralny płaski.</t>
    </r>
    <r>
      <rPr>
        <sz val="8"/>
        <color theme="1"/>
        <rFont val="Times New Roman"/>
        <family val="1"/>
        <charset val="238"/>
      </rPr>
      <t xml:space="preserve">
Rozmiar : 3 x 7 mm 
Płaski dren wykonany z czystego biokompatybilnego silikonu . Część drenu widoczna w RTG wykonana z białego silikonu, rowkowanego – drenaż na zasadzie kapilary. Jeden czytelny znacznik głębokości na 5 cm od początku części drenującej.  Druga część wykonana z przezroczystego silikonu, do którego można podłączyć zamknięty system do drenażu grawitacyjnego lub z aktywnym ssaniem. Sterylny, jednorazowy, pakowany podwójnie. Na każdym opakowaniu nadruk numeru serii i daty ważności. Opis w języku polskim. Okres ważności min. 12 miesięcy od daty dostawy.</t>
    </r>
  </si>
  <si>
    <r>
      <rPr>
        <b/>
        <sz val="8"/>
        <color theme="1"/>
        <rFont val="Times New Roman"/>
        <family val="1"/>
        <charset val="238"/>
      </rPr>
      <t xml:space="preserve">Dren spiralny płaski z trokarem CH 24
</t>
    </r>
    <r>
      <rPr>
        <sz val="8"/>
        <color theme="1"/>
        <rFont val="Times New Roman"/>
        <family val="1"/>
        <charset val="238"/>
      </rPr>
      <t>Rozmiar : 3 x 7 mm 
Płaski dren wykonany z czystego biokompatybilnego silikonu. Część drenu widoczna w RTG wykonana z białego silikonu, rowkowanego – drenaż na zasadzie kapilary. Jeden czytelny znacznik głębokości na 5 cm od początku części drenującej. Druga część wykonana z przezroczystego silikonu z zamocowanym trokarem. Do drenu po usunięciu trokara można podłączyć zamknięty system do drenażu grawitacyjnego lub z aktywnym ssaniem. Sterylny, pakowany podwójnie. Na każdym opakowaniu nadruk numeru serii i daty ważności. Okres ważności min. 12 miesięcy od daty dostawy.</t>
    </r>
  </si>
  <si>
    <r>
      <rPr>
        <b/>
        <sz val="8"/>
        <color theme="1"/>
        <rFont val="Times New Roman"/>
        <family val="1"/>
        <charset val="238"/>
      </rPr>
      <t xml:space="preserve">Dren spiralny, okrągły z  trokarem.
</t>
    </r>
    <r>
      <rPr>
        <sz val="8"/>
        <color theme="1"/>
        <rFont val="Times New Roman"/>
        <family val="1"/>
        <charset val="238"/>
      </rPr>
      <t>Rozmiar: 19 Ch 
Spiralny okrągły dren wykonany z czystego biokompatybilnego silikonu. Część drenu widoczna w RTG wykonana z białego silikonu, rowkowanego – drenaż na zasadzie kapilary. Jeden czytelny znacznik głębokości na 5 cm od początku części drenującej. Druga część wykonana z przezroczystego silikonu z zamocowanym trokarem. Do drenu po usunięciu trokara można podłączyć zamknięty system do drenażu grawitacyjnego lub z aktywnym ssaniem. Sterylny, pakowany podwójnie. Na każdym opakowaniu nadruk numeru serii i daty ważności. Opis w języku polskim Okres ważności min. 12 miesięcy od daty dostawy.</t>
    </r>
  </si>
  <si>
    <r>
      <rPr>
        <b/>
        <sz val="8"/>
        <color theme="1"/>
        <rFont val="Times New Roman"/>
        <family val="1"/>
        <charset val="238"/>
      </rPr>
      <t>Dren spiralny, okrągły bez trokaru.</t>
    </r>
    <r>
      <rPr>
        <sz val="8"/>
        <color theme="1"/>
        <rFont val="Times New Roman"/>
        <family val="1"/>
        <charset val="238"/>
      </rPr>
      <t xml:space="preserve">
Rozmiar: 19 Ch 
Spiralny okrągły dren wykonany z czystego biokompatybilnego silikonu. Część drenu widoczna w RTG wykonana z białego silikonu, ze spiralnie ułożonymi kanałami umożliwiającymi drenaż kapilarny. Jeden czytelny znacznik głębokości na 5 cm od początku części drenującej. Druga część wykonana z przezroczystego silikonu z oznaczeniem rozmiaru i ze znacznikami głębokości. Sterylny, pakowany podwójnie. Na każdym opakowaniu nadruk numeru serii i daty ważności. Okres ważności min. 12 miesięcy od daty dostawy.</t>
    </r>
  </si>
  <si>
    <r>
      <rPr>
        <b/>
        <sz val="8"/>
        <color theme="1"/>
        <rFont val="Times New Roman"/>
        <family val="1"/>
        <charset val="238"/>
      </rPr>
      <t>Dren spiralny, okrągły bez trokaru.</t>
    </r>
    <r>
      <rPr>
        <sz val="8"/>
        <color theme="1"/>
        <rFont val="Times New Roman"/>
        <family val="1"/>
        <charset val="238"/>
      </rPr>
      <t xml:space="preserve">
Rozmiar: 24 Ch 
Spiralny okrągły dren wykonany z czystego biokompatybilnego silikonu. Część drenu widoczna w RTG wykonana z białego silikonu, ze spiralnie ułożonymi kanałami umożliwiającymi drenaż kapilarny. Jeden czytelny znacznik głębokości na 5 cm od początku części drenujące. Druga część wykonana z przezroczystego silikonu z oznaczeniem rozmiaru i ze znacznikami głębokości. Sterylny, pakowany podwójnie. Na każdym opakowaniu nadruk numeru serii i daty ważności. Okres ważności min. 12 miesięcy od daty dostawy.</t>
    </r>
  </si>
  <si>
    <r>
      <rPr>
        <b/>
        <sz val="8"/>
        <color theme="1"/>
        <rFont val="Times New Roman"/>
        <family val="1"/>
        <charset val="238"/>
      </rPr>
      <t>Dren typu Jackson Pratt z trokarem.</t>
    </r>
    <r>
      <rPr>
        <sz val="8"/>
        <color theme="1"/>
        <rFont val="Times New Roman"/>
        <family val="1"/>
        <charset val="238"/>
      </rPr>
      <t xml:space="preserve">     
Rozmiar: 10 Ch 
Okrągły dren typu Jackson Pratt z trokarem, wykonany z czystego 100%-owego silikonu, o długości 100cm z otworami fenestracyjnymi-20 cm. Sterylny, pakowany pojedynczo. Na każdym opakowaniu nadruk numeru serii i daty ważności. Opis w języku polskim. Okres ważności min. 12 miesięcy od daty dostawy.</t>
    </r>
  </si>
  <si>
    <r>
      <rPr>
        <b/>
        <sz val="8"/>
        <color theme="1"/>
        <rFont val="Times New Roman"/>
        <family val="1"/>
        <charset val="238"/>
      </rPr>
      <t xml:space="preserve">Dren spiralny płaski z trokarem CH 24
</t>
    </r>
    <r>
      <rPr>
        <sz val="8"/>
        <color theme="1"/>
        <rFont val="Times New Roman"/>
        <family val="1"/>
        <charset val="238"/>
      </rPr>
      <t>Rozmiar : 4 x 10 mm 
Płaski dren wykonany z czystego biokompatybilnego silikonu. Część drenu widoczna w RTG wykonana z białego silikonu, rowkowanego – drenaż na zasadzie kapilary. Jeden czytelny znacznik głębokości na 5 cm od początku części drenującej . Druga część wykonana z przezroczystego silikonu z zamocowanym trokarem. Do drenu po usunięciu trokara można podłączyć zamknięty system do drenażu grawitacyjnego lub z aktywnym ssaniem. Sterylny, pakowany podwójnie. Na każdym opakowaniu nadruk numeru serii i daty ważności. Okres ważności min. 12 miesięcy od daty dostawy.</t>
    </r>
  </si>
  <si>
    <r>
      <rPr>
        <b/>
        <sz val="8"/>
        <color theme="1"/>
        <rFont val="Times New Roman"/>
        <family val="1"/>
        <charset val="238"/>
      </rPr>
      <t xml:space="preserve">Zestaw do punkcji jamy brzusznej. 
</t>
    </r>
    <r>
      <rPr>
        <sz val="8"/>
        <color theme="1"/>
        <rFont val="Times New Roman"/>
        <family val="1"/>
        <charset val="238"/>
      </rPr>
      <t>Zestaw do diagnostycznego nakłucia jamy brzusznej (otrzewnowej). Trokar punkcyjny Chl0 z regulowaną głębokością wkłucia, metalowym mandrynem i kaniulą z tworzywa. Cewnik o rozmiarze 9/50 cm z poliuretanu z zamkniętym końcem i bocznymi otworami oraz kolorowym oznakowaniem długości. Skalpel do nacięcia skóry. Sterylny, pakowany pojedynczo. Na każdym opakowaniu nadruk nr serii i daty ważności. Opis w języku polskim. Okres ważności minimum 12 miesięcy od daty dostawy 
Zamawiający wymaga po 2 szt. próbki celem potwierdzenia zapisów SIWZ.</t>
    </r>
  </si>
  <si>
    <t>Pakiet 80</t>
  </si>
  <si>
    <r>
      <rPr>
        <b/>
        <sz val="8"/>
        <color theme="1"/>
        <rFont val="Times New Roman"/>
        <family val="1"/>
        <charset val="238"/>
      </rPr>
      <t xml:space="preserve">Łącznik prosty do drenów. 
</t>
    </r>
    <r>
      <rPr>
        <sz val="8"/>
        <color theme="1"/>
        <rFont val="Times New Roman"/>
        <family val="1"/>
        <charset val="238"/>
      </rPr>
      <t>Wykonany z tworzywa sztucznego, niesymetryczny, przystosowany do rozmiarów drenów z trokarem 18-24 Ch (6-8mm) o średnicy zewnętrznej 5-7mm z jednej strony i 5-8mm z drugiej strony, o długości 5cm, nieprzeźroczysty. Sterylny, jednorazowego użytku, pakowany pojedynczo. Na każdym opakowaniu nadruk serii i daty ważności. Opis w języku polskim. Okres ważności sprzętu minimum 12 miesięcy od daty dostawy.
Zamawiający wymaga po 2 szt. próbki celem potwierdzenia zapisów SIWZ.</t>
    </r>
  </si>
  <si>
    <t xml:space="preserve">Elektrody do pomiaru aktywności przywspółczulnej układu nerwowego za pomocą zmienności rytmu serca HRV do monitora ANI-V Ani-MOC-9 z technologią Analgesia Nocyception Indeks firmy Mdoloris. Elektroda jednorazowego użytku. Na każdym opakowaniu nadruk nr serii i daty ważności. Instrukcja i opis w języku polskim. Okres ważności minimum 12 miesięcy od daty dostawy.
</t>
  </si>
  <si>
    <t>Pakiet 81</t>
  </si>
  <si>
    <t>Pakiet 82</t>
  </si>
  <si>
    <r>
      <rPr>
        <b/>
        <sz val="8"/>
        <color theme="1"/>
        <rFont val="Times New Roman"/>
        <family val="1"/>
        <charset val="238"/>
      </rPr>
      <t xml:space="preserve">Łącznik drenów 
</t>
    </r>
    <r>
      <rPr>
        <sz val="8"/>
        <color theme="1"/>
        <rFont val="Times New Roman"/>
        <family val="1"/>
        <charset val="238"/>
      </rPr>
      <t>Łącznik drenów, schodkowy, do drenów o średnicy wewnętrznej od 4,8 do 14,3 mm. Sterylne, jednorazowego użytku, pakowane pojedynczo. Na każdym opakowaniu nadruk numeru serii i daty ważności. Nazwa i opis stosowania w języku polskim. Okres ważności min.12 miesięcy od daty dostawy</t>
    </r>
  </si>
  <si>
    <r>
      <rPr>
        <b/>
        <sz val="8"/>
        <rFont val="Times New Roman"/>
        <family val="1"/>
        <charset val="238"/>
      </rPr>
      <t>Podkład absorpcyjny.</t>
    </r>
    <r>
      <rPr>
        <b/>
        <sz val="8"/>
        <rFont val="Arial"/>
        <family val="2"/>
        <charset val="238"/>
      </rPr>
      <t xml:space="preserve">
</t>
    </r>
    <r>
      <rPr>
        <sz val="8"/>
        <rFont val="Times New Roman"/>
        <family val="1"/>
        <charset val="238"/>
      </rPr>
      <t xml:space="preserve">
Oddychający, jednorazowy podkład absorpcyjny pod pacjenta z raną, paroprzepuszczalność (WVTR3600 g/m2/24godz), z wkładem żelowym, pozostający suchy nawet po wielokrotnym zaabsorbowaniu płynu, warstwa zewnętrzna trwale związana z rdzeniem chłonnym, również po namoczeniu. Wykonany z min 4 warstw, chłonność  1800-2300g,rozm. min. </t>
    </r>
    <r>
      <rPr>
        <b/>
        <sz val="8"/>
        <rFont val="Times New Roman"/>
        <family val="1"/>
        <charset val="238"/>
      </rPr>
      <t>61x91cm+/-2 cm</t>
    </r>
    <r>
      <rPr>
        <sz val="8"/>
        <rFont val="Times New Roman"/>
        <family val="1"/>
        <charset val="238"/>
      </rPr>
      <t>, pakowany pojedynczo. Na każdym opakowaniu nadruk nr serii i daty ważności oraz opis w języku polskim. Okres ważności minimum 12 miesięcy od daty dostawy. Zamawiający wymaga złożenia do oferty kart katalogowych i technicznych
Zamawiający wymaga po 10 szt. próbki celem potwierdzenia zapisów SIWZ.</t>
    </r>
  </si>
  <si>
    <r>
      <rPr>
        <b/>
        <sz val="8"/>
        <rFont val="Times New Roman"/>
        <family val="1"/>
        <charset val="238"/>
      </rPr>
      <t xml:space="preserve">
Podkład absorpcyjny.</t>
    </r>
    <r>
      <rPr>
        <sz val="8"/>
        <rFont val="Arial"/>
        <family val="2"/>
        <charset val="238"/>
      </rPr>
      <t xml:space="preserve">
</t>
    </r>
    <r>
      <rPr>
        <sz val="8"/>
        <rFont val="Times New Roman"/>
        <family val="1"/>
        <charset val="238"/>
      </rPr>
      <t xml:space="preserve">Oddychający, jednorazowy podkład absorpcyjny pod pacjenta z raną, paroprzepuszczalność (WVTR3600 g/m2/24godz), z wkładem żelowym, pozostający suchy nawet po wielokrotnym zaabsorbowaniu płynu, warstwa zewnętrzna trwale związana z rdzeniem chłonnym, również po namoczeniu. Wykonany z min. 4 warstw, chłonność  200-300g, rozm. min. </t>
    </r>
    <r>
      <rPr>
        <b/>
        <sz val="8"/>
        <rFont val="Times New Roman"/>
        <family val="1"/>
        <charset val="238"/>
      </rPr>
      <t>25x40cm+/-2 cm</t>
    </r>
    <r>
      <rPr>
        <sz val="8"/>
        <rFont val="Times New Roman"/>
        <family val="1"/>
        <charset val="238"/>
      </rPr>
      <t xml:space="preserve">. Na każdym opakowaniu nadruk nr serii i daty ważności oraz opis w języku polskim. Okres ważności minimum 12 miesięcy od daty dostawy. Zamawiający wymaga złożenia do oferty kart katalogowych i technicznych. </t>
    </r>
    <r>
      <rPr>
        <sz val="8"/>
        <rFont val="Arial"/>
        <family val="2"/>
        <charset val="238"/>
      </rPr>
      <t xml:space="preserve">
</t>
    </r>
  </si>
  <si>
    <r>
      <rPr>
        <b/>
        <sz val="8"/>
        <color theme="1"/>
        <rFont val="Times New Roman"/>
        <family val="1"/>
        <charset val="238"/>
      </rPr>
      <t xml:space="preserve">Wapno medyczne
</t>
    </r>
    <r>
      <rPr>
        <sz val="8"/>
        <color theme="1"/>
        <rFont val="Times New Roman"/>
        <family val="1"/>
        <charset val="238"/>
      </rPr>
      <t>Wapno medyczne w jednorazowych pochłaniaczach CO2 (1kg, 1,2L) do aparatów do znieczuleń Drager posiadanych przez zamawiającego (modele Fabius Tiro, Primus, Atlan i Perseus). Zawartość wodorotlenku sodu 1.5%, zawartość zeolitu na poziomie 5%, średnica kulek w pojemniku 3-4mm umożliwiająca swobodny przepływ gazów i wydajną absorpcj CO2. Wapno zawiera indykator zużycia zmieniający kolor z białego na fioletowy.</t>
    </r>
  </si>
  <si>
    <r>
      <rPr>
        <b/>
        <sz val="8"/>
        <color theme="1"/>
        <rFont val="Times New Roman"/>
        <family val="1"/>
        <charset val="238"/>
      </rPr>
      <t xml:space="preserve">Filtry oddechowe bez wymiennika ciepła i wilgoci.
</t>
    </r>
    <r>
      <rPr>
        <sz val="8"/>
        <color theme="1"/>
        <rFont val="Times New Roman"/>
        <family val="1"/>
        <charset val="238"/>
      </rPr>
      <t>Filtry do urządzenia Omega Vario.
- filtr elektrostatyczny o masie 18-20g.
- przestrzeń martwa 35-37ml.
- zakres objętości oddechowej 150-1200ml
- skuteczność filtracji wirusów i bakterii nie mniej niż 99,99%
Sterylny, jednorazowego użytku, pakowane pojedynczo. Na każdym pojedynczym opakowaniu nadruk numeru serii i daty ważności. Okres ważności minimum 12 miesięcy od daty dostawy. Nazwa i opis w języku polskim.</t>
    </r>
    <r>
      <rPr>
        <b/>
        <sz val="8"/>
        <color theme="1"/>
        <rFont val="Times New Roman"/>
        <family val="1"/>
        <charset val="238"/>
      </rPr>
      <t xml:space="preserve">
</t>
    </r>
    <r>
      <rPr>
        <sz val="8"/>
        <color theme="1"/>
        <rFont val="Times New Roman"/>
        <family val="1"/>
        <charset val="238"/>
      </rPr>
      <t xml:space="preserve">Zamawiający wymaga 5 szt. próbek oferowanego przedmiotu zamówienia do przetestowania.
</t>
    </r>
  </si>
  <si>
    <t>Pakiet 83</t>
  </si>
  <si>
    <t>Sprzęt jednorazowego użytku – do układów oddechowych</t>
  </si>
  <si>
    <r>
      <rPr>
        <b/>
        <sz val="8"/>
        <color theme="1"/>
        <rFont val="Times New Roman"/>
        <family val="1"/>
        <charset val="238"/>
      </rPr>
      <t xml:space="preserve">Łącznik oddechowy – martwa  przestrzeń.
przyłącze respiratora 15M </t>
    </r>
    <r>
      <rPr>
        <sz val="8"/>
        <color theme="1"/>
        <rFont val="Times New Roman"/>
        <family val="1"/>
        <charset val="238"/>
      </rPr>
      <t xml:space="preserve">
</t>
    </r>
    <r>
      <rPr>
        <b/>
        <sz val="8"/>
        <color theme="1"/>
        <rFont val="Times New Roman"/>
        <family val="1"/>
        <charset val="238"/>
      </rPr>
      <t>przyłącze respiratora 22F</t>
    </r>
    <r>
      <rPr>
        <sz val="8"/>
        <color theme="1"/>
        <rFont val="Times New Roman"/>
        <family val="1"/>
        <charset val="238"/>
      </rPr>
      <t xml:space="preserve">
Zespolony z podwójnie obrotowym łącznikiem kątowym, z PCV, posiadający samouszczelniający się port do bronchoskopii oraz port do odsysania z gumową zatyczką. Zewnętrznie zbrojony, przezroczysty, nierozciągalny, długość 20cm, przyłącze respiratora 15M lub 22F. Sterylny, jednorazowego użytku, pojedynczo pakowany. Na każdym opakowaniu nadruk nr serii i daty ważności. Nazwa i opis w języku polskim. Okres ważności minimum 12 miesięcy od daty dostawy. 
Zamawiający wymaga 2 szt. próbek oferowanego przedmiotu zamówienia do przetestowania.</t>
    </r>
  </si>
  <si>
    <r>
      <rPr>
        <b/>
        <sz val="8"/>
        <color theme="1"/>
        <rFont val="Times New Roman"/>
        <family val="1"/>
        <charset val="238"/>
      </rPr>
      <t xml:space="preserve">Łącznik oddechowy prosty.
</t>
    </r>
    <r>
      <rPr>
        <sz val="8"/>
        <color theme="1"/>
        <rFont val="Times New Roman"/>
        <family val="1"/>
        <charset val="238"/>
      </rPr>
      <t xml:space="preserve">Z PCV, zewnętrznie zbrojony, przezroczysty, nierozciągalny, długość 20cm, przyłącza 15M-15F. Sterylny, jednorazowego użytku, pojedynczo pakowany. Na każdym opakowaniu nadruk nr serii i daty ważności. Nazwa i opis w języku polskim. Okres ważności minimum 12 miesięcy od daty dostawy. </t>
    </r>
    <r>
      <rPr>
        <b/>
        <sz val="8"/>
        <color theme="1"/>
        <rFont val="Times New Roman"/>
        <family val="1"/>
        <charset val="238"/>
      </rPr>
      <t xml:space="preserve">
</t>
    </r>
    <r>
      <rPr>
        <sz val="8"/>
        <color theme="1"/>
        <rFont val="Times New Roman"/>
        <family val="1"/>
        <charset val="238"/>
      </rPr>
      <t>Zamawiający wymaga 2 szt. próbek oferowanego przedmiotu zamówienia do przetestowania.</t>
    </r>
  </si>
  <si>
    <r>
      <rPr>
        <b/>
        <sz val="8"/>
        <color theme="1"/>
        <rFont val="Times New Roman"/>
        <family val="1"/>
        <charset val="238"/>
      </rPr>
      <t xml:space="preserve">Filtry oddechowe z wymiennikiem ciepła i wilgoci
</t>
    </r>
    <r>
      <rPr>
        <sz val="8"/>
        <color theme="1"/>
        <rFont val="Times New Roman"/>
        <family val="1"/>
        <charset val="238"/>
      </rPr>
      <t>Filtr hydrofobowy, sterylny z wymiennikiem ciepła i wilgoci dla dorosłych.
Wymagane parametry:
- waga 28-30g
- przestrzeń martwa 50-55ml
- skuteczność nawilżania nie mniej niż 32 mg/l przy VT 500ml wody
- typ złącza 22F/15M – 22M/15F
- skuteczność filtracji wirusów i bakterii nie mniej niż 99,99%
- zakres objętości oddechowej 150-1200ml
- port do kapnografii zamknięty zatyczką
- obudowa filtra przejrzysta, umożliwiająca kontrolę stanu wewnętrznego filtra podczas wentylacji.
Pakowane pojedynczo. Na każdym opakowaniu nadruk nr serii i daty ważności. Nazwa i opis w języku polskim. Okres ważności minimum 12 miesięcy od daty dostawy.</t>
    </r>
    <r>
      <rPr>
        <b/>
        <sz val="8"/>
        <color theme="1"/>
        <rFont val="Times New Roman"/>
        <family val="1"/>
        <charset val="238"/>
      </rPr>
      <t xml:space="preserve">
</t>
    </r>
    <r>
      <rPr>
        <sz val="8"/>
        <color theme="1"/>
        <rFont val="Times New Roman"/>
        <family val="1"/>
        <charset val="238"/>
      </rPr>
      <t>Zamawiający wymaga 5 szt. próbek oferowanego przedmiotu zamówienia do przetestowania.</t>
    </r>
  </si>
  <si>
    <r>
      <rPr>
        <b/>
        <sz val="8"/>
        <color theme="1"/>
        <rFont val="Times New Roman"/>
        <family val="1"/>
        <charset val="238"/>
      </rPr>
      <t xml:space="preserve">Filtr oddechowy mechaniczny
</t>
    </r>
    <r>
      <rPr>
        <sz val="8"/>
        <color theme="1"/>
        <rFont val="Times New Roman"/>
        <family val="1"/>
        <charset val="238"/>
      </rPr>
      <t>Filtr oddechowy mechaniczny z odrębną warstwą celulozowego wymiennika ciepła i wilgoci - masa 35-40g
- przestrzeń martwa 65-70ml
- skuteczność filtracji 99,999999%
- wydajność nawilżania dla VT500 – min 32mg/lH20
- utrata wilgoci max 6mg/l
Sterylne, pakowane pojedynczo. Na każdym opakowaniu nadruk nr serii i daty ważności. Opis w języku polskim. Okres ważności minimum 12 miesięcy od daty dostawy.</t>
    </r>
    <r>
      <rPr>
        <b/>
        <sz val="8"/>
        <color theme="1"/>
        <rFont val="Times New Roman"/>
        <family val="1"/>
        <charset val="238"/>
      </rPr>
      <t xml:space="preserve">
</t>
    </r>
    <r>
      <rPr>
        <sz val="8"/>
        <color theme="1"/>
        <rFont val="Times New Roman"/>
        <family val="1"/>
        <charset val="238"/>
      </rPr>
      <t>Zamawiający wymaga 5 szt. próbek oferowanego przedmiotu zamówienia do przetestowania.</t>
    </r>
  </si>
  <si>
    <r>
      <rPr>
        <b/>
        <sz val="8"/>
        <color theme="1"/>
        <rFont val="Times New Roman"/>
        <family val="1"/>
        <charset val="238"/>
      </rPr>
      <t xml:space="preserve">Filtr tracheostomijny
</t>
    </r>
    <r>
      <rPr>
        <sz val="8"/>
        <color theme="1"/>
        <rFont val="Times New Roman"/>
        <family val="1"/>
        <charset val="238"/>
      </rPr>
      <t xml:space="preserve">
Wymiennik ciepła i wilgoci HME ze złączem do podawania tlenu i portem do odsysania dla samodzielnie oddychających pacjentów.
- waga 8-9g
- przestrzeń martwa 15-16ml
- wydajność nawilżania 28,5mg H2O/l przy VT 500ml
- utrata wilgotności 11mg H2O/l przy VT 500ml
- opór przepływu 1,8cm H2O przy 60l/min
Możliwość podłączenia filtru do przedłużacza do tlenu w rozmiarze Ch14 lub drenu do tlenu. Sterylny, jednorazowego użytku, pakowany pojedynczo. Na każdym opakowaniu nadruk numeru serii i daty ważności. Okres ważności min. 12 miesięcy od daty dostawy.</t>
    </r>
    <r>
      <rPr>
        <b/>
        <sz val="8"/>
        <color theme="1"/>
        <rFont val="Times New Roman"/>
        <family val="1"/>
        <charset val="238"/>
      </rPr>
      <t xml:space="preserve">
</t>
    </r>
    <r>
      <rPr>
        <sz val="8"/>
        <color theme="1"/>
        <rFont val="Times New Roman"/>
        <family val="1"/>
        <charset val="238"/>
      </rPr>
      <t>Zamawiający wymaga 5 szt. próbek oferowanego przedmiotu zamówienia do przetestowania.</t>
    </r>
  </si>
  <si>
    <t>Pakiet 84</t>
  </si>
  <si>
    <r>
      <rPr>
        <b/>
        <sz val="8"/>
        <color theme="1"/>
        <rFont val="Times New Roman"/>
        <family val="1"/>
        <charset val="238"/>
      </rPr>
      <t xml:space="preserve">Pojemniki zakręcone, sterylne 25x90 mm z PP
</t>
    </r>
    <r>
      <rPr>
        <sz val="8"/>
        <color theme="1"/>
        <rFont val="Times New Roman"/>
        <family val="1"/>
        <charset val="238"/>
      </rPr>
      <t>Pakowane indywidualnie z kwasem bornym. Mozliwość przechowywania moczu przez 48 godzin.
Na każdym opakowaniu nadruk numeru serii i daty ważności. Nazwa w języku polskim. Okres ważności minimum 12 miesięcy od daty dostawy.</t>
    </r>
  </si>
  <si>
    <r>
      <rPr>
        <b/>
        <sz val="8"/>
        <color theme="1"/>
        <rFont val="Times New Roman"/>
        <family val="1"/>
        <charset val="238"/>
      </rPr>
      <t xml:space="preserve">Pojemniki zakręcone, sterylne 25x90 mm z PP
</t>
    </r>
    <r>
      <rPr>
        <sz val="8"/>
        <color theme="1"/>
        <rFont val="Times New Roman"/>
        <family val="1"/>
        <charset val="238"/>
      </rPr>
      <t>Pakowane indywidualnie, na płyny ustrojowe.
Na każdym opakowaniu nadruk numeru serii i daty ważności. Nazwa w języku polskim. Okres ważności minimum 12 miesięcy od daty dostawy.</t>
    </r>
  </si>
  <si>
    <t>Pakiet 85</t>
  </si>
  <si>
    <r>
      <rPr>
        <b/>
        <sz val="8"/>
        <color theme="1"/>
        <rFont val="Times New Roman"/>
        <family val="1"/>
        <charset val="238"/>
      </rPr>
      <t xml:space="preserve">Sterylne obłożenie do systemu kamery 30°
</t>
    </r>
    <r>
      <rPr>
        <sz val="8"/>
        <color theme="1"/>
        <rFont val="Times New Roman"/>
        <family val="1"/>
        <charset val="238"/>
      </rPr>
      <t>Sterylny pokrowiec jednorazowego użytku do kamery 30° ze zintegrowanym mechanizmem blokującym dystalna końcówka szklana dla zapewnienia niezakłóconego czystego obrazu bez latexu opakowanie zbiorcze zawierające 16 szt sterylnie zapakowanych pokrowców kompatybilnych z kamerą 3D Aesculap</t>
    </r>
  </si>
  <si>
    <r>
      <rPr>
        <b/>
        <sz val="8"/>
        <color theme="1"/>
        <rFont val="Times New Roman"/>
        <family val="1"/>
        <charset val="238"/>
      </rPr>
      <t xml:space="preserve">Sterylne obłożenie do systemu kamery 0°
</t>
    </r>
    <r>
      <rPr>
        <sz val="8"/>
        <color theme="1"/>
        <rFont val="Times New Roman"/>
        <family val="1"/>
        <charset val="238"/>
      </rPr>
      <t>Sterylny pokrowiec jednorazowego użytku do kamery 0° ze zintegrowanym mechanizmem blokującym dystalna końcówka szklana dla zapewnienia niezakłóconego czystego obrazu bez latexu opakowanie zbiorcze zawierające 16 szt sterylnie zapakowanych pokrowców kompatybilnych z kamerą 3D Aesculap</t>
    </r>
  </si>
  <si>
    <r>
      <rPr>
        <b/>
        <sz val="8"/>
        <color theme="1"/>
        <rFont val="Times New Roman"/>
        <family val="1"/>
        <charset val="238"/>
      </rPr>
      <t xml:space="preserve">Dren insuflacyjny
</t>
    </r>
    <r>
      <rPr>
        <sz val="8"/>
        <color theme="1"/>
        <rFont val="Times New Roman"/>
        <family val="1"/>
        <charset val="238"/>
      </rPr>
      <t>Wielorazowy dren insuflacyjny z podgrzewaniem gazu przyłącze typu Luer-Lock kompatybilny z insuflatorem Aesculap</t>
    </r>
  </si>
  <si>
    <r>
      <rPr>
        <b/>
        <sz val="8"/>
        <color theme="1"/>
        <rFont val="Times New Roman"/>
        <family val="1"/>
        <charset val="238"/>
      </rPr>
      <t xml:space="preserve">Zestaw drenów płuczących z Luer Lock 
</t>
    </r>
    <r>
      <rPr>
        <sz val="8"/>
        <color theme="1"/>
        <rFont val="Times New Roman"/>
        <family val="1"/>
        <charset val="238"/>
      </rPr>
      <t>Wielorazowy dren płuczący z przyłączem typu Luer-Lock z możliwością podłączenia dwóch butli z płynem jednocześnie przeznaczony na 20 cykli sterylizacji kompatybilny z wielozadaniową  pompą ssąco-płuczącą Aesculap</t>
    </r>
  </si>
  <si>
    <r>
      <rPr>
        <b/>
        <sz val="8"/>
        <color theme="1"/>
        <rFont val="Times New Roman"/>
        <family val="1"/>
        <charset val="238"/>
      </rPr>
      <t xml:space="preserve">Filtr CO2 jednorazowy, sterylny
</t>
    </r>
    <r>
      <rPr>
        <sz val="8"/>
        <color theme="1"/>
        <rFont val="Times New Roman"/>
        <family val="1"/>
        <charset val="238"/>
      </rPr>
      <t>Filtr CO2 do insuflatora jednorazowy sterylny opakowanie zbiorcze zawierające 25 szt kompatybilny z insuflatorem Aesculap</t>
    </r>
  </si>
  <si>
    <r>
      <rPr>
        <b/>
        <sz val="8"/>
        <color theme="1"/>
        <rFont val="Times New Roman"/>
        <family val="1"/>
        <charset val="238"/>
      </rPr>
      <t xml:space="preserve">Ostrza do dermatomu 
</t>
    </r>
    <r>
      <rPr>
        <sz val="8"/>
        <color theme="1"/>
        <rFont val="Times New Roman"/>
        <family val="1"/>
        <charset val="238"/>
      </rPr>
      <t>Jednorazowe, sterylnie zapakowane ostrza kompatybilne z głowicą typu Wagner; pakowane po min. 10 sztuk; montaż do głowicy bez konieczności użycia narzędzi.  Sprzęt sterylny, jednorazowego użytku, pakowany pojedynczo. Na każdym opakowaniu nadruk nr serii i daty wazności. Nazwa i opis w języku polskim. Okres wazności minimum 12 miesięcy od daty dostawy.</t>
    </r>
  </si>
  <si>
    <r>
      <rPr>
        <b/>
        <sz val="8"/>
        <color theme="1"/>
        <rFont val="Times New Roman"/>
        <family val="1"/>
        <charset val="238"/>
      </rPr>
      <t xml:space="preserve">Matryca do nacinania skóry 1:3
</t>
    </r>
    <r>
      <rPr>
        <sz val="8"/>
        <color theme="1"/>
        <rFont val="Times New Roman"/>
        <family val="1"/>
        <charset val="238"/>
      </rPr>
      <t>Matryca kompatybilna z siatkownicą do skóry typ Aesculap; matryca jednorazowa o powiększeniu 1:3 , w opakowaniu min. 10 sztuk.  Sprzęt sterylny, jednorazowego użytku, pakowany pojedynczo. Na każdym opakowaniu nadruk nr serii i daty wazności. Nazwa i opis w języku polskim. Okres wazności minimum 12 miesięcy od daty dostawy.</t>
    </r>
  </si>
  <si>
    <r>
      <rPr>
        <b/>
        <sz val="8"/>
        <color theme="1"/>
        <rFont val="Times New Roman"/>
        <family val="1"/>
        <charset val="238"/>
      </rPr>
      <t xml:space="preserve">Matryca do nacinania skóry 1:6
</t>
    </r>
    <r>
      <rPr>
        <sz val="8"/>
        <color theme="1"/>
        <rFont val="Times New Roman"/>
        <family val="1"/>
        <charset val="238"/>
      </rPr>
      <t>Matryca kompatybilna z siatkownicą do skóry typ Aesculap; matryca jednorazowa o powiększeniu 1:6 , w opakowaniu min. 10 sztuk.  Sprzęt sterylny, jednorazowego użytku, pakowany pojedynczo. Na każdym opakowaniu nadruk nr serii i daty wazności. Nazwa i opis w języku polskim. Okres wazności minimum 12 miesięcy od daty dostawy.</t>
    </r>
  </si>
  <si>
    <r>
      <rPr>
        <b/>
        <sz val="8"/>
        <color theme="1"/>
        <rFont val="Times New Roman"/>
        <family val="1"/>
        <charset val="238"/>
      </rPr>
      <t xml:space="preserve">Matryca do nacinania skóry 1:1,5
</t>
    </r>
    <r>
      <rPr>
        <sz val="8"/>
        <color theme="1"/>
        <rFont val="Times New Roman"/>
        <family val="1"/>
        <charset val="238"/>
      </rPr>
      <t>Matryca kompatybilna z siatkownicą do skóry typ Aesculap; matryca jednorazowa o powiększeniu 1:1,5 , w opakowaniu min. 10 sztuk.  Sprzęt sterylny, jednorazowego użytku, pakowany pojedynczo. Na każdym opakowaniu nadruk nr serii i daty wazności. Nazwa i opis w języku polskim. Okres wazności minimum 12 miesięcy od daty dostawy.</t>
    </r>
  </si>
  <si>
    <t>Pakiet 86</t>
  </si>
  <si>
    <r>
      <rPr>
        <b/>
        <sz val="8"/>
        <color theme="1"/>
        <rFont val="Times New Roman"/>
        <family val="1"/>
        <charset val="238"/>
      </rPr>
      <t xml:space="preserve">
Strzykawki do pomp infuzyjnych białe
</t>
    </r>
    <r>
      <rPr>
        <sz val="8"/>
        <color theme="1"/>
        <rFont val="Times New Roman"/>
        <family val="1"/>
        <charset val="238"/>
      </rPr>
      <t>Strzykawki jednorazowego użytku do pompy infuzyjnej , trzyczęściowa, koncentryczna, pojemność i skala na cylindrze 50 - 60 ml,  typu Luer- Lock. Tłok i cylinder wykonane z polipropylenu, bez zawartości lateksu, PCV, DEHP, wyraźne oznakowanie skali, czarna, niezmywalna, jednostronna,  skala co 1ml  na całej długości, tłok strzykawki nawilżony olejem silikonowym, który nie powoduje zacinania się tłoka. Typ strzykawki i logo producenta na strzykawce . Oferowane strzykawki muszą być wpisane w menu pomp posiadanych przez szpital, tj.: Medima S 300, Medima S 2, Aitecs Plus Sep 21S. Sterylne, jednorazowego użytku, pakowane pojedynczo. Na każdym opakowaniu nadruk nr serii i daty ważności. Opis w języku polskim. Okres ważności minimum 12 miesięcy od daty dostawy. Zamawiający wymaga złożenia 5 szt. próbek wraz z ofertą.</t>
    </r>
  </si>
  <si>
    <r>
      <rPr>
        <b/>
        <sz val="8"/>
        <color theme="1"/>
        <rFont val="Times New Roman"/>
        <family val="1"/>
        <charset val="238"/>
      </rPr>
      <t xml:space="preserve">
Strzykawki do pomp infuzyjnych bursztynowe
</t>
    </r>
    <r>
      <rPr>
        <sz val="8"/>
        <color theme="1"/>
        <rFont val="Times New Roman"/>
        <family val="1"/>
        <charset val="238"/>
      </rPr>
      <t>Strzykawki jednorazowego użytku do pompy infuzyjnej , trzyczęściowa, bursztynowa, do podazy leków światloczulych, koncentryczna, pojemność i skala na cylindrze 50 - 60 ml,  typu Luer- Lock. Tłok i cylinder wykonane z polipropylenu, bez zawartości lateksu, PCV, DEHP, wyraźne oznakowanie skali, czarna, niezmywalna, jednostronna,  skala co 1ml na całej długości, tłok strzykawki nawilżony olejem silikonowym, który nie powoduje zacinania się tłoka. Typ strzykawki i logo producenta na strzykawce .  Oferowane strzykawki muszą być wpisane w menu pomp posiadanych przez szpital, tj.: Medima S 300, Medima S 2, Aitecs Plus Sep 21S.  Sterylne, jednorazowego użytku, pakowane pojedynczo. Na każdym opakowaniu nadruk nr serii i daty ważności. Opis w języku polskim. Okres ważności minimum 12 miesięcy od daty dostawy. Zamawiający wymaga złożenia 5 szt. próbek wraz z ofertą.</t>
    </r>
  </si>
  <si>
    <r>
      <rPr>
        <b/>
        <sz val="8"/>
        <color theme="1"/>
        <rFont val="Times New Roman"/>
        <family val="1"/>
        <charset val="238"/>
      </rPr>
      <t xml:space="preserve">
Kraniki 3-drożny z drenem przedłużającym</t>
    </r>
    <r>
      <rPr>
        <sz val="8"/>
        <color theme="1"/>
        <rFont val="Times New Roman"/>
        <family val="1"/>
        <charset val="238"/>
      </rPr>
      <t xml:space="preserve">
</t>
    </r>
    <r>
      <rPr>
        <b/>
        <sz val="8"/>
        <color theme="1"/>
        <rFont val="Times New Roman"/>
        <family val="1"/>
        <charset val="238"/>
      </rPr>
      <t xml:space="preserve">
</t>
    </r>
    <r>
      <rPr>
        <sz val="8"/>
        <color theme="1"/>
        <rFont val="Times New Roman"/>
        <family val="1"/>
        <charset val="238"/>
      </rPr>
      <t>Kraniki 3-drożny z drenem przedłużającym dł 10 cm dren  nie zawierający ftalanów (DEHP). Objetośc wypełnienia 0,80 ml. Z wyczuwalnym identyfikatorem pozycji otwarty/zamknięty.Do prowadzenia terapii dożylnej i monitorowania hemodynamicznego ciśnienia odporne na ciśnienie do 3 barów. Wykonany z poliwęglanu.  Sterylne, jednorazowego użytku, pakowane pojedynczo. Na każdym opakowaniu nadruk nr serii i daty ważności. Opis w języku polskim. Okres ważności minimum 12 miesięcy od daty dostawy. Zamawiający wymaga złożenia 5 szt. próbek wraz z ofertą.</t>
    </r>
  </si>
  <si>
    <t>Pakiet 87</t>
  </si>
  <si>
    <r>
      <rPr>
        <b/>
        <sz val="8"/>
        <color theme="1"/>
        <rFont val="Times New Roman"/>
        <family val="1"/>
        <charset val="238"/>
      </rPr>
      <t xml:space="preserve">Zatyczki do cewników 
</t>
    </r>
    <r>
      <rPr>
        <sz val="8"/>
        <color theme="1"/>
        <rFont val="Times New Roman"/>
        <family val="1"/>
        <charset val="238"/>
      </rPr>
      <t>Budowa schodkowa zatyczki ułatwiająca włożenie i usunięcie zatyczki; z wyraźnym, stabilnym i wystającym uchwytem; pasującym do wszystkich rozmiarów cewników. Sterylne, jednorazowego użytku, pakowane pojedynczo. Na każdym opakowaniu nadruk nr serii i daty ważności. Okres ważności minimum 12 miesięcy od daty dostawy. Zamawiający wymaga 5 szt. próbek oferowanego przedmiotu zamówienia do przetestowania.</t>
    </r>
  </si>
  <si>
    <r>
      <t xml:space="preserve">Elektroda do termalnej koagulacji bipolarnej.                                                                                                               </t>
    </r>
    <r>
      <rPr>
        <sz val="8"/>
        <color theme="1"/>
        <rFont val="Times New Roman"/>
        <family val="1"/>
        <charset val="238"/>
      </rPr>
      <t>Elektroda do termalnej koagulacji bipolarnej dodatkowo wyposażona w wysuwaną igłę do ostrzykiwania.                                                                                                       Wymagane średnice 7 i 10 Fr, wymagana długość robocza min. 210 cm.</t>
    </r>
    <r>
      <rPr>
        <b/>
        <sz val="8"/>
        <color theme="1"/>
        <rFont val="Times New Roman"/>
        <family val="1"/>
        <charset val="238"/>
      </rPr>
      <t xml:space="preserve">                                                                                  </t>
    </r>
  </si>
  <si>
    <r>
      <rPr>
        <b/>
        <sz val="8"/>
        <color theme="1"/>
        <rFont val="Times New Roman"/>
        <family val="1"/>
        <charset val="238"/>
      </rPr>
      <t xml:space="preserve">Kleszcze endoskopowe.
</t>
    </r>
    <r>
      <rPr>
        <sz val="8"/>
        <color theme="1"/>
        <rFont val="Times New Roman"/>
        <family val="1"/>
        <charset val="238"/>
      </rPr>
      <t>Jednorazowe kleszcze biopsyjne z igłą o zwiększonej pojemności łopatek, z podwójnym systemem ścięgieł umożliwiających otwieranie się szczypiec zawsze bez względu na sposób zagięcia; łopatki wyposażone w ząbki rozmieszczone na całym obwodzie, pokryte hydrofilną powłoką redukującą tarcie i ułatwiającą przejście przez kanał roboczy endoskopu nawet przy jego znacznym zagięciu; z podwójnymi otworami w szczękach, z funkcją biopsji stycznych; z markerami sygnalizującymi położenie narzędzia w endoskopie; średnica szczęk 2,4mm; długość 160 i 240cm (pancerz szczypiec zróżnicowany kolorystycznie w zależności od długości) ; współpracujące z kanałem roboczym 2,8mm. Sterylne jednorazowe, pakowane pojedynczo. Na każdym opakowaniu nadruk nr serii i daty ważności. Instrukcja i opis w języku polskim. Okres ważności minimum 12 miesięcy.</t>
    </r>
  </si>
  <si>
    <r>
      <t xml:space="preserve">Zestaw pętli do polipektomii.
</t>
    </r>
    <r>
      <rPr>
        <sz val="8"/>
        <color theme="1"/>
        <rFont val="Times New Roman"/>
        <family val="1"/>
        <charset val="238"/>
      </rPr>
      <t>Pętle do polipektomii na zimno i na cieplo, owalne jednorazowego użytku; wykonane z plecionego drutu o średniej sztywności, długość robocza min. 240 cm, średnica osłonki 2,4 mm, średnice otwartej pętli: 13 mm, 27 mm, 30 mm, rękojeść skalowana. Opakowanie 5 sztuk.  Na każdym opakowaniu nadruk nr serii i daty ważności. Instrukcja i opis w języku polskim. Okres ważności minimum 12 miesięcy.</t>
    </r>
  </si>
  <si>
    <r>
      <rPr>
        <b/>
        <sz val="8"/>
        <color theme="1"/>
        <rFont val="Times New Roman"/>
        <family val="1"/>
        <charset val="238"/>
      </rPr>
      <t xml:space="preserve">Igły (sztańce) do biopsji skóry typu PUNCH.
4 mm - 150 szt. 
5 mm - 200 szt. 
6 mm - 40 szt. 
8 mm - 40 szt. 
</t>
    </r>
    <r>
      <rPr>
        <sz val="8"/>
        <color theme="1"/>
        <rFont val="Times New Roman"/>
        <family val="1"/>
        <charset val="238"/>
      </rPr>
      <t>Przyrząd do biopsji skórnej o ostrej krawędzi tnącej. Wykonany z zaostrzonej rurki ze stali nierdzewnej wtopionej w polipropylenową prążkowaną nasadkę. Sterylne, jednorazowego użytku, pakowane pojedynczo. Na każdym pojedynczym opakowaniu nadruk nr serii i daty ważności. Opis i nazwa w języku polskim. Okres ważności minimum 12 miesięcy od daty dostawy. Zamawiający wymaga 2 szt. próbek rozmiaru 4 mm i 2 szt. próbek rozmiaru 5 mm oferowanego przedmiotu zamówienia do przetestowania.</t>
    </r>
  </si>
  <si>
    <r>
      <rPr>
        <b/>
        <sz val="8"/>
        <color theme="1"/>
        <rFont val="Times New Roman"/>
        <family val="1"/>
        <charset val="238"/>
      </rPr>
      <t xml:space="preserve">Wkład do pompy Erbe Jet 2. </t>
    </r>
    <r>
      <rPr>
        <sz val="8"/>
        <color theme="1"/>
        <rFont val="Times New Roman"/>
        <family val="1"/>
        <charset val="238"/>
      </rPr>
      <t xml:space="preserve">
Sterylny, jednorazowego użytku, pakowane pojedynczo. Na każdym opakowaniu nadruk nr serii i daty ważności. Opis w języku polskim. Okres ważności min. 12 miesięcy od daty dostawy.
</t>
    </r>
  </si>
  <si>
    <r>
      <rPr>
        <b/>
        <sz val="8"/>
        <color theme="1"/>
        <rFont val="Times New Roman"/>
        <family val="1"/>
        <charset val="238"/>
      </rPr>
      <t>Aplikator - dł 65 mm, śr.6 mm.</t>
    </r>
    <r>
      <rPr>
        <sz val="8"/>
        <color theme="1"/>
        <rFont val="Times New Roman"/>
        <family val="1"/>
        <charset val="238"/>
      </rPr>
      <t xml:space="preserve">
Sterylny, jednorazowego użytku, pakowane pojedynczo. Na każdym opakowaniu nadruk nr serii i daty ważności. Opis w języku polskim. Okres ważności min. 12 miesięcy od daty dostawy.
</t>
    </r>
  </si>
  <si>
    <r>
      <rPr>
        <b/>
        <sz val="8"/>
        <color rgb="FF000000"/>
        <rFont val="Times New Roman"/>
        <family val="1"/>
        <charset val="238"/>
      </rPr>
      <t>Worek na płyn odsysany.</t>
    </r>
    <r>
      <rPr>
        <sz val="8"/>
        <color rgb="FF000000"/>
        <rFont val="Times New Roman"/>
        <family val="1"/>
        <charset val="238"/>
      </rPr>
      <t xml:space="preserve">
Jednorazowego użytku, pakowane pojedynczo. Na każdym opakowaniu nadruk nr serii i daty ważności. Opis w języku polskim. Okres ważności min. 12 miesięcy od daty dostawy.
</t>
    </r>
  </si>
  <si>
    <r>
      <rPr>
        <b/>
        <sz val="8"/>
        <color rgb="FF000000"/>
        <rFont val="Times New Roman"/>
        <family val="1"/>
        <charset val="238"/>
      </rPr>
      <t>Filtr.</t>
    </r>
    <r>
      <rPr>
        <sz val="8"/>
        <color rgb="FF000000"/>
        <rFont val="Times New Roman"/>
        <family val="1"/>
        <charset val="238"/>
      </rPr>
      <t xml:space="preserve">
Jednorazowego użytku, pakowane pojedynczo. Na każdym opakowaniu nadruk nr serii i daty ważności. Opis w języku polskim. Okres ważności min. 12 miesięcy od daty dostawy.</t>
    </r>
    <r>
      <rPr>
        <b/>
        <sz val="8"/>
        <color rgb="FF000000"/>
        <rFont val="Verdana"/>
        <family val="2"/>
        <charset val="238"/>
      </rPr>
      <t xml:space="preserve">
</t>
    </r>
  </si>
  <si>
    <r>
      <rPr>
        <b/>
        <sz val="8"/>
        <color rgb="FF000000"/>
        <rFont val="Times New Roman"/>
        <family val="1"/>
        <charset val="238"/>
      </rPr>
      <t>Aplikator do Erbe Jet 2 – monopolarny, dł.80mm</t>
    </r>
    <r>
      <rPr>
        <sz val="8"/>
        <color rgb="FF000000"/>
        <rFont val="Times New Roman"/>
        <family val="1"/>
        <charset val="238"/>
      </rPr>
      <t xml:space="preserve">
Sterylny, jednorazowego użytku, pakowane pojedynczo. Na każdym opakowaniu nadruk nr serii i daty ważności. Opis w języku polskim. Okres ważności min. 12 miesięcy od daty dostawy.</t>
    </r>
    <r>
      <rPr>
        <sz val="8"/>
        <color rgb="FF000000"/>
        <rFont val="Verdana"/>
        <family val="2"/>
        <charset val="238"/>
      </rPr>
      <t xml:space="preserve">
</t>
    </r>
  </si>
  <si>
    <r>
      <t xml:space="preserve">Nóż hybrydowy APC
</t>
    </r>
    <r>
      <rPr>
        <sz val="8"/>
        <color theme="1"/>
        <rFont val="Times New Roman"/>
        <family val="1"/>
        <charset val="238"/>
      </rPr>
      <t>Nóż hybrydowy APC, dł. 1,9m, śr. 2,3mm wraz z wkładem do pompy ERBE JET2. Zestaw sterylny, jednorazowego użytku, pakowany pojedynczo. Na każdym opakowaniu nadruk numeru serii i daty ważności. Nazwa i opis stosowania w języku polskim. Okres ważności minimum 12 miesięcy.</t>
    </r>
  </si>
  <si>
    <r>
      <rPr>
        <b/>
        <sz val="8"/>
        <color theme="1"/>
        <rFont val="Times New Roman"/>
        <family val="1"/>
        <charset val="238"/>
      </rPr>
      <t xml:space="preserve">Igła do ostrzykiwania krwawiących naczyń, błon śluzowych i żylaków. 
23 G/220 cm i 25 G/220 cm do wyboru w momencie zamówienia 
</t>
    </r>
    <r>
      <rPr>
        <sz val="8"/>
        <color theme="1"/>
        <rFont val="Times New Roman"/>
        <family val="1"/>
        <charset val="238"/>
      </rPr>
      <t>Igła do ostrzykiwania krwawiących naczyń, błon śluzowych i żylaków 23 G/220 cm oraz 25 G/220 cm .Igły dwukanałowe z dodatkowym portem służącym do przepłukiwania miejsca krwawienia oraz widoczne w polu zabiegowym 3 markery endoskopowe. Płynna regulacja igły od 1mm– 4mm .Jednorazowego użytku, pakowane pojedynczo. Sterylne, jednorazowego użytku, pakowane pojedynczo. Na każdym opakowaniu nadruk nr serii i daty ważności, opis w języku polskim. Okres ważności minimum 12 miesięcy od daty dostawy.  Zamawiający wymaga 2 szt. próbek oferowanego przedmiotu zamówienia do przetestowania.</t>
    </r>
  </si>
  <si>
    <r>
      <rPr>
        <b/>
        <sz val="8"/>
        <color theme="1"/>
        <rFont val="Times New Roman"/>
        <family val="1"/>
        <charset val="238"/>
      </rPr>
      <t xml:space="preserve">Zestaw do achalazji przełyku.
</t>
    </r>
    <r>
      <rPr>
        <sz val="8"/>
        <color theme="1"/>
        <rFont val="Times New Roman"/>
        <family val="1"/>
        <charset val="238"/>
      </rPr>
      <t>Zestaw do achalazji przełyku. Balon do achalazji średnicy 30-35 mm, długości 8 cm, przezroczysty,  umożliwiający podgląd poszerzanego miejsca. Balon winien posiadać pomiarowe markery RTG rozlokowane zarówno w części środkowej jak i na obu jego końcach balonu. Długość narzędzia 75 cm, średnicy 16Fr,  z osobnym kanałem prowadnika. Zestaw jednorazowego użytku, pakowany pojedynczo. Na każdym opakowaniu nadruk nr serii i daty ważności, opis w języku polskim. Okres ważności minimum 12 miesięcy od daty dostawy.</t>
    </r>
  </si>
  <si>
    <t>2</t>
  </si>
  <si>
    <t xml:space="preserve">Zamawiajacy wymaga dostarczenia nieodpłatnego na czas trwania umowy wraz z elektrodami do analizy bispektralnej typu bis Quatro monitorów wg poniższej specyfikacji w ilości 5 sztuk 
Monitor:
1.System wolnostojący monitorowania przeznaczony do wyświetlania przetworzonych danych oraz fal EEG w czasie rzeczywistym
2.Dane z EEG:
Automatyczne tłumienie artefaktów
Skale EEG
Wyświetlacz jednokanałowy: 25 μV na jednostkę (+/- 50 μV pełna skala)
Wyświetlacz dwukanałowy: 50 μV na jednostkę (+/- 50 μV na falę)
Prędkość przesuwu zapisu EEG 25 mm/s
Parametry obliczane: Indeks głębokości znieczulenia, współczynnik tłumienia, EMG, wskaźnik jakości sygnału i liczba impulsów
Fale trendu i EEG w czasie rzeczywistym
Szybkość aktualizacji: 1 sekunda dla liczby BIS, 10 sekund dla trendu
Wyświetlane wartości: Indeks głębokości znieczulenia (wartość cyfrowa oraz trend w czasie), wskaźnik jakości sygnału, EMG, współczynnik tłumienia
3.Wysłanie danych na dysk wymienny za pośrednictwem portu USB lub portem szeregowym
4.Minimum trzy pre-programowane konfiguracje użytkownika
5.System alarmów o zmiennych priorytetach z możliwością wyciszenia
6.Obsługa i komunikacja w języku polskim
7.System sprawdzający impedancję elektrod
8.Zasilanie sieciowe i wbudowany akumulator (min. 45 minut pracy z akumulatora)
9.Waga urządzenia (poniżej 2 kg).                                                                                  </t>
  </si>
  <si>
    <t xml:space="preserve">Elektroda do analizy bispektralnej typu Bis Quatro 
Czujnik do monitorowania głębokości snu, jednopacjentowy, jednostronny (lewa bądź prawa), pozbawiony lateksu i PCV dla dorosłych, czteroelektrodowy,  do stosowania przez 24 godziny, posiadający technologią ZIP-rep umożliwiającą wzmacnianie sygnału EEG, elektrody ponumerowane w tym jedna kierunkowa z oznaczeniami ułatwiającymi pozycjonowanie czujnika.
Pakowana po 25 sztuk. Na każdym opakowaniu nadruk numeru serii i daty ważności. Nazwa i opis stosowania w języku polskim. Okres ważności minimum 12 miesięcy od daty dostawy.                                                                                                                                                                                               </t>
  </si>
  <si>
    <r>
      <rPr>
        <b/>
        <sz val="8"/>
        <color theme="1"/>
        <rFont val="Times New Roman"/>
        <family val="1"/>
        <charset val="238"/>
      </rPr>
      <t xml:space="preserve">Taśma chirurgiczna samoprzylepna.
</t>
    </r>
    <r>
      <rPr>
        <sz val="8"/>
        <color theme="1"/>
        <rFont val="Times New Roman"/>
        <family val="1"/>
        <charset val="238"/>
      </rPr>
      <t>Taśma chirurgiczna samoprzylepna o wymiarach 10x50 cm (+/- 1cm)  wykonana z włókniny poliestrowej. Materiał nie zawierający wiskozy, lateksu, celulozy Dwie etykiety samoprzylepne z nr katalogowym, LOT, datą ważności Sterylna jednorazowa, pakowana pojedynczo. Na każdym opakowaniu nadruk nr serii i daty ważności. Instrukcja i opis w języku polskim. Okres ważności minimum 12 miesięcy. Dla zweryfikowania zgodności z opisem przedmiotu zamówienia należy dostarczyć 2 szt. próbek .</t>
    </r>
  </si>
  <si>
    <r>
      <t>Serweta operacyjna.
50 cm x 60 cm z otworem okrągłym</t>
    </r>
    <r>
      <rPr>
        <sz val="8"/>
        <color theme="1"/>
        <rFont val="Times New Roman"/>
        <family val="1"/>
        <charset val="238"/>
      </rPr>
      <t xml:space="preserve"> samoprzylepnym od 5 cm do 8 cm.
Włóknina foliowana polipropylenowo-polietylenowa o gramaturze 56g/m2
Sterylizowane tlenkiem etylenu lub radiacyjnie, jednorazowe, pakowane pojedynczo. Na każdym opakowaniu nadruk nr serii i daty ważności. Opis w języku polskim. Okres ważności minimum 12 miesięcy od daty dostawy. Zamawiający wymaga dołączenia do oferty po 2 szt. próbek.</t>
    </r>
  </si>
  <si>
    <r>
      <rPr>
        <b/>
        <sz val="8"/>
        <color theme="1"/>
        <rFont val="Times New Roman"/>
        <family val="1"/>
        <charset val="238"/>
      </rPr>
      <t>Rurki ustno- gardłowe dla dorosłych</t>
    </r>
    <r>
      <rPr>
        <sz val="8"/>
        <color theme="1"/>
        <rFont val="Times New Roman"/>
        <family val="1"/>
        <charset val="238"/>
      </rPr>
      <t xml:space="preserve">
Rurki typu „Guedel”, wykonane z materiałów termoplastycznych, mięknących w temperaturze ciała z zabezpieczeniem przed zagryzieniem i barwnym kodem wkładek; gładko zaokrąglone krawędzie; posiadające właściwości poślizgowe. Sterylne, jednorazowego użytku, pakowane pojedynczo. Nr serii i data ważności na każdym pojedynczym opakowaniu. Opis i nazwa w języku polskim. Okres ważności minimum 12 miesięcy od daty dostawy.  Rozmiar każdorazowo określany podczas składania zamówienia w zależności od aktualnego zapotrzebowania.
Zamawiający wymaga dołączenia do oferty 4 szt. próbek. ( 2 szt. w rozmiarze 2/80mm i 2 szt. 3/90mm).</t>
    </r>
  </si>
  <si>
    <r>
      <t xml:space="preserve">
</t>
    </r>
    <r>
      <rPr>
        <b/>
        <sz val="8"/>
        <color theme="1"/>
        <rFont val="Times New Roman"/>
        <family val="1"/>
        <charset val="238"/>
      </rPr>
      <t>Rozmiar: Ch 1/70 mm</t>
    </r>
  </si>
  <si>
    <r>
      <t xml:space="preserve">
</t>
    </r>
    <r>
      <rPr>
        <b/>
        <sz val="8"/>
        <color theme="1"/>
        <rFont val="Times New Roman"/>
        <family val="1"/>
        <charset val="238"/>
      </rPr>
      <t>Rozmiar: Ch 0/60 mm</t>
    </r>
  </si>
  <si>
    <r>
      <t xml:space="preserve">
</t>
    </r>
    <r>
      <rPr>
        <b/>
        <sz val="8"/>
        <color theme="1"/>
        <rFont val="Times New Roman"/>
        <family val="1"/>
        <charset val="238"/>
      </rPr>
      <t>Rozmiar: Ch 2/80 mm</t>
    </r>
  </si>
  <si>
    <r>
      <t xml:space="preserve">
</t>
    </r>
    <r>
      <rPr>
        <b/>
        <sz val="8"/>
        <color theme="1"/>
        <rFont val="Times New Roman"/>
        <family val="1"/>
        <charset val="238"/>
      </rPr>
      <t>Rozmiar: Ch 2/90 mm</t>
    </r>
  </si>
  <si>
    <r>
      <t xml:space="preserve">
</t>
    </r>
    <r>
      <rPr>
        <b/>
        <sz val="8"/>
        <color theme="1"/>
        <rFont val="Times New Roman"/>
        <family val="1"/>
        <charset val="238"/>
      </rPr>
      <t>Rozmiar: Ch 3/90 mm</t>
    </r>
  </si>
  <si>
    <r>
      <t xml:space="preserve">
</t>
    </r>
    <r>
      <rPr>
        <b/>
        <sz val="8"/>
        <color theme="1"/>
        <rFont val="Times New Roman"/>
        <family val="1"/>
        <charset val="238"/>
      </rPr>
      <t>Rozmiar: Ch 4/100 mm</t>
    </r>
  </si>
  <si>
    <r>
      <rPr>
        <b/>
        <sz val="8"/>
        <color theme="1"/>
        <rFont val="Times New Roman"/>
        <family val="1"/>
        <charset val="238"/>
      </rPr>
      <t xml:space="preserve">Osłona na sondę USG z żelem
</t>
    </r>
    <r>
      <rPr>
        <sz val="8"/>
        <color theme="1"/>
        <rFont val="Times New Roman"/>
        <family val="1"/>
        <charset val="238"/>
      </rPr>
      <t>Rozmiar:  13 cm (+/- 3 cm) x 122 cm
Uniwersalna  bezlateksowa osłonka na sondę w rozmiarze 13 cm x 122 cm. Winna posiadać opaskę gumową, paski; taśmy oraz żel. Sterylna, jednorazowego użytku, pakowane pojedynczo. Na każdym opakowaniu nadruk numeru serii i daty ważności. Nazwa i opis stosowania w języku polskim. Okres ważności minimum 12 miesięcy od daty dostawy.
Zamawiający wymaga dołączenia do oferty 4 szt. próbek.</t>
    </r>
  </si>
  <si>
    <r>
      <rPr>
        <b/>
        <sz val="8"/>
        <color theme="1"/>
        <rFont val="Times New Roman"/>
        <family val="1"/>
        <charset val="238"/>
      </rPr>
      <t xml:space="preserve">Dren typ Redon z trokarem
Rozmiar  Ch 10,  Ch 12,  Ch 14 do wyboru przez zamawiającego przy zamówieniu.
</t>
    </r>
    <r>
      <rPr>
        <sz val="8"/>
        <color theme="1"/>
        <rFont val="Times New Roman"/>
        <family val="1"/>
        <charset val="238"/>
      </rPr>
      <t>Dren prosty o długości 80 cm wykonany z medycznego PCV. Znacznik Rtg wzdłuż całej długości drenu. Perforacja krzyżowa na dł.12-15cm. Igła trokaru wykonana ze stali chromowo-niklowej z bezpiecznym ostrzem, dwustronnie zaostrzonym, zabezpieczonym osłonką z PCV, zapobiegającą zakłuciu po otwarciu. Znacznik głębokości, w postaci dobrze widocznych czarnych kresek na drenie. 
Sterylny, jednorazowego użytku. Nr serii i data ważności na każdym pojedynczym opakowaniu. Okres ważności minimum 12 miesięcy od daty dostawy. Zamawiający wymaga dołączenia do oferty 2 szt. próbek. (rozmiar dowolny).</t>
    </r>
    <r>
      <rPr>
        <b/>
        <sz val="8"/>
        <color theme="1"/>
        <rFont val="Times New Roman"/>
        <family val="1"/>
        <charset val="238"/>
      </rPr>
      <t xml:space="preserve">
</t>
    </r>
  </si>
  <si>
    <r>
      <rPr>
        <b/>
        <sz val="8"/>
        <color theme="1"/>
        <rFont val="Times New Roman"/>
        <family val="1"/>
        <charset val="238"/>
      </rPr>
      <t xml:space="preserve">Dren typ Redon z trokarem z jednostronnym szlifem 
Rozmiar  Ch8, Ch 10,  Ch 12,  Ch 14,  Ch16 Ch18 do wyboru przez zamawiającego przy zamówieniu.
</t>
    </r>
    <r>
      <rPr>
        <sz val="8"/>
        <color theme="1"/>
        <rFont val="Times New Roman"/>
        <family val="1"/>
        <charset val="238"/>
      </rPr>
      <t>Dren prosty o długości 50 cm wykonany z medycznego PCV. Znacznik Rtg wzdłuż całej długości drenu. Perforacja krzyżowa na dł.12-15cm. Igła trokaru wykonana ze stali chromowo-niklowej z bezpiecznym ostrzem jednostronnie szlifowanym typu „narta” , zabezpieczonym osłonką z PCV zapobiegającą zakłuciu po otwarciu. Znacznik głębokości, w postaci dobrze widocznych czarnych kresek na drenie.
Sterylny, jednorazowego użytku. Nr serii i data ważności na każdym pojedynczym opakowaniu. Okres ważności minimum 12 miesięcy od daty dostawy. Zamawiający wymaga dołączenia do oferty 2 szt. próbek. (rozmiar dowolny).</t>
    </r>
  </si>
  <si>
    <r>
      <rPr>
        <b/>
        <sz val="8"/>
        <color theme="1"/>
        <rFont val="Times New Roman"/>
        <family val="1"/>
        <charset val="238"/>
      </rPr>
      <t xml:space="preserve">Igła- kaniula pobierająca
</t>
    </r>
    <r>
      <rPr>
        <sz val="8"/>
        <color theme="1"/>
        <rFont val="Times New Roman"/>
        <family val="1"/>
        <charset val="238"/>
      </rPr>
      <t xml:space="preserve">Igła o długości 21,5 mm i średnicy 5,6 mm, posiadająca filtr cząsteczkowy 5 µm. Sterylna, jednorazowego użytku, pakowane pojedynczo. Na każdym opakowaniu nadruk nr serii i daty ważności. Nazwa i opis w języku polskim. Okres ważności minimum 12 miesięcy od daty dostawy.
Zamawiający wymaga dołączenia do oferty 10 szt. próbek.
</t>
    </r>
  </si>
  <si>
    <r>
      <t xml:space="preserve">Zestaw do podwiązywania żylaków przełyku
</t>
    </r>
    <r>
      <rPr>
        <sz val="8"/>
        <color theme="1"/>
        <rFont val="Times New Roman"/>
        <family val="1"/>
        <charset val="238"/>
      </rPr>
      <t>Zestaw zawierający 7 podwiązek wykonanych z materiału hipoalergicznego. Podwiązki zamontowane w sposób nieograniczający pola widzenia, wyposażony w giętki dren, przeznaczony do irygacji miejsca obliteracji, przyłączany do głowicy. Zestaw z mechaniczną i dźwiękową sygnalizacją momentu uwolnienia podwiązki. W opakowaniach po 2 i 4 zestawy. Zestaw sterylny, jednorazowego użytku, pakowany pojedynczo. Na każdym opakowaniu nadruk numeru serii i daty ważności. Nazwa i opis stosowania w języku polskim. Okres ważności minimum 12 miesięcy
Zamawiający wymaga dołączenia do oferty 1 szt. próbek.</t>
    </r>
    <r>
      <rPr>
        <b/>
        <sz val="8"/>
        <color theme="1"/>
        <rFont val="Times New Roman"/>
        <family val="1"/>
        <charset val="238"/>
      </rPr>
      <t xml:space="preserve">
</t>
    </r>
  </si>
  <si>
    <r>
      <rPr>
        <b/>
        <sz val="8"/>
        <color theme="1"/>
        <rFont val="Times New Roman"/>
        <family val="1"/>
        <charset val="238"/>
      </rPr>
      <t xml:space="preserve">Igła do pobierania leków z filtrem    
</t>
    </r>
    <r>
      <rPr>
        <sz val="8"/>
        <color theme="1"/>
        <rFont val="Times New Roman"/>
        <family val="1"/>
        <charset val="238"/>
      </rPr>
      <t xml:space="preserve">Igła tępa do bezpiecznego pobierania leków z fiolek i ze szklanych ampułek 18G, 1,2 x 40 mm , z filtrem 5 μ, dla efektywnej filtracji drobin szkła, metalu , gumy czy innych zanieczyszczeń , z ostrzem ściętympod kątem 45°, z nasadką w kolorze purpurowym/fioletowym w celu łatwej identyfikacji tępej igły do pobrań z filtrem, sterylizacja tlenkiem etylenu. Igły sterylne, pakowane pojedynczo. Opakowanie 100 szt. Na każdym opakowaniu nadruk nr serii i daty ważności. Opis w języku polskim. Okres ważności minimum 12 miesięcy od daty dostawy.
Zamawiający wymaga dołączenia do oferty 10 szt. próbek.
</t>
    </r>
    <r>
      <rPr>
        <b/>
        <sz val="8"/>
        <color theme="1"/>
        <rFont val="Times New Roman"/>
        <family val="1"/>
        <charset val="238"/>
      </rPr>
      <t>Opakowanie - 100 sztuk</t>
    </r>
  </si>
  <si>
    <r>
      <rPr>
        <b/>
        <sz val="8"/>
        <color theme="1"/>
        <rFont val="Times New Roman"/>
        <family val="1"/>
        <charset val="238"/>
      </rPr>
      <t xml:space="preserve">Igła Hubera
Wymagane rozmiary do wyboru w momencie składania zamówienia
19Ga x 19 mm
19Ga x 25 mm
20Ga x 19 mm
20Ga x 25 mm
</t>
    </r>
    <r>
      <rPr>
        <sz val="8"/>
        <color theme="1"/>
        <rFont val="Times New Roman"/>
        <family val="1"/>
        <charset val="238"/>
      </rPr>
      <t>Igła Hubera o objetość wypełnienia 0,3 ml, minimalny przepływ grawitacyjny 1680 ml/h. Igła typu motylek,  z klipsem zatrzaskowym na drenie. Igła posiadająca system zabezpieczenia ostrza chroniący personel przed zakłuciem. Słyszalne, wyczuwalne i widoczne kliknięcie potwierdza uruchomienie mechanizmu zabezpieczającego  Kompatybilny w środowisku MRI. Produkt klasy IIa, sterylny, nie zawierający lateksu i DEHP. Na każdym opakowaniu nadruk nr serii i daty ważności. Opis w języku polskim. Okres ważności minimum 12 miesięcy od daty dostawy.
Zamawiający wymaga dołączenia do oferty 5 szt. próbek dowolnego rozmiaru.</t>
    </r>
  </si>
  <si>
    <r>
      <rPr>
        <b/>
        <sz val="8"/>
        <color theme="1"/>
        <rFont val="Times New Roman"/>
        <family val="1"/>
        <charset val="238"/>
      </rPr>
      <t xml:space="preserve">Igła Hubera
Wymagane rozmiary do wyboru w momencie składania zamówienia
19Ga x 19 mm
19Ga x 25 mm
20Ga x 19 mm
20Ga x 25 mm
</t>
    </r>
    <r>
      <rPr>
        <sz val="8"/>
        <color theme="1"/>
        <rFont val="Times New Roman"/>
        <family val="1"/>
        <charset val="238"/>
      </rPr>
      <t>Igła Hubera o objętość wypełnienia 0,3 ml, minimalny przepływ grawitacyjny 960 ml/h. Igła dostosowana do możliwości podawania kontrastu ze wstrzykiwaczy ciśnieniowych pod ciśnieniem 325psi, przepływ 5ml/s,  z oznaczeniem przepływu w ml/s na klipsie zatrzaskowym, dodatkowo w opakowaniu naklejka z oznaczeniem przepływu ułatwiająca identyfikację możliwości zastosowania igły.  Igła z przeźroczystą podstawą stabilizującą z miekką pianką, poprawiającą komfort pacjenta w trakcie użytkowania, igła z drenem  z możliwością obrotu igły o 360stopni w celu prawidłowego przepłukania komory portu. Dren z klipsem zatrzaskowym. Igła bezpieczna- posiadająca zabezpieczenie ostrza. Produkt klasy IIa, sterylny, nie zawierający lateksu i DEHP. Na każdym opakowaniu nadruk nr serii i daty ważności. Opis w języku polskim. Okres ważności minimum 12 miesięcy od daty dostawy.
Zamawiający wymaga dołączenia do oferty 5 szt. próbek dowolnego rozmiaru.</t>
    </r>
  </si>
  <si>
    <t>Pakiet 77</t>
  </si>
  <si>
    <t>Pakiet 78</t>
  </si>
  <si>
    <t>Jednorazowy stapler skórny, sterylny: wyposażony w 35 zszywek, w przezierny magazynek z czytelnym wskaźnikiem zużycia zszywek, posiadający wskaźnik pozycjonujący środek zszywki względem rany, zszywka pokryta teflonem dla ułatwionej penetracji oraz minimalizacji dolegliwości bólowych po zaleczeniu rany, wymiary zszywki: 6,9 mm x 4,2 mm i grubość zszywki: 0, 58 mm.</t>
  </si>
  <si>
    <t>Jednorazowy roszywacz do staplera skórnego, pokryty tworzywem, wyposażony w metalowe szczęki</t>
  </si>
  <si>
    <t>3</t>
  </si>
  <si>
    <t>4</t>
  </si>
  <si>
    <t>5</t>
  </si>
  <si>
    <t>6</t>
  </si>
  <si>
    <t>7</t>
  </si>
  <si>
    <t>8</t>
  </si>
  <si>
    <t>9</t>
  </si>
  <si>
    <t>10</t>
  </si>
  <si>
    <t>Jednorazowy stapler okrężny, wygięty, z kontrolowanym dociskiem tkanki i regulowaną wysokością zamknięcia zszywki o wymiarze od 1,5 mm do min. 2,2 mm. Rozmiary staplera: 21 mm. Wysokość otwartej zszywki minimum 5,2 mm. Ergonomiczny uchwyt staplera pokryty antypoślizgową gumową powłoką</t>
  </si>
  <si>
    <t>Jednorazowy stapler okrężny, wygięty, z kontrolowanym dociskiem tkanki i regulowaną wysokością zamknięcia zszywki o wymiarze od 1,5 mm do min. 2,2 mm. Rozmiary staplera: 25 mm. Wysokość otwartej zszywki minimum 5,2 mm. Ergonomiczny uchwyt staplera pokryty antypoślizgową gumową powłoką.</t>
  </si>
  <si>
    <t>Jednorazowy stapler okrężny, wygięty, z kontrolowanym dociskiem tkanki i regulowaną wysokością zamknięcia zszywki o wymiarze od 1,5 mm do min. 2,2 mm. Rozmiary staplera: 33 mm. Wysokość otwartej zszywki minimum 5,2 mm. Ergonomiczny uchwyt staplera pokryty antypoślizgową gumową powłoką.</t>
  </si>
  <si>
    <t xml:space="preserve">Jednorazowy stapler okrężny, wygięty, z kontrolowanym dociskiem tkanki i regulowaną wysokością zamknięcia zszywki o wymiarze od 1,5 mm do min. 2,2 mm. Rozmiary staplera: 29 mm. Wysokość otwartej zszywki minimum 5,2 mm. Ergonomiczny uchwyt staplera pokryty antypoślizgową gumową powłoką. </t>
  </si>
  <si>
    <t>Elektryczny jednorazowy stapler okrężny, wygięty, z regulowaną wysokością zamknięcia zszywki o wymiarze od 1,5 mm do 2,2 mm. Rozmiar staplera: 25 mm. Wysokość otwartej zszywki 5,2 mm. Zszywki wykonane ze stopu tytanu formujące się przestrzennie w techologii 3D. Stapler posiada powierzchnię chwytną zabezpieczającą przed przemieszczaniem się tkanki podczas wykonywania zespolenia.</t>
  </si>
  <si>
    <t>Elektryczny jednorazowy stapler okrężny, wygięty, z regulowaną wysokością zamknięcia zszywki o wymiarze od 1,5 mm do 2,2 mm. Rozmiar staplera: 29 mm. Wysokość otwartej zszywki 5,2 mm. Zszywki wykonane ze stopu tytanu formujące się przestrzennie w techologii 3D. Stapler posiada powierzchnię chwytną zabezpieczającą przed przemieszczaniem się tkanki podczas wykonywania zespolenia.</t>
  </si>
  <si>
    <t>Jednorazowy stapler zamykająco tnący z zakrzywioną główką (kształt półksiężyca), długość linii cięcia 40mm. Stapler umożliwia 5-krotne przeładowanie ładunku i 6 wystrzeleń podczas jednego zabiegu, zawiera ładunek w kolorze niebieskim do tkanki standardowej o wysokości zszywki otwartej 3,5 mm, po zamknięciu 1,5 mm. Zszywki zamykają się w wielopłaszczyznowej techologii 3D. Zszywki wykonane ze stopu tytanu. Ładunek posiada chwytną powierzchnię, z wysuniętymi lożami zszywek ponad jego powierzchnię, nadające dodatkową kompresję na tkankę i przytrzymujące ją przed i podczas wystrzelenia zszywek.</t>
  </si>
  <si>
    <t>Jednorazowy stapler zamykająco tnący z zakrzywioną główką (kształt półksiężyca), długość linii cięcia 40mm. Stapler umożliwia 5-krotne przeładowanie ładunku i 6 wystrzeleń podczas jednego zabiegu, zawiera ładunek w kolorze zielonym do tkanki grubej o wysokości zszywki otwartej 4,7 mm, po zamknięciu 2 mm. Zszywki zamykają się w wielopłaszczyznowej techologii 3D. Zszywki wykonane ze stopu tytanu. Ładunek posiada chwytną powierzchnię, z wysuniętymi lożami zszywek ponad jego powierzchnię, nadające dodatkową kompresję na tkankę i przytrzymujące ją przed i podczas wystrzelenia zszywek (</t>
  </si>
  <si>
    <t>Ładunek w kolorze niebieskim do staplera z zakrzywioną głowicą o długości linii cięcia 40mm, do tkanki standardowej. Wysokość otwartej zszywki 3,5 mm, po zamknięciu 1,5 mm. Zszywki zamykają się w wielopłaszczyznowej techologii 3D. Zszywki wykonane ze stopu tytanu. Ładunek posiada chwytną powierzchnię, z wysuniętymi lożami zszywek ponad jego powierzchnię, nadające dodatkową kompresję na tkankę i przytrzymujące ją przed i podczas wystrzelenia zszywek</t>
  </si>
  <si>
    <t>Ładunek w kolorze zielonym do staplera z zakrzywioną głowicą o długości linii cięcia 40mm, do tkanki grubej. Wysokość otwartej zszywki 4,7 mm, po zamknięciu 2,0 mm. Zszywki zamykają się w wielopłaszczyznowej techologii 3D. Zszywki wykonane ze stopu tytanu. Ładunek posiada chwytną powierzchnię, z wysuniętymi lożami zszywek ponad jego powierzchnię, nadające dodatkową kompresję na tkankę i przytrzymujące ją przed i podczas wystrzelenia zszywek</t>
  </si>
  <si>
    <t>Stapler okrężny poz. 1 - 4</t>
  </si>
  <si>
    <t>Parametr</t>
  </si>
  <si>
    <t>Ocena</t>
  </si>
  <si>
    <t>Możliwość wyboru zakresu zszywki zamkniętej w trakcie procedury na wysokość  od 1,5mm do 2,2 mm</t>
  </si>
  <si>
    <t>NIE – 0 pkt.</t>
  </si>
  <si>
    <t>TAK- 1 pkt.</t>
  </si>
  <si>
    <t xml:space="preserve">Gładki trzonek nieruchomego kowadła </t>
  </si>
  <si>
    <t>Technologia regulacji wysokości zszywki umożliwiająca formowanie zszywki w kształcie litery B w najszerszym zakresie grubości kompresowanej tkanki</t>
  </si>
  <si>
    <t>Stapler zamykająco tnący poz. 7, 8</t>
  </si>
  <si>
    <t>Równomierny  rozkład kompresji wzdłuż całej linii szwu</t>
  </si>
  <si>
    <t>Rowkowana powierzchnia chwytna ładunku, przytrzymująca tkankę</t>
  </si>
  <si>
    <t>Możliwość wymiany ładunku ( min. 6 sekwencji wystrzału)</t>
  </si>
  <si>
    <t>Pin przytrzymujący tkankę</t>
  </si>
  <si>
    <t>Wykaz publikacji naukowych czasopism potwierdzających bezpieczne używanie min. 2( dołączyć do oferty )</t>
  </si>
  <si>
    <t>12.</t>
  </si>
  <si>
    <t>13.</t>
  </si>
  <si>
    <t>2.1.</t>
  </si>
  <si>
    <t>2.2.</t>
  </si>
  <si>
    <t>Pakiet 65</t>
  </si>
  <si>
    <t>Pakiet 66</t>
  </si>
  <si>
    <t>Pakiet 67</t>
  </si>
  <si>
    <t>15.</t>
  </si>
  <si>
    <t>16.</t>
  </si>
  <si>
    <t>17.</t>
  </si>
  <si>
    <r>
      <rPr>
        <b/>
        <sz val="8"/>
        <color theme="1"/>
        <rFont val="Times New Roman"/>
        <family val="1"/>
        <charset val="238"/>
      </rPr>
      <t>Sterylna osłona pilota</t>
    </r>
    <r>
      <rPr>
        <sz val="8"/>
        <color theme="1"/>
        <rFont val="Times New Roman"/>
        <family val="1"/>
        <charset val="238"/>
      </rPr>
      <t xml:space="preserve"> zdalnego sterowania stołu operacyjnego ze strunowym zamknięciem o wymiarach 10cm x 28cm. Na każdym opakowaniu nadruk serii i daty ważności. Okres ważgności minimum 12 miesięcy. Na każdym opakowaniu nadruk serii i daty ważności. Okres ważgności minimum 12 miesięcy. Zamawiający wymaga dołączenia do oferty 3 szt. próbek</t>
    </r>
  </si>
  <si>
    <t>Pakiet 35</t>
  </si>
  <si>
    <r>
      <rPr>
        <b/>
        <sz val="9"/>
        <color rgb="FF000000"/>
        <rFont val="Times New Roman"/>
        <family val="1"/>
        <charset val="238"/>
      </rPr>
      <t>Cewnik dwudrożny do wentylacji z użyciem lasera.</t>
    </r>
    <r>
      <rPr>
        <sz val="9"/>
        <color rgb="FF000000"/>
        <rFont val="Times New Roman"/>
        <family val="1"/>
        <charset val="238"/>
      </rPr>
      <t xml:space="preserve">
Rozmiar: CH 12, dł. 40cm
Cewnik dwuświatłowy do wentylacji strumieniowej, umożliwiający użycie lasera, wykonany z teflonu, z wewnętrznym elementem usztywaniającym cewnik, możliwość bezpośrednio podłączenia kanału JET i czujnika przepływu, dzięki specjalnemu łącznikowi również linii pomiarowej EtCo2, średnica 12CH, dł. 40cm, jednorazowy, sterylny, pakowany pojedynczo. Na każdym opakowaniu nadruk nr serii i daty ważności. Nazwa i opis w języku polskim Okres ważności minimum 12 miesięcy od daty dostawy.</t>
    </r>
  </si>
  <si>
    <t>3.1</t>
  </si>
  <si>
    <t>3.4</t>
  </si>
  <si>
    <t>3.2</t>
  </si>
  <si>
    <t>3.3</t>
  </si>
  <si>
    <t>3.5</t>
  </si>
  <si>
    <t>3.6</t>
  </si>
  <si>
    <r>
      <rPr>
        <b/>
        <sz val="8"/>
        <color theme="1"/>
        <rFont val="Times New Roman"/>
        <family val="1"/>
        <charset val="238"/>
      </rPr>
      <t xml:space="preserve">Jednorazowy dren płuczący z przyłączem Luer Lock </t>
    </r>
    <r>
      <rPr>
        <sz val="8"/>
        <color theme="1"/>
        <rFont val="Times New Roman"/>
        <family val="1"/>
        <charset val="238"/>
      </rPr>
      <t xml:space="preserve">                                                                                                  
Jednorazowy dren płuczący z przyłączem typu Luer-Lock z możliwością podłączenia dwóch butli z płynem jednocześnie  kompatybilny z wielozadaniową  pompą ssąco-płuczącą Aesculap opakowanie zbiorcze zawierające 10 szt</t>
    </r>
  </si>
  <si>
    <t>Zgłębnik gastrostomijny (G-Tube) z wewnętrznym balonem mocującym. Rozmiar do wyboru w momencie zamówienia zgłębnika Ch 18/23 i Ch 20/23 cm , wypełnianie balonu 15 ml sterylnej wody. Rozmiar Ch 14/23 wypełnienie balonu 5ml sterylnej wody. Używany jako wymiennik istniejącego zgłębnika lub jako początkowy zgłębnik gastrostomijny podczas interwencji operacyjnej. Zgłębnik wykonany z silikonu zapewniającego pacjentowi komfort, nie wymaga użycia endoskopu, może być wymieniany w warunkach domowych. Zgłębnik w części wewnętrznej (balonowej) posiada potrójną linię cieniodajną widoczną w promieniach RTG; w części zewnętrznej zawiera centymetrową podziałkę ułatwiającą kontrolę zakładania i położenia zgłębnika względem kanału stomii/powłok. Dalszy koniec zgłębnika zakończony jednym centralnym otworem przelotowym, bliższy koniec zgłębnika z końcówką ENFit umożliwia podłączenie zestawu żywieniowego lub strzykawki żywieniowej, dodatkowo posiada nasadkę zamykającą. Zestaw zawiera zacisk do regulacji przepływu zabezpieczający przed cofaniem się diety oraz zewnętrzną płytkę mocującą wykonaną z silikonu, umożliwiającą trwałe umiejcowienie zgłębnika w stosunku do powłok brzusznych oraz odpowiedni jej kształ, który kieruje położenie zgłębnika na zewnątrz powłok brzusznych pod odpowiednim kątem (około 90 stopni) zapewniający pacjentowi komfort i ułatwiający pielęgnację skóry wokół przetoki. Zgłębnik jednorazowego użytku,  wolny od DEHP, pakowany  pojedynczo. Na każdym opakowaniu nadruk nr serii i daty ważności. Opis w języku polskim. Okres ważności minimum 12 miesięcy od daty dostawy.</t>
  </si>
  <si>
    <t>Zgłębnik gastrostomijny zakładany techniką "pull" pod kontrolą endoskopii, nie wymagający interwencji na otwartej jamie brzusznej. Rozmiar do wyboru w momencie zamówienia Ch 10, 14, 18   dł. 40 cm. Zgłębnik wykonany z miękkiego, przezroczystego poliuretanu, nietwardniejącego przy dłuższym stosowaniu. Zgłębnik zapewnia pacjentowi komfort podczas długotrwałego żywienia. Posiada nadrukowany rozmiar, cieniodajną linię kontrastującą w promieniach RTG, hydromerową powłokę ułatwiającą wprowadzenie oraz oznakowanie centymetrową podziałką. Zestaw zawiera zewnętrzną płytkę mocującą wykonaną z silikonu, umożliwiającą trwałe umiejcowienie zgłębnika w stosunku do powłok brzusznych oraz odpowiedni jej kształ, który kieruje położenie zgłębnika na zewnątrz powłok brzusznych pod odpowiednim kątem (około 90 stopni) zapeniający pacjentowi komfort i ułatwiający pielęgnację skóry wokół przetoki. Zestaw zawiera: przezroczysty, poliuretanowy zgłębnik o długości 40 cm z wewnętrznym dyskiem mocującym składającym się z silikonu (3 płatki koniczynki cieniodajne w promieniach RTG) i sztywnego stabilizującego pierścienia z Makrolonu, zacisk do regulacji przepływu, zacisk zabezpieczający utrzymanie odpowiedniej pozycji zgłębnika, jednorazowy skalpel, igłę punkcyjną z trokarem i łącznikiem ułatwiającym wprowadzenie nici oraz nić trakcyjną do przeciągania zgłębnika. Bliższy koniec zgłębnika (po jego odcięciu) zakończony złączem ENFIT służącym do łączenia z zestawami do podaży diet. Wskazany w przypadku planowanego, długotrwałego żywienia dożołądkowego. Zgłębnik jednorazowego użytku, nie zawiera DEHP, nie zawiera lateksu, pakowany pojedynczo.  Na każdym opakowaniu nadruk nr serii i daty ważności. Opis w języku polskim. Okres ważności minimum 12 miesięcy od daty dostawy.</t>
  </si>
  <si>
    <t>Pakiet 88</t>
  </si>
  <si>
    <t>Zgłębnik nosowo-jelitowy przeznaczony do żywienia dojelitowego bezpośrednio do jelita lub dwunastnicy. Rozmiar zgłębnika Ch 10/145 cm. Bliższy koniec zgłębnika zakończony złączem ENFIT służącym do łączenia z zestawami do podaży diet. Zgłębnik wykonany z miękkiego, nieprzezroczystego poliuretanu, nie twardniejącego przy dłuższym stosowaniu. Czas stosowania 6 - 8 tygodni. Zawiera centymetrową podziałkę znakowaną dokładnie co 1 cm ułatwiającą kontrolowanie długości wprowadzanego zgłębnika, metalową trójskrętną prowadnicę (pokrytą silikonem) z kulkową końcówką ułatwiającą jej wprowadzanie do światła. Zgłębnik posiada właściwości kontrastujące (całą swoją powierzchnią) w promieniach RTG. Dalszy koniec zgłębnika w kształcie oliwki posiada dwa boczne otwory  na jednym poziomie i dodatkowy otwór umożliwiający np. założenie pętli z nici ułatwiający pociągnięcie zgłębnika podczas zakładania metodą endoskopową. Zgłębnik posiada specjalną opatentowaną spiralę Bengmark®, która po usunięciu prowadnicy przyjmując spiralny kształt ułatwia przemieszczanie się przez oddźwiernik do jelita i dopasowuje swój kształt do przewodu pokarmowego, tworząc w jelicie pętlę mocującą. Zgłębnik jednorazowego użytku, nie zawiera DEHP, nie zawiera lateksu, pakowany pojedynczo. Na każdym opakowaniu nadruk nr serii i daty ważności. Opis w języku polskim. Okres ważności minimum 12 miesięcy od daty dostawy.</t>
  </si>
  <si>
    <t xml:space="preserve">Zgłębnik nosowo-żołądkowy  do żywienia dojelitowego bezpośrednio do żołądka wyposażony w dodatkowy port do odbarczania przeznaczony do ewakuacji treści żołądka. Rozmiar zgłębnika Ch 14/110 cm. Z oddzielnymi zaciskami na dwóch oddzielnych portach. Bliższy koniec zgłębnika zakończony złączem ENFit oraz drugi port zakończony złączem uniwersalnym do odbarczania. Zgłębnik wykonany, przezroczystego poliuretanu. Zawiera centymetrową podziałkę znakowaną dokładnie co 1 cm, metalową trójskrętną prowadnicę (pokrytą silikonem) z kulkową końcówką ułatwiającą jej wprowadzanie do światła. Zgłębnik posiada trzy nieprzezroczyste linie dla lepszej widoczności w promieniach RTG. Dalszy koniec zgłębnika w kształcie oliwki posiada cztery boczne otwory i dodatkowy otwór końcowy umożliwiający np. założenie pętli z nici ułatwiający pociągnięcie zgłębnika podczas zakładania metodą endoskopową. Nie zawiera DEHP. Nie zawiera lateksu.  Na każdym opakowaniu nadruk nr serii i daty ważności. Opis w języku polskim. Okres ważności minimum 12 miesięcy od daty dostawy.
</t>
  </si>
  <si>
    <t>Pakiet 89</t>
  </si>
  <si>
    <t>Zestaw do długotrwałego żywienia, zakładany przezskórnie metoda endoskopowa. Wykonany z poliuretanu, ze znacznikiem RTG. Wolny od lateksu i DEHP. Rozmiar CH15/35cm i CH20/35cm do wyboru w momencie składania zamówienia. 
W skład zestawu wchodzą:
*poliuretanowy zgłębnik PEG 
*Kaniula punkcyjna z powietrznym zaworem bezpieczeństwa
*Skalpel jednorazowy
*Szpulę podwójnej nici z końcówką wprowadzającą
*Zenwętrzną sylikonową płytkę mocującą nieprzepuszczalną dla promieni RTG
*Zacisk zgłębnika
*Łącznik ENFit złożony z śruby mocującej oraz złącza ENFit
Zestaw sterylny, jednorazowego użytku, pakowany pojedynczo. Na każdym opakowaniu nadruk numeru serii i daty ważności. Nazwa i opis stosowania w języku polskim. Okres ważności minimum 12 miesięcy</t>
  </si>
  <si>
    <t>Zestaw do długotrwałego żywienia dożoładkowego zakładany przezskórnie metodą „push” pod kontrolą endoskopową, wykonany z silikonu, ze znacznikiem RTG. Port do napełniania balonu z zastawka antyrefluksowa.
W skład zestawu wchodzą:
*Urzadzenie do gastropeksji
*Trokar FR16 o długości 17,5cm z rozszczepialną osłoną ze stali nierdzewnej
z koncówką w kształcie ostrosłupa
*Silikonowy zgłebnik FR15 o długości trzonu 23 cm ±1 cm zakonczony balonem
*Nici chirurgiczne w ilości 2 sztuki
*Skalpel
*Strzykawka 5 ml ze złaczem Luer 
Zestaw jednorazowego użytku, nie zawiera DEHP, nie zawiera lateksu, pakowany pojedynczo.  Na każdym opakowaniu nadruk nr serii i daty ważności. Opis w języku polskim. Okres ważności minimum 12 miesięcy od daty dostawy.</t>
  </si>
  <si>
    <t>Zestaw do śródsciennej chirurgicznej jejunostomii przeznaczony do długotrwałego żywienia dojelitowego. Wykonany z poliuretanu, o długości 75 cm, średnicy zewnetrznej 2,9 mm, średnicy wewnetrznej 1,9 mm, z podziałka.
W skład zestawu wchodzą:
*Kaniula długa z tepym stalowym mandrynem do cewnikowania jelita czczego
*Kaniula krótka do nakłuwania ściany jamy brzusznej
*Zgłebnik poliuretanowy  FR 9, długosc 75 cm z otworem dystalnym
*Złącze ENFit do cewnika stosowanego w zabiegu jejunostomii cienkoigłowej 
*Płytkę mocującą wykonaną z kauczuku sylikonowego
*Zacisk do zgłębnika
Zestaw jednorazowego użytku, nie zawiera DEHP, nie zawiera lateksu, pakowany pojedynczo.  Na każdym opakowaniu nadruk nr serii i daty ważności. Opis w języku polskim. Okres ważności minimum 12 miesięcy od daty dostawy.</t>
  </si>
  <si>
    <t>Zestaw do długotrwałego żywienia dożoładkowego zakładany metoda „push” jako wymiennik istniejacego zgłebnika typu PEG. Wykonany z silikonu, ze znacznikiem RTG rozmiar CH15 długość 13cm. Port do napełniania balonu
z zastawką antyrefluksową. Zestaw jednorazowego użytku, nie zawiera DEHP, nie zawiera lateksu, pakowany pojedynczo.  Na każdym opakowaniu nadruk nr serii i daty ważności. Opis w języku polskim. Okres ważności minimum 12 miesięcy od daty dostawy.</t>
  </si>
  <si>
    <t>Pakiet 90</t>
  </si>
  <si>
    <r>
      <rPr>
        <b/>
        <sz val="8"/>
        <color theme="1"/>
        <rFont val="Times New Roman"/>
        <family val="1"/>
        <charset val="238"/>
      </rPr>
      <t xml:space="preserve">Igła do biopsji mammotomicznej piersi pod kontrolą USG oraz pod kontrolą Stereotaksji
</t>
    </r>
    <r>
      <rPr>
        <sz val="8"/>
        <color theme="1"/>
        <rFont val="Times New Roman"/>
        <family val="1"/>
        <charset val="238"/>
      </rPr>
      <t xml:space="preserve">Igła do biopsji gruboigłowej wspomaganej próżniąo rozmiarze 7G i 10G. Zintegrowany z igłą wymienny koszyczek na materiał tkankowy, mieszcz ący przynajmniej 15 wycinków, funkcja automatycznego obrotu igły 360 stopni przy nieruchomej rękojeści, ostrze w kształcie trokara. Mozliwość stosowania tej samej igły do biopsji pod kontrolą USG i Stereotaksji. Możliwosć podania środka anestetycznego oraz znacznika tkankowego w trakcie zabiegu.
</t>
    </r>
  </si>
  <si>
    <r>
      <rPr>
        <b/>
        <sz val="8"/>
        <color theme="1"/>
        <rFont val="Times New Roman"/>
        <family val="1"/>
        <charset val="238"/>
      </rPr>
      <t xml:space="preserve">
Zestaw drenów ssąco-płuczących,
</t>
    </r>
    <r>
      <rPr>
        <sz val="8"/>
        <color theme="1"/>
        <rFont val="Times New Roman"/>
        <family val="1"/>
        <charset val="238"/>
      </rPr>
      <t xml:space="preserve">umożliwiający płukanie pobranego materiału tkankowego.
</t>
    </r>
  </si>
  <si>
    <r>
      <rPr>
        <b/>
        <sz val="8"/>
        <color theme="1"/>
        <rFont val="Times New Roman"/>
        <family val="1"/>
        <charset val="238"/>
      </rPr>
      <t xml:space="preserve">
Jednorazowy pojemnik wymienny na treść po płukaniu bioptatu</t>
    </r>
    <r>
      <rPr>
        <sz val="8"/>
        <color theme="1"/>
        <rFont val="Times New Roman"/>
        <family val="1"/>
        <charset val="238"/>
      </rPr>
      <t xml:space="preserve">
</t>
    </r>
  </si>
  <si>
    <r>
      <rPr>
        <b/>
        <sz val="8"/>
        <color theme="1"/>
        <rFont val="Times New Roman"/>
        <family val="1"/>
        <charset val="238"/>
      </rPr>
      <t xml:space="preserve">Marker tkanki piersiowej
</t>
    </r>
    <r>
      <rPr>
        <sz val="8"/>
        <color theme="1"/>
        <rFont val="Times New Roman"/>
        <family val="1"/>
        <charset val="238"/>
      </rPr>
      <t xml:space="preserve">jałowy przyrząd jednorazowego użytku, składający się z jednorazowego prowadnika i metalowego wszczepianego zacisku markera tkankowego z alkoholem poliwinylowym (PVA). Przedni i tylny przycisk spustowy są oznaczone kolorami zgodnie z kształtem markera (np. niebieski = wstążka, żółty = skrzydełko, różowy = spirala, czerwony = serce, fioletowy = żyła). Igła wprowadzająca ma oznaczenia w odstępach co 1 cm i wzmocnienie dla obrazu USG na dystalnej końcówce, ułatwiające umieszczenie igły. Marker tkankowy umieszczony w dystalnym zakończeniu igły wprowadzającej jest wykonany z tytanu, stopu Inconel™ 625 lub BioDur™ 108 i zawiera kuleczki polimeru PVA splecione z markerem w celu poprawienia jego widoczności na obrazie USG. Polimer nie jest wchłanialny.
</t>
    </r>
  </si>
  <si>
    <r>
      <rPr>
        <b/>
        <sz val="8"/>
        <color theme="1"/>
        <rFont val="Times New Roman"/>
        <family val="1"/>
        <charset val="238"/>
      </rPr>
      <t xml:space="preserve">
Znaczniki tkankowe do igieł 7G,10G</t>
    </r>
    <r>
      <rPr>
        <sz val="8"/>
        <color theme="1"/>
        <rFont val="Times New Roman"/>
        <family val="1"/>
        <charset val="238"/>
      </rPr>
      <t xml:space="preserve">
</t>
    </r>
  </si>
  <si>
    <r>
      <rPr>
        <b/>
        <sz val="8"/>
        <color theme="1"/>
        <rFont val="Times New Roman"/>
        <family val="1"/>
        <charset val="238"/>
      </rPr>
      <t xml:space="preserve">
Prowadnica igły biopsyjnej w rozmiarze 10G</t>
    </r>
    <r>
      <rPr>
        <sz val="8"/>
        <color theme="1"/>
        <rFont val="Times New Roman"/>
        <family val="1"/>
        <charset val="238"/>
      </rPr>
      <t xml:space="preserve">
</t>
    </r>
  </si>
  <si>
    <r>
      <rPr>
        <b/>
        <sz val="8"/>
        <color theme="1"/>
        <rFont val="Times New Roman"/>
        <family val="1"/>
        <charset val="238"/>
      </rPr>
      <t>Pistolet jednorazowy do biopsj gruboigłowej</t>
    </r>
    <r>
      <rPr>
        <sz val="8"/>
        <color theme="1"/>
        <rFont val="Times New Roman"/>
        <family val="1"/>
        <charset val="238"/>
      </rPr>
      <t>, igła jednorazowa, sterylna, ze zintegrowanym, jednorazowym "pistoletem" z dwoma niezależnymi przyciskami umożliwiającymi strzał - z tyłu oraz na lewym boku rękojeści, długość strzału 22mm, rękojeść posiadająca plastikowe wypustki, zapobiegające stoczeniu się urządzenia ze stolika, rozmiary oznaczone odpowiednio koloramy na przyciskach strzału, rozmiary: dla śred. 14G - 10 i 16cm; 16G - 10 i 16cm; 18G - 10, 16, 20, 25cm; 20G - 10, 16, 20cm.
(Rozmiar do wyboru przez zamawiającego, przy każdorazowym składaniu zamówienia.)
Op./ 5 szt.</t>
    </r>
  </si>
  <si>
    <r>
      <rPr>
        <b/>
        <sz val="8"/>
        <color theme="1"/>
        <rFont val="Times New Roman"/>
        <family val="1"/>
        <charset val="238"/>
      </rPr>
      <t>Marker tkankowy</t>
    </r>
    <r>
      <rPr>
        <sz val="8"/>
        <color theme="1"/>
        <rFont val="Times New Roman"/>
        <family val="1"/>
        <charset val="238"/>
      </rPr>
      <t xml:space="preserve"> przeznaczony do mocowania do tkanek miękkich w polu zabiegu podczas otwartej lub przezskórnej biopsji w celu radiograficznego oznaczenia miejsca procedury biopsji; Igła ze znacznikiem,  jednorazowa, sterylna, z klipami tytanowymi w różnych rozmiarach i kształtach (wstążka, skrzydełko, cewki), z włóknami polymerowymi do identyfikacji miejsca po biopsji gruboigłowej umieszczone w penie; w rozmiarach 17G: dł igły 10 i 12 cm, jak również igły z klipami tytanowymi w kształcie pętli, z zastosowaniem przy MR bez włókien polymerowych w rozm 17G: dł igły 10 i 12cm. 
(Rozmiar do wyboru przez zamawiającego, przy każdorazowym składaniu zamówienia.)
Op./ 5 szt.</t>
    </r>
  </si>
  <si>
    <r>
      <rPr>
        <b/>
        <sz val="8"/>
        <color rgb="FF222222"/>
        <rFont val="Times New Roman"/>
        <family val="1"/>
        <charset val="238"/>
      </rPr>
      <t>Drut do lokalizacji zmian chorobowych w piersiach</t>
    </r>
    <r>
      <rPr>
        <sz val="8"/>
        <color rgb="FF222222"/>
        <rFont val="Times New Roman"/>
        <family val="1"/>
        <charset val="238"/>
      </rPr>
      <t>. Dwuczęściowe urządzenie składające się z kaniuli igłowej z integralnym żeńskim kielichem z zamknięciem typu Luer oraz drutu lokalizacyjnego z podwójnymi elementami blokującymi na dystalnej końcówce. Zaprojektowany, aby zablokować bezpieczne umieszczanie i zablokować migrację drutu. Trwała skręcona konstrukcja drutu.
Op./ 10 szt.</t>
    </r>
  </si>
  <si>
    <t>Kryterium - Ocena jakości 40%</t>
  </si>
  <si>
    <t>Parametry oceny jakościowej                  Cena 60 %, Jakość 40 %</t>
  </si>
  <si>
    <r>
      <t>Igła do pobierania i wstrzykiwania do pojemników wielodawkowych.</t>
    </r>
    <r>
      <rPr>
        <sz val="8"/>
        <color theme="1"/>
        <rFont val="Times New Roman"/>
        <family val="1"/>
        <charset val="238"/>
      </rPr>
      <t xml:space="preserve">   
Igła do aspiracji leków spelniająca poniższe wymogi:
Opis wymaganych parametrów i punktacja:</t>
    </r>
    <r>
      <rPr>
        <b/>
        <sz val="8"/>
        <color theme="1"/>
        <rFont val="Times New Roman"/>
        <family val="1"/>
        <charset val="238"/>
      </rPr>
      <t xml:space="preserve">
1) </t>
    </r>
    <r>
      <rPr>
        <sz val="8"/>
        <color theme="1"/>
        <rFont val="Times New Roman"/>
        <family val="1"/>
        <charset val="238"/>
      </rPr>
      <t xml:space="preserve">Zastawka uniemożliwiająca wyciek płynu po odłączeniu strzykawki (niedopuszczalny dostęp bezigłowy) - Warunek wymagany, nie podlegający ocenie </t>
    </r>
    <r>
      <rPr>
        <b/>
        <sz val="8"/>
        <color theme="1"/>
        <rFont val="Times New Roman"/>
        <family val="1"/>
        <charset val="238"/>
      </rPr>
      <t xml:space="preserve">
2)</t>
    </r>
    <r>
      <rPr>
        <sz val="8"/>
        <color theme="1"/>
        <rFont val="Times New Roman"/>
        <family val="1"/>
        <charset val="238"/>
      </rPr>
      <t xml:space="preserve"> Filtr aerozolowy o pojemności  do  0,2µm - warunek wymagany, nie podlegający ocenie                                            </t>
    </r>
    <r>
      <rPr>
        <b/>
        <sz val="8"/>
        <color theme="1"/>
        <rFont val="Times New Roman"/>
        <family val="1"/>
        <charset val="238"/>
      </rPr>
      <t xml:space="preserve">
3) </t>
    </r>
    <r>
      <rPr>
        <sz val="8"/>
        <color theme="1"/>
        <rFont val="Times New Roman"/>
        <family val="1"/>
        <charset val="238"/>
      </rPr>
      <t xml:space="preserve">Filtr cząsteczkowy o pojemności do 5µm - warunek wymagany
Filtr cząsteczkowy o pojemności poniżej 5µm uzyska max ilość  pkt – 5 pkt., 
o pojemności 5µm – 0pkt. </t>
    </r>
    <r>
      <rPr>
        <b/>
        <sz val="8"/>
        <color theme="1"/>
        <rFont val="Times New Roman"/>
        <family val="1"/>
        <charset val="238"/>
      </rPr>
      <t xml:space="preserve">
4</t>
    </r>
    <r>
      <rPr>
        <sz val="8"/>
        <color theme="1"/>
        <rFont val="Times New Roman"/>
        <family val="1"/>
        <charset val="238"/>
      </rPr>
      <t xml:space="preserve">)Kolec standardowy - Warunek wymagany, nie podlegający ocenie 
</t>
    </r>
    <r>
      <rPr>
        <b/>
        <sz val="8"/>
        <color theme="1"/>
        <rFont val="Times New Roman"/>
        <family val="1"/>
        <charset val="238"/>
      </rPr>
      <t>5</t>
    </r>
    <r>
      <rPr>
        <sz val="8"/>
        <color theme="1"/>
        <rFont val="Times New Roman"/>
        <family val="1"/>
        <charset val="238"/>
      </rPr>
      <t xml:space="preserve">)Miejsce podłączenia strzykawki zamykane klapką - Warunek wymagany, nie podlegający ocenie                                                                                                                                  </t>
    </r>
    <r>
      <rPr>
        <b/>
        <sz val="8"/>
        <color theme="1"/>
        <rFont val="Times New Roman"/>
        <family val="1"/>
        <charset val="238"/>
      </rPr>
      <t>6</t>
    </r>
    <r>
      <rPr>
        <sz val="8"/>
        <color theme="1"/>
        <rFont val="Times New Roman"/>
        <family val="1"/>
        <charset val="238"/>
      </rPr>
      <t xml:space="preserve">)Miejsce podłączenia strzykawki – obniżone w stosunku do osłonki - Miejsce podłączenia strzykawki obniżone w stosunku do osłonki: TAK  – 5 pkt., NIE – 0 pkt. 
</t>
    </r>
    <r>
      <rPr>
        <b/>
        <sz val="8"/>
        <color theme="1"/>
        <rFont val="Times New Roman"/>
        <family val="1"/>
        <charset val="238"/>
      </rPr>
      <t>7</t>
    </r>
    <r>
      <rPr>
        <sz val="8"/>
        <color theme="1"/>
        <rFont val="Times New Roman"/>
        <family val="1"/>
        <charset val="238"/>
      </rPr>
      <t>)Igła sterylna jednorazowego użytku, pakowana  pojedynczo - Warunek wymagany, nie podlegający ocenie                                                                                                                    Maksymalna ilość punktów jaką można uzyskać w kryterium:  oceny parametrów jakościowych i użytkowych  wynosi  10 punktów. Zamawiający wymaga dołączenia do oferty po 5 szt. próbek.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</si>
</sst>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58" x14ac:knownFonts="1">
    <font>
      <sz val="11"/>
      <color theme="1"/>
      <name val="Calibri"/>
      <family val="2"/>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color theme="1"/>
      <name val="Times New Roman"/>
      <family val="1"/>
      <charset val="238"/>
    </font>
    <font>
      <sz val="12"/>
      <color theme="1"/>
      <name val="Times New Roman"/>
      <family val="1"/>
      <charset val="238"/>
    </font>
    <font>
      <b/>
      <sz val="8"/>
      <color theme="1"/>
      <name val="Times New Roman"/>
      <family val="1"/>
      <charset val="238"/>
    </font>
    <font>
      <sz val="8"/>
      <color theme="1"/>
      <name val="Times New Roman"/>
      <family val="1"/>
      <charset val="238"/>
    </font>
    <font>
      <b/>
      <sz val="10"/>
      <color theme="1"/>
      <name val="Times New Roman"/>
      <family val="1"/>
      <charset val="238"/>
    </font>
    <font>
      <b/>
      <sz val="12"/>
      <name val="Times New Roman"/>
      <family val="1"/>
      <charset val="238"/>
    </font>
    <font>
      <sz val="10"/>
      <color theme="1"/>
      <name val="Times New Roman"/>
      <family val="1"/>
      <charset val="238"/>
    </font>
    <font>
      <sz val="9"/>
      <color theme="1"/>
      <name val="Times New Roman"/>
      <family val="1"/>
      <charset val="238"/>
    </font>
    <font>
      <b/>
      <sz val="9"/>
      <color theme="1"/>
      <name val="Times New Roman"/>
      <family val="1"/>
      <charset val="238"/>
    </font>
    <font>
      <vertAlign val="superscript"/>
      <sz val="9"/>
      <color theme="1"/>
      <name val="Times New Roman"/>
      <family val="1"/>
      <charset val="238"/>
    </font>
    <font>
      <vertAlign val="subscript"/>
      <sz val="9"/>
      <color theme="1"/>
      <name val="Times New Roman"/>
      <family val="1"/>
      <charset val="238"/>
    </font>
    <font>
      <b/>
      <sz val="8"/>
      <name val="Times New Roman"/>
      <family val="1"/>
      <charset val="238"/>
    </font>
    <font>
      <sz val="8"/>
      <name val="Times New Roman"/>
      <family val="1"/>
      <charset val="238"/>
    </font>
    <font>
      <sz val="8"/>
      <color rgb="FF000000"/>
      <name val="Times New Roman"/>
      <family val="1"/>
      <charset val="238"/>
    </font>
    <font>
      <sz val="11"/>
      <color theme="1"/>
      <name val="Times New Roman"/>
      <family val="1"/>
      <charset val="238"/>
    </font>
    <font>
      <sz val="12"/>
      <name val="Times New Roman"/>
      <family val="1"/>
      <charset val="238"/>
    </font>
    <font>
      <sz val="10"/>
      <name val="Times New Roman"/>
      <family val="1"/>
      <charset val="238"/>
    </font>
    <font>
      <sz val="11"/>
      <name val="Calibri"/>
      <family val="2"/>
      <charset val="238"/>
      <scheme val="minor"/>
    </font>
    <font>
      <sz val="11"/>
      <name val="Times New Roman"/>
      <family val="1"/>
      <charset val="238"/>
    </font>
    <font>
      <sz val="10"/>
      <name val="Calibri"/>
      <family val="2"/>
      <charset val="238"/>
      <scheme val="minor"/>
    </font>
    <font>
      <b/>
      <sz val="10"/>
      <name val="Times New Roman"/>
      <family val="1"/>
      <charset val="238"/>
    </font>
    <font>
      <sz val="11"/>
      <color rgb="FFFF0000"/>
      <name val="Times New Roman"/>
      <family val="1"/>
      <charset val="238"/>
    </font>
    <font>
      <sz val="8"/>
      <name val="Arial"/>
      <family val="1"/>
      <charset val="238"/>
    </font>
    <font>
      <sz val="8"/>
      <name val="Arial"/>
      <family val="2"/>
      <charset val="238"/>
    </font>
    <font>
      <sz val="9"/>
      <color rgb="FF000000"/>
      <name val="Calibri"/>
      <family val="2"/>
      <charset val="238"/>
      <scheme val="minor"/>
    </font>
    <font>
      <b/>
      <sz val="9"/>
      <color rgb="FF000000"/>
      <name val="Calibri"/>
      <family val="2"/>
      <charset val="238"/>
      <scheme val="minor"/>
    </font>
    <font>
      <sz val="9"/>
      <color theme="1"/>
      <name val="Calibri"/>
      <family val="2"/>
      <scheme val="minor"/>
    </font>
    <font>
      <sz val="10"/>
      <color rgb="FF000000"/>
      <name val="Times New Roman"/>
      <family val="1"/>
      <charset val="238"/>
    </font>
    <font>
      <b/>
      <sz val="10"/>
      <color rgb="FF000000"/>
      <name val="Times New Roman"/>
      <family val="1"/>
      <charset val="238"/>
    </font>
    <font>
      <sz val="9"/>
      <color rgb="FF000000"/>
      <name val="Times New Roman"/>
      <family val="1"/>
      <charset val="238"/>
    </font>
    <font>
      <sz val="10"/>
      <color theme="1"/>
      <name val="Calibri"/>
      <family val="2"/>
      <charset val="238"/>
      <scheme val="minor"/>
    </font>
    <font>
      <b/>
      <sz val="8"/>
      <name val="Arial"/>
      <family val="2"/>
      <charset val="238"/>
    </font>
    <font>
      <sz val="8"/>
      <color theme="1"/>
      <name val="Times New Roman"/>
      <family val="1"/>
    </font>
    <font>
      <sz val="10"/>
      <name val="Arial"/>
      <family val="2"/>
    </font>
    <font>
      <sz val="8"/>
      <name val="Times New Roman"/>
      <family val="1"/>
    </font>
    <font>
      <sz val="10"/>
      <name val="Arial"/>
      <family val="2"/>
      <charset val="238"/>
    </font>
    <font>
      <sz val="8"/>
      <color indexed="8"/>
      <name val="Times New Roman"/>
      <family val="1"/>
      <charset val="238"/>
    </font>
    <font>
      <sz val="8"/>
      <color theme="1"/>
      <name val="Calibri"/>
      <family val="2"/>
      <charset val="238"/>
      <scheme val="minor"/>
    </font>
    <font>
      <b/>
      <sz val="8"/>
      <color theme="1"/>
      <name val="Times New Roman"/>
      <family val="1"/>
    </font>
    <font>
      <b/>
      <sz val="8"/>
      <color theme="1"/>
      <name val="Calibri"/>
      <family val="2"/>
      <charset val="238"/>
      <scheme val="minor"/>
    </font>
    <font>
      <b/>
      <sz val="9"/>
      <color rgb="FF000000"/>
      <name val="Times New Roman"/>
      <family val="1"/>
      <charset val="238"/>
    </font>
    <font>
      <sz val="9"/>
      <name val="Times New Roman"/>
      <family val="1"/>
      <charset val="238"/>
    </font>
    <font>
      <b/>
      <sz val="9"/>
      <name val="Times New Roman"/>
      <family val="1"/>
      <charset val="238"/>
    </font>
    <font>
      <b/>
      <sz val="8"/>
      <name val="Arial"/>
      <family val="1"/>
      <charset val="238"/>
    </font>
    <font>
      <b/>
      <sz val="8"/>
      <color rgb="FF000000"/>
      <name val="Times New Roman"/>
      <family val="1"/>
      <charset val="238"/>
    </font>
    <font>
      <b/>
      <sz val="8"/>
      <color rgb="FF000000"/>
      <name val="Verdana"/>
      <family val="2"/>
      <charset val="238"/>
    </font>
    <font>
      <sz val="8"/>
      <color rgb="FF000000"/>
      <name val="Verdana"/>
      <family val="2"/>
      <charset val="238"/>
    </font>
    <font>
      <sz val="11"/>
      <color theme="1"/>
      <name val="Calibri"/>
      <family val="2"/>
      <scheme val="minor"/>
    </font>
    <font>
      <sz val="10"/>
      <color theme="1"/>
      <name val="Arial"/>
      <family val="2"/>
    </font>
    <font>
      <sz val="9"/>
      <color rgb="FF222222"/>
      <name val="Times New Roman"/>
      <family val="1"/>
      <charset val="238"/>
    </font>
    <font>
      <sz val="8"/>
      <name val="Calibri"/>
      <family val="2"/>
      <scheme val="minor"/>
    </font>
    <font>
      <sz val="10"/>
      <name val="Arial CE"/>
      <family val="2"/>
      <charset val="238"/>
    </font>
    <font>
      <sz val="8"/>
      <color rgb="FF222222"/>
      <name val="Times New Roman"/>
      <family val="1"/>
      <charset val="238"/>
    </font>
    <font>
      <b/>
      <sz val="8"/>
      <color rgb="FF222222"/>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rgb="FF000000"/>
      </left>
      <right style="medium">
        <color rgb="FF000000"/>
      </right>
      <top/>
      <bottom style="medium">
        <color rgb="FF000000"/>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rgb="FF000000"/>
      </left>
      <right style="medium">
        <color rgb="FF000000"/>
      </right>
      <top style="medium">
        <color rgb="FF000000"/>
      </top>
      <bottom style="medium">
        <color rgb="FF000000"/>
      </bottom>
      <diagonal/>
    </border>
    <border>
      <left/>
      <right/>
      <top style="thin">
        <color indexed="64"/>
      </top>
      <bottom style="thick">
        <color auto="1"/>
      </bottom>
      <diagonal/>
    </border>
    <border>
      <left/>
      <right/>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medium">
        <color indexed="64"/>
      </bottom>
      <diagonal/>
    </border>
    <border>
      <left style="thin">
        <color indexed="64"/>
      </left>
      <right/>
      <top/>
      <bottom/>
      <diagonal/>
    </border>
  </borders>
  <cellStyleXfs count="9">
    <xf numFmtId="0" fontId="0" fillId="0" borderId="0"/>
    <xf numFmtId="0" fontId="1" fillId="0" borderId="0"/>
    <xf numFmtId="0" fontId="1" fillId="0" borderId="0"/>
    <xf numFmtId="0" fontId="1" fillId="0" borderId="0"/>
    <xf numFmtId="44" fontId="39" fillId="0" borderId="0" applyFont="0" applyFill="0" applyBorder="0" applyAlignment="0" applyProtection="0"/>
    <xf numFmtId="0" fontId="37" fillId="0" borderId="0"/>
    <xf numFmtId="0" fontId="52" fillId="0" borderId="0"/>
    <xf numFmtId="0" fontId="51" fillId="0" borderId="0"/>
    <xf numFmtId="0" fontId="55" fillId="0" borderId="0"/>
  </cellStyleXfs>
  <cellXfs count="210">
    <xf numFmtId="0" fontId="0" fillId="0" borderId="0" xfId="0"/>
    <xf numFmtId="49" fontId="4" fillId="2" borderId="1" xfId="0" applyNumberFormat="1" applyFont="1" applyFill="1" applyBorder="1" applyAlignment="1">
      <alignment vertical="center" wrapText="1"/>
    </xf>
    <xf numFmtId="49"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top" wrapText="1"/>
    </xf>
    <xf numFmtId="0" fontId="7" fillId="0" borderId="6" xfId="0" applyFont="1" applyBorder="1" applyAlignment="1">
      <alignment horizontal="center" vertical="center" wrapText="1"/>
    </xf>
    <xf numFmtId="164" fontId="7" fillId="0" borderId="6"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164" fontId="7" fillId="0" borderId="6" xfId="0" applyNumberFormat="1" applyFont="1" applyBorder="1" applyAlignment="1">
      <alignment horizontal="right" vertical="center" wrapText="1"/>
    </xf>
    <xf numFmtId="49" fontId="0" fillId="3" borderId="0" xfId="0" applyNumberFormat="1" applyFill="1"/>
    <xf numFmtId="0" fontId="0" fillId="3" borderId="0" xfId="0" applyFill="1"/>
    <xf numFmtId="164" fontId="8" fillId="0" borderId="6" xfId="0" applyNumberFormat="1" applyFont="1" applyBorder="1" applyAlignment="1">
      <alignment horizontal="center" vertical="center" wrapText="1"/>
    </xf>
    <xf numFmtId="49" fontId="9" fillId="2" borderId="1" xfId="0" applyNumberFormat="1" applyFont="1" applyFill="1" applyBorder="1" applyAlignment="1">
      <alignment vertical="center" wrapText="1"/>
    </xf>
    <xf numFmtId="49" fontId="6" fillId="0" borderId="6" xfId="0" applyNumberFormat="1" applyFont="1" applyBorder="1" applyAlignment="1">
      <alignment horizontal="center" vertical="center" wrapText="1"/>
    </xf>
    <xf numFmtId="0" fontId="4" fillId="0" borderId="6" xfId="0" applyFont="1" applyBorder="1" applyAlignment="1">
      <alignment horizontal="left" vertical="top" wrapText="1"/>
    </xf>
    <xf numFmtId="0" fontId="10" fillId="0" borderId="6" xfId="0" applyFont="1" applyBorder="1" applyAlignment="1">
      <alignment horizontal="center" vertical="center" wrapText="1"/>
    </xf>
    <xf numFmtId="164" fontId="10" fillId="0" borderId="6" xfId="0" applyNumberFormat="1" applyFont="1" applyBorder="1" applyAlignment="1">
      <alignment horizontal="center" vertical="center" wrapText="1"/>
    </xf>
    <xf numFmtId="9" fontId="10" fillId="0" borderId="6" xfId="0" applyNumberFormat="1" applyFont="1" applyBorder="1" applyAlignment="1">
      <alignment horizontal="center" vertical="center" wrapText="1"/>
    </xf>
    <xf numFmtId="164" fontId="10" fillId="0" borderId="6" xfId="0" applyNumberFormat="1" applyFont="1" applyBorder="1" applyAlignment="1">
      <alignment horizontal="right" vertical="center" wrapText="1"/>
    </xf>
    <xf numFmtId="0" fontId="11" fillId="0" borderId="0" xfId="0" applyFont="1" applyAlignment="1">
      <alignment wrapText="1"/>
    </xf>
    <xf numFmtId="0" fontId="11" fillId="0" borderId="6" xfId="0" applyFont="1" applyBorder="1" applyAlignment="1">
      <alignment horizontal="left" vertical="top" wrapText="1"/>
    </xf>
    <xf numFmtId="0" fontId="7" fillId="0" borderId="6" xfId="0" applyFont="1" applyBorder="1" applyAlignment="1">
      <alignment horizontal="left" vertical="top" wrapText="1"/>
    </xf>
    <xf numFmtId="49" fontId="6" fillId="0" borderId="0" xfId="0" applyNumberFormat="1" applyFont="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center" vertical="center" wrapText="1"/>
    </xf>
    <xf numFmtId="164" fontId="7" fillId="0" borderId="0" xfId="0" applyNumberFormat="1" applyFont="1" applyAlignment="1">
      <alignment horizontal="center" vertical="center" wrapText="1"/>
    </xf>
    <xf numFmtId="9" fontId="7" fillId="0" borderId="0" xfId="0" applyNumberFormat="1" applyFont="1" applyAlignment="1">
      <alignment horizontal="center" vertical="center" wrapText="1"/>
    </xf>
    <xf numFmtId="0" fontId="0" fillId="3" borderId="0" xfId="0" applyFill="1" applyAlignment="1">
      <alignment horizontal="center"/>
    </xf>
    <xf numFmtId="0" fontId="15" fillId="0" borderId="6" xfId="0" applyFont="1" applyBorder="1" applyAlignment="1">
      <alignment horizontal="left" vertical="top" wrapText="1"/>
    </xf>
    <xf numFmtId="0" fontId="1" fillId="3" borderId="0" xfId="0" applyFont="1" applyFill="1"/>
    <xf numFmtId="0" fontId="1" fillId="3" borderId="0" xfId="0" applyFont="1" applyFill="1" applyAlignment="1">
      <alignment horizontal="center"/>
    </xf>
    <xf numFmtId="49" fontId="6" fillId="0" borderId="5"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0" fontId="9" fillId="2" borderId="1" xfId="0" applyFont="1" applyFill="1" applyBorder="1" applyAlignment="1">
      <alignment vertical="center" wrapText="1"/>
    </xf>
    <xf numFmtId="0" fontId="17" fillId="0" borderId="0" xfId="0" applyFont="1" applyAlignment="1">
      <alignment vertical="top" wrapText="1"/>
    </xf>
    <xf numFmtId="0" fontId="7" fillId="0" borderId="0" xfId="0" applyFont="1" applyAlignment="1">
      <alignment vertical="top" wrapText="1"/>
    </xf>
    <xf numFmtId="164" fontId="8" fillId="0" borderId="6" xfId="0" applyNumberFormat="1" applyFont="1" applyBorder="1" applyAlignment="1">
      <alignment horizontal="right" vertical="center" wrapText="1"/>
    </xf>
    <xf numFmtId="0" fontId="4" fillId="2" borderId="1" xfId="0" applyFont="1" applyFill="1" applyBorder="1" applyAlignment="1">
      <alignment vertical="center" wrapText="1"/>
    </xf>
    <xf numFmtId="0" fontId="18" fillId="3" borderId="0" xfId="0" applyFont="1" applyFill="1"/>
    <xf numFmtId="0" fontId="19" fillId="0" borderId="6" xfId="0" applyFont="1" applyBorder="1" applyAlignment="1">
      <alignment horizontal="center" vertical="center" wrapText="1"/>
    </xf>
    <xf numFmtId="0" fontId="9" fillId="0" borderId="6" xfId="0" applyFont="1" applyBorder="1" applyAlignment="1">
      <alignment horizontal="center" vertical="center" wrapText="1"/>
    </xf>
    <xf numFmtId="0" fontId="20" fillId="0" borderId="6" xfId="0" applyFont="1" applyBorder="1" applyAlignment="1">
      <alignment horizontal="center" vertical="center" wrapText="1"/>
    </xf>
    <xf numFmtId="164" fontId="20" fillId="0" borderId="6" xfId="0" applyNumberFormat="1" applyFont="1" applyBorder="1" applyAlignment="1">
      <alignment horizontal="center" vertical="center" wrapText="1"/>
    </xf>
    <xf numFmtId="9" fontId="20" fillId="0" borderId="6" xfId="0" applyNumberFormat="1" applyFont="1" applyBorder="1" applyAlignment="1">
      <alignment horizontal="center" vertical="center" wrapText="1"/>
    </xf>
    <xf numFmtId="164" fontId="20" fillId="0" borderId="6" xfId="0" applyNumberFormat="1" applyFont="1" applyBorder="1" applyAlignment="1">
      <alignment horizontal="right" vertical="center" wrapText="1"/>
    </xf>
    <xf numFmtId="0" fontId="21" fillId="3" borderId="0" xfId="0" applyFont="1" applyFill="1"/>
    <xf numFmtId="0" fontId="22" fillId="3" borderId="0" xfId="0" applyFont="1" applyFill="1"/>
    <xf numFmtId="0" fontId="23" fillId="3" borderId="0" xfId="0" applyFont="1" applyFill="1"/>
    <xf numFmtId="0" fontId="24" fillId="0" borderId="7" xfId="0" applyFont="1" applyBorder="1" applyAlignment="1">
      <alignment vertical="center" wrapText="1"/>
    </xf>
    <xf numFmtId="164" fontId="20" fillId="0" borderId="6" xfId="0" applyNumberFormat="1" applyFont="1" applyBorder="1" applyAlignment="1">
      <alignment vertical="center" wrapText="1"/>
    </xf>
    <xf numFmtId="0" fontId="2" fillId="3" borderId="0" xfId="0" applyFont="1" applyFill="1"/>
    <xf numFmtId="0" fontId="25" fillId="3" borderId="0" xfId="0" applyFont="1" applyFill="1"/>
    <xf numFmtId="0" fontId="16" fillId="0" borderId="6" xfId="0" applyFont="1" applyBorder="1" applyAlignment="1">
      <alignment horizontal="left" vertical="top" wrapText="1"/>
    </xf>
    <xf numFmtId="0" fontId="26" fillId="0" borderId="6" xfId="0" applyFont="1" applyBorder="1" applyAlignment="1">
      <alignment horizontal="left" vertical="top" wrapText="1"/>
    </xf>
    <xf numFmtId="0" fontId="11" fillId="0" borderId="0" xfId="0" applyFont="1" applyAlignment="1">
      <alignment vertical="top" wrapText="1"/>
    </xf>
    <xf numFmtId="0" fontId="6" fillId="0" borderId="0" xfId="0" applyFont="1" applyAlignment="1">
      <alignment horizontal="center" vertical="center" wrapText="1"/>
    </xf>
    <xf numFmtId="0" fontId="11" fillId="2" borderId="6" xfId="0" applyFont="1" applyFill="1" applyBorder="1" applyAlignment="1">
      <alignment vertical="top" wrapText="1"/>
    </xf>
    <xf numFmtId="0" fontId="8" fillId="0" borderId="6" xfId="0" applyFont="1" applyBorder="1" applyAlignment="1">
      <alignment horizontal="center" vertical="center" wrapText="1"/>
    </xf>
    <xf numFmtId="49" fontId="11"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28" fillId="0" borderId="0" xfId="0" applyFont="1" applyAlignment="1">
      <alignment wrapText="1"/>
    </xf>
    <xf numFmtId="0" fontId="28" fillId="0" borderId="5" xfId="1" applyFont="1" applyBorder="1" applyAlignment="1">
      <alignment horizontal="left" vertical="center" wrapText="1"/>
    </xf>
    <xf numFmtId="164" fontId="11" fillId="0" borderId="6" xfId="0"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164" fontId="11" fillId="0" borderId="6" xfId="0" applyNumberFormat="1" applyFont="1" applyBorder="1" applyAlignment="1">
      <alignment horizontal="right" vertical="center" wrapText="1"/>
    </xf>
    <xf numFmtId="0" fontId="28" fillId="0" borderId="6" xfId="1" applyFont="1" applyBorder="1" applyAlignment="1">
      <alignment vertical="center" wrapText="1"/>
    </xf>
    <xf numFmtId="49" fontId="30" fillId="3" borderId="0" xfId="0" applyNumberFormat="1" applyFont="1" applyFill="1"/>
    <xf numFmtId="0" fontId="30" fillId="3" borderId="0" xfId="0" applyFont="1" applyFill="1"/>
    <xf numFmtId="164" fontId="12" fillId="0" borderId="6" xfId="0" applyNumberFormat="1" applyFont="1" applyBorder="1" applyAlignment="1">
      <alignment horizontal="center" vertical="center" wrapText="1"/>
    </xf>
    <xf numFmtId="0" fontId="32" fillId="0" borderId="16" xfId="0" applyFont="1" applyBorder="1" applyAlignment="1">
      <alignment vertical="center"/>
    </xf>
    <xf numFmtId="0" fontId="32" fillId="0" borderId="16" xfId="1" applyFont="1" applyBorder="1" applyAlignment="1">
      <alignment vertical="center" wrapText="1"/>
    </xf>
    <xf numFmtId="0" fontId="10" fillId="0" borderId="16" xfId="0" applyFont="1" applyBorder="1" applyAlignment="1">
      <alignment vertical="center"/>
    </xf>
    <xf numFmtId="164" fontId="8" fillId="0" borderId="5" xfId="0" applyNumberFormat="1" applyFont="1" applyBorder="1" applyAlignment="1">
      <alignment horizontal="center" vertical="center" wrapText="1"/>
    </xf>
    <xf numFmtId="0" fontId="33" fillId="0" borderId="0" xfId="0" applyFont="1" applyAlignment="1">
      <alignment wrapText="1"/>
    </xf>
    <xf numFmtId="0" fontId="33" fillId="0" borderId="6" xfId="1" applyFont="1" applyBorder="1" applyAlignment="1">
      <alignment vertical="center" wrapText="1"/>
    </xf>
    <xf numFmtId="0" fontId="33" fillId="0" borderId="12" xfId="0" applyFont="1" applyBorder="1" applyAlignment="1">
      <alignment vertical="center"/>
    </xf>
    <xf numFmtId="0" fontId="11" fillId="0" borderId="6" xfId="2" applyFont="1" applyBorder="1" applyAlignment="1">
      <alignment horizontal="left" vertical="top" wrapText="1"/>
    </xf>
    <xf numFmtId="0" fontId="34" fillId="3" borderId="0" xfId="0" applyFont="1" applyFill="1"/>
    <xf numFmtId="0" fontId="8" fillId="0" borderId="7" xfId="0" applyFont="1" applyBorder="1" applyAlignment="1">
      <alignment vertical="center" wrapText="1"/>
    </xf>
    <xf numFmtId="164" fontId="7" fillId="0" borderId="6" xfId="0" applyNumberFormat="1" applyFont="1" applyBorder="1" applyAlignment="1">
      <alignment vertical="center" wrapText="1"/>
    </xf>
    <xf numFmtId="49" fontId="6" fillId="2" borderId="6" xfId="0" applyNumberFormat="1" applyFont="1" applyFill="1" applyBorder="1" applyAlignment="1">
      <alignment horizontal="center" vertical="center" wrapText="1"/>
    </xf>
    <xf numFmtId="0" fontId="27" fillId="0" borderId="6" xfId="0" applyFont="1" applyBorder="1" applyAlignment="1">
      <alignment horizontal="left" vertical="center" wrapText="1"/>
    </xf>
    <xf numFmtId="0" fontId="26" fillId="0" borderId="6" xfId="0" applyFont="1" applyBorder="1" applyAlignment="1">
      <alignment horizontal="left" vertical="center" wrapText="1"/>
    </xf>
    <xf numFmtId="0" fontId="7" fillId="0" borderId="6" xfId="0" applyFont="1" applyBorder="1" applyAlignment="1">
      <alignment vertical="top" wrapText="1"/>
    </xf>
    <xf numFmtId="0" fontId="0" fillId="0" borderId="0" xfId="0"/>
    <xf numFmtId="49" fontId="4" fillId="2" borderId="1" xfId="0" applyNumberFormat="1" applyFont="1" applyFill="1" applyBorder="1" applyAlignment="1">
      <alignment vertical="center" wrapText="1"/>
    </xf>
    <xf numFmtId="49"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left" vertical="top" wrapText="1"/>
    </xf>
    <xf numFmtId="49" fontId="0" fillId="3" borderId="0" xfId="0" applyNumberFormat="1" applyFill="1"/>
    <xf numFmtId="0" fontId="18" fillId="3" borderId="0" xfId="0" applyFont="1" applyFill="1"/>
    <xf numFmtId="0" fontId="0" fillId="3" borderId="0" xfId="0" applyFill="1"/>
    <xf numFmtId="164" fontId="8" fillId="0" borderId="6" xfId="0" applyNumberFormat="1" applyFont="1" applyBorder="1" applyAlignment="1">
      <alignment horizontal="center" vertical="center" wrapText="1"/>
    </xf>
    <xf numFmtId="164" fontId="7" fillId="0" borderId="6"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3" fillId="3" borderId="0" xfId="0" applyFont="1" applyFill="1"/>
    <xf numFmtId="49" fontId="6" fillId="0" borderId="6" xfId="3" applyNumberFormat="1" applyFont="1" applyBorder="1" applyAlignment="1">
      <alignment horizontal="center" vertical="center" wrapText="1"/>
    </xf>
    <xf numFmtId="0" fontId="7" fillId="0" borderId="6" xfId="3" applyFont="1" applyBorder="1" applyAlignment="1">
      <alignment horizontal="left" vertical="center" wrapText="1"/>
    </xf>
    <xf numFmtId="0" fontId="7" fillId="0" borderId="6" xfId="3" applyFont="1" applyBorder="1" applyAlignment="1">
      <alignment horizontal="center" vertical="center" wrapText="1"/>
    </xf>
    <xf numFmtId="0" fontId="38" fillId="0" borderId="6" xfId="1" applyFont="1" applyBorder="1" applyAlignment="1">
      <alignment horizontal="center" vertical="center" wrapText="1"/>
    </xf>
    <xf numFmtId="44" fontId="40" fillId="0" borderId="6" xfId="4" applyFont="1" applyBorder="1" applyAlignment="1">
      <alignment horizontal="right" vertical="center" wrapText="1"/>
    </xf>
    <xf numFmtId="9" fontId="40" fillId="0" borderId="6" xfId="5" applyNumberFormat="1" applyFont="1" applyBorder="1" applyAlignment="1">
      <alignment horizontal="right" vertical="center" wrapText="1"/>
    </xf>
    <xf numFmtId="0" fontId="7" fillId="0" borderId="6" xfId="1" applyFont="1" applyBorder="1" applyAlignment="1">
      <alignment horizontal="left" vertical="center" wrapText="1"/>
    </xf>
    <xf numFmtId="0" fontId="16" fillId="0" borderId="6" xfId="0" applyFont="1" applyBorder="1" applyAlignment="1">
      <alignment vertical="top" wrapText="1"/>
    </xf>
    <xf numFmtId="49" fontId="41" fillId="3" borderId="0" xfId="3" applyNumberFormat="1" applyFont="1" applyFill="1" applyAlignment="1">
      <alignment vertical="center"/>
    </xf>
    <xf numFmtId="0" fontId="41" fillId="3" borderId="0" xfId="3" applyFont="1" applyFill="1" applyAlignment="1">
      <alignment vertical="center"/>
    </xf>
    <xf numFmtId="0" fontId="41" fillId="3" borderId="0" xfId="3" applyFont="1" applyFill="1" applyAlignment="1">
      <alignment horizontal="center" vertical="center"/>
    </xf>
    <xf numFmtId="164" fontId="6" fillId="0" borderId="6" xfId="3" applyNumberFormat="1" applyFont="1" applyBorder="1" applyAlignment="1">
      <alignment horizontal="center" vertical="center" wrapText="1"/>
    </xf>
    <xf numFmtId="164" fontId="42" fillId="0" borderId="6" xfId="3" applyNumberFormat="1" applyFont="1" applyBorder="1" applyAlignment="1">
      <alignment horizontal="center" vertical="center" wrapText="1"/>
    </xf>
    <xf numFmtId="0" fontId="7" fillId="0" borderId="6" xfId="3" applyFont="1" applyBorder="1" applyAlignment="1">
      <alignment horizontal="left" vertical="top" wrapText="1"/>
    </xf>
    <xf numFmtId="0" fontId="41" fillId="0" borderId="6" xfId="0" applyFont="1" applyBorder="1" applyAlignment="1">
      <alignment horizontal="left" vertical="top" wrapText="1"/>
    </xf>
    <xf numFmtId="0" fontId="7" fillId="0" borderId="0" xfId="0" applyFont="1"/>
    <xf numFmtId="0" fontId="17" fillId="0" borderId="16" xfId="0" applyFont="1" applyBorder="1" applyAlignment="1">
      <alignment vertical="center" wrapText="1"/>
    </xf>
    <xf numFmtId="0" fontId="7" fillId="0" borderId="0" xfId="0" applyFont="1" applyAlignment="1">
      <alignment vertical="center" wrapText="1"/>
    </xf>
    <xf numFmtId="0" fontId="7" fillId="0" borderId="0" xfId="0" applyFont="1" applyAlignment="1">
      <alignment wrapText="1"/>
    </xf>
    <xf numFmtId="0" fontId="17" fillId="0" borderId="0" xfId="0" applyFont="1" applyAlignment="1">
      <alignment horizontal="justify" vertical="center" wrapText="1"/>
    </xf>
    <xf numFmtId="0" fontId="33" fillId="0" borderId="0" xfId="0" applyFont="1" applyAlignment="1">
      <alignment vertical="top" wrapText="1"/>
    </xf>
    <xf numFmtId="0" fontId="45" fillId="0" borderId="0" xfId="0" applyFont="1" applyAlignment="1">
      <alignment vertical="top" wrapText="1"/>
    </xf>
    <xf numFmtId="0" fontId="44" fillId="0" borderId="0" xfId="0" applyFont="1" applyAlignment="1">
      <alignment vertical="top" wrapText="1"/>
    </xf>
    <xf numFmtId="0" fontId="0" fillId="0" borderId="6" xfId="0" applyBorder="1" applyAlignment="1">
      <alignment horizontal="center" vertical="center" wrapText="1"/>
    </xf>
    <xf numFmtId="0" fontId="7" fillId="0" borderId="6" xfId="0" applyFont="1" applyBorder="1" applyAlignment="1">
      <alignment vertical="center" wrapText="1"/>
    </xf>
    <xf numFmtId="0" fontId="47" fillId="0" borderId="6" xfId="0" applyFont="1" applyBorder="1" applyAlignment="1">
      <alignment horizontal="left" vertical="center" wrapText="1"/>
    </xf>
    <xf numFmtId="0" fontId="17" fillId="0" borderId="6" xfId="0" applyFont="1" applyBorder="1" applyAlignment="1">
      <alignment vertical="top" wrapText="1"/>
    </xf>
    <xf numFmtId="0" fontId="49" fillId="0" borderId="6" xfId="0" applyFont="1" applyBorder="1" applyAlignment="1">
      <alignment vertical="top" wrapText="1"/>
    </xf>
    <xf numFmtId="0" fontId="50" fillId="0" borderId="6" xfId="0" applyFont="1" applyBorder="1" applyAlignment="1">
      <alignment vertical="top" wrapText="1"/>
    </xf>
    <xf numFmtId="0" fontId="7" fillId="0" borderId="6" xfId="0" applyFont="1" applyBorder="1" applyAlignment="1">
      <alignment wrapText="1"/>
    </xf>
    <xf numFmtId="0" fontId="7" fillId="0" borderId="6" xfId="0" applyFont="1" applyBorder="1" applyAlignment="1">
      <alignment horizontal="center" vertical="center"/>
    </xf>
    <xf numFmtId="164" fontId="0" fillId="0" borderId="0" xfId="0" applyNumberFormat="1"/>
    <xf numFmtId="44" fontId="0" fillId="0" borderId="0" xfId="0" applyNumberFormat="1"/>
    <xf numFmtId="0" fontId="53" fillId="0" borderId="12" xfId="0" applyFont="1" applyBorder="1" applyAlignment="1">
      <alignment vertical="center" wrapText="1"/>
    </xf>
    <xf numFmtId="0" fontId="0" fillId="0" borderId="19" xfId="0" applyBorder="1" applyAlignment="1"/>
    <xf numFmtId="0" fontId="0" fillId="0" borderId="20" xfId="0" applyBorder="1" applyAlignment="1"/>
    <xf numFmtId="0" fontId="3" fillId="0" borderId="21" xfId="0" applyFont="1" applyBorder="1"/>
    <xf numFmtId="0" fontId="0" fillId="0" borderId="24" xfId="0" applyBorder="1"/>
    <xf numFmtId="0" fontId="0" fillId="0" borderId="25" xfId="0" applyBorder="1"/>
    <xf numFmtId="0" fontId="4" fillId="0" borderId="26" xfId="0" applyFont="1" applyBorder="1" applyAlignment="1">
      <alignment horizontal="center" vertical="top" wrapText="1"/>
    </xf>
    <xf numFmtId="0" fontId="10" fillId="0" borderId="23" xfId="0" applyFont="1" applyBorder="1" applyAlignment="1">
      <alignment vertical="top" wrapText="1"/>
    </xf>
    <xf numFmtId="0" fontId="10" fillId="0" borderId="18" xfId="0" applyFont="1" applyBorder="1" applyAlignment="1">
      <alignment vertical="top" wrapText="1"/>
    </xf>
    <xf numFmtId="0" fontId="3" fillId="0" borderId="0" xfId="0" applyFont="1" applyAlignment="1"/>
    <xf numFmtId="0" fontId="0" fillId="0" borderId="6" xfId="0" applyBorder="1" applyAlignment="1">
      <alignment wrapText="1"/>
    </xf>
    <xf numFmtId="0" fontId="0" fillId="0" borderId="6" xfId="0" applyBorder="1" applyAlignment="1">
      <alignment vertical="top" wrapText="1"/>
    </xf>
    <xf numFmtId="0" fontId="7" fillId="2" borderId="6" xfId="6" applyFont="1" applyFill="1" applyBorder="1" applyAlignment="1">
      <alignment horizontal="left" vertical="center" wrapText="1"/>
    </xf>
    <xf numFmtId="0" fontId="16" fillId="0" borderId="29" xfId="8" applyFont="1" applyBorder="1" applyAlignment="1">
      <alignment horizontal="left" vertical="top" wrapText="1"/>
    </xf>
    <xf numFmtId="0" fontId="16" fillId="0" borderId="9" xfId="8" applyFont="1" applyBorder="1" applyAlignment="1">
      <alignment horizontal="left" vertical="top" wrapText="1"/>
    </xf>
    <xf numFmtId="0" fontId="7" fillId="0" borderId="9" xfId="0" applyFont="1" applyBorder="1" applyAlignment="1">
      <alignment horizontal="center" vertical="center" wrapText="1"/>
    </xf>
    <xf numFmtId="49" fontId="6" fillId="0" borderId="0" xfId="0" applyNumberFormat="1" applyFont="1" applyBorder="1" applyAlignment="1">
      <alignment horizontal="center" vertical="center" wrapText="1"/>
    </xf>
    <xf numFmtId="0" fontId="16" fillId="0" borderId="30" xfId="8" applyFont="1" applyBorder="1" applyAlignment="1">
      <alignment horizontal="left" vertical="top" wrapText="1"/>
    </xf>
    <xf numFmtId="0" fontId="56" fillId="0" borderId="6" xfId="0" applyFont="1" applyBorder="1" applyAlignment="1">
      <alignment horizontal="left" vertical="top" wrapText="1"/>
    </xf>
    <xf numFmtId="0" fontId="7" fillId="0" borderId="32" xfId="0" applyFont="1" applyBorder="1" applyAlignment="1">
      <alignment vertical="top" wrapText="1"/>
    </xf>
    <xf numFmtId="0" fontId="0" fillId="0" borderId="0" xfId="0" applyAlignment="1">
      <alignment wrapText="1"/>
    </xf>
    <xf numFmtId="0" fontId="0" fillId="0" borderId="1" xfId="0" applyBorder="1" applyAlignment="1">
      <alignmen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1" fillId="0" borderId="11" xfId="0" applyNumberFormat="1" applyFont="1" applyBorder="1" applyAlignment="1">
      <alignment horizontal="center" vertical="center"/>
    </xf>
    <xf numFmtId="49" fontId="41"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164" fontId="7" fillId="0" borderId="2"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0" fontId="3" fillId="0" borderId="17" xfId="0" applyFont="1" applyBorder="1" applyAlignment="1">
      <alignment horizontal="center"/>
    </xf>
    <xf numFmtId="0" fontId="3" fillId="0" borderId="0" xfId="0" applyFont="1" applyBorder="1" applyAlignment="1">
      <alignment horizontal="center"/>
    </xf>
    <xf numFmtId="0" fontId="8" fillId="0" borderId="3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31" fillId="0" borderId="0" xfId="0" applyFont="1" applyBorder="1" applyAlignment="1">
      <alignment horizontal="center" vertical="center" wrapText="1"/>
    </xf>
    <xf numFmtId="164" fontId="10" fillId="0" borderId="0" xfId="0" applyNumberFormat="1" applyFont="1" applyBorder="1" applyAlignment="1">
      <alignment horizontal="center" vertical="center" wrapText="1"/>
    </xf>
    <xf numFmtId="0" fontId="31" fillId="0" borderId="13" xfId="0" applyFont="1" applyBorder="1" applyAlignment="1">
      <alignment horizontal="right" vertical="center"/>
    </xf>
    <xf numFmtId="0" fontId="31" fillId="0" borderId="14" xfId="0" applyFont="1" applyBorder="1" applyAlignment="1">
      <alignment horizontal="right" vertical="center"/>
    </xf>
    <xf numFmtId="0" fontId="31" fillId="0" borderId="15" xfId="0" applyFont="1" applyBorder="1" applyAlignment="1">
      <alignment horizontal="right" vertical="center"/>
    </xf>
    <xf numFmtId="0" fontId="7" fillId="0" borderId="3" xfId="0" applyFont="1" applyBorder="1" applyAlignment="1">
      <alignment horizontal="center" vertical="center" wrapText="1"/>
    </xf>
    <xf numFmtId="164" fontId="7" fillId="0" borderId="3" xfId="0" applyNumberFormat="1" applyFont="1" applyBorder="1" applyAlignment="1">
      <alignment horizontal="center" vertical="center" wrapText="1"/>
    </xf>
    <xf numFmtId="9" fontId="7" fillId="0" borderId="3"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46" fillId="0" borderId="0" xfId="0" applyFont="1" applyAlignment="1">
      <alignment horizontal="center" vertical="top" wrapText="1"/>
    </xf>
    <xf numFmtId="0" fontId="6" fillId="0" borderId="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0" fillId="0" borderId="10" xfId="0" applyBorder="1" applyAlignment="1">
      <alignment horizontal="center"/>
    </xf>
    <xf numFmtId="0" fontId="0" fillId="0" borderId="0" xfId="0" applyAlignment="1">
      <alignment horizontal="center"/>
    </xf>
    <xf numFmtId="0" fontId="0" fillId="0" borderId="27" xfId="0" applyBorder="1" applyAlignment="1">
      <alignment horizontal="center"/>
    </xf>
    <xf numFmtId="0" fontId="0" fillId="0" borderId="28" xfId="0" applyBorder="1" applyAlignment="1">
      <alignment horizontal="center"/>
    </xf>
  </cellXfs>
  <cellStyles count="9">
    <cellStyle name="Normal 3" xfId="7" xr:uid="{5F4CC947-6FEB-4022-B063-D47D0E06715A}"/>
    <cellStyle name="Normalny" xfId="0" builtinId="0"/>
    <cellStyle name="Normalny 2" xfId="2" xr:uid="{FA44DB20-2DC4-4C6D-9C73-1688F78639CE}"/>
    <cellStyle name="Normalny 3" xfId="1" xr:uid="{361A6DC0-B869-4E72-AFE5-42E40EA8A75F}"/>
    <cellStyle name="Normalny 4" xfId="5" xr:uid="{6845EBFC-2147-4E34-92EC-2E26F1F16135}"/>
    <cellStyle name="Normalny 5" xfId="3" xr:uid="{6255F033-89E1-495A-953E-700D2385877C}"/>
    <cellStyle name="Normalny 6" xfId="6" xr:uid="{924FF771-D6DF-4005-8779-954F555629C5}"/>
    <cellStyle name="Normalny_Arkusz1" xfId="8" xr:uid="{DF04BCC1-FFC1-4E5D-B3AB-54708727880B}"/>
    <cellStyle name="Walutowy 3" xfId="4" xr:uid="{7B3A63D1-1905-40F9-83B3-F8EDA35B3C7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0"/>
  <sheetViews>
    <sheetView tabSelected="1" topLeftCell="A300" zoomScaleNormal="100" workbookViewId="0">
      <selection activeCell="B307" sqref="B307"/>
    </sheetView>
  </sheetViews>
  <sheetFormatPr defaultRowHeight="15" x14ac:dyDescent="0.25"/>
  <cols>
    <col min="2" max="2" width="82.5703125" customWidth="1"/>
    <col min="4" max="4" width="11.7109375" customWidth="1"/>
    <col min="8" max="8" width="16" customWidth="1"/>
    <col min="9" max="9" width="17.7109375" customWidth="1"/>
    <col min="10" max="10" width="18.42578125" customWidth="1"/>
    <col min="11" max="11" width="14.85546875" bestFit="1" customWidth="1"/>
  </cols>
  <sheetData>
    <row r="1" spans="1:10" ht="15.75" x14ac:dyDescent="0.25">
      <c r="A1" s="1" t="s">
        <v>0</v>
      </c>
      <c r="B1" s="155" t="s">
        <v>1</v>
      </c>
      <c r="C1" s="155" t="s">
        <v>2</v>
      </c>
      <c r="D1" s="155" t="s">
        <v>3</v>
      </c>
      <c r="E1" s="155" t="s">
        <v>4</v>
      </c>
      <c r="F1" s="155" t="s">
        <v>5</v>
      </c>
      <c r="G1" s="155" t="s">
        <v>6</v>
      </c>
      <c r="H1" s="155" t="s">
        <v>7</v>
      </c>
      <c r="I1" s="155" t="s">
        <v>8</v>
      </c>
      <c r="J1" s="155" t="s">
        <v>9</v>
      </c>
    </row>
    <row r="2" spans="1:10" x14ac:dyDescent="0.25">
      <c r="A2" s="158" t="s">
        <v>10</v>
      </c>
      <c r="B2" s="156"/>
      <c r="C2" s="156"/>
      <c r="D2" s="156"/>
      <c r="E2" s="156"/>
      <c r="F2" s="156"/>
      <c r="G2" s="156"/>
      <c r="H2" s="156"/>
      <c r="I2" s="156"/>
      <c r="J2" s="156"/>
    </row>
    <row r="3" spans="1:10" x14ac:dyDescent="0.25">
      <c r="A3" s="159"/>
      <c r="B3" s="157"/>
      <c r="C3" s="157"/>
      <c r="D3" s="157"/>
      <c r="E3" s="157"/>
      <c r="F3" s="157"/>
      <c r="G3" s="157"/>
      <c r="H3" s="157"/>
      <c r="I3" s="157"/>
      <c r="J3" s="157"/>
    </row>
    <row r="4" spans="1:10" ht="15.75" x14ac:dyDescent="0.25">
      <c r="A4" s="2">
        <v>1</v>
      </c>
      <c r="B4" s="3">
        <v>2</v>
      </c>
      <c r="C4" s="3">
        <v>3</v>
      </c>
      <c r="D4" s="3">
        <v>4</v>
      </c>
      <c r="E4" s="3">
        <v>5</v>
      </c>
      <c r="F4" s="3">
        <v>6</v>
      </c>
      <c r="G4" s="3">
        <v>7</v>
      </c>
      <c r="H4" s="3">
        <v>8</v>
      </c>
      <c r="I4" s="3">
        <v>9</v>
      </c>
      <c r="J4" s="3">
        <v>10</v>
      </c>
    </row>
    <row r="5" spans="1:10" s="86" customFormat="1" ht="224.25" x14ac:dyDescent="0.25">
      <c r="A5" s="14" t="s">
        <v>11</v>
      </c>
      <c r="B5" s="20" t="s">
        <v>79</v>
      </c>
      <c r="C5" s="6" t="s">
        <v>13</v>
      </c>
      <c r="D5" s="6"/>
      <c r="E5" s="6">
        <v>6000</v>
      </c>
      <c r="F5" s="95"/>
      <c r="G5" s="8"/>
      <c r="H5" s="95">
        <f>F5*1.08</f>
        <v>0</v>
      </c>
      <c r="I5" s="95">
        <f>E5*F5</f>
        <v>0</v>
      </c>
      <c r="J5" s="9">
        <f>E5*H5</f>
        <v>0</v>
      </c>
    </row>
    <row r="6" spans="1:10" s="86" customFormat="1" ht="111" x14ac:dyDescent="0.25">
      <c r="A6" s="4" t="s">
        <v>14</v>
      </c>
      <c r="B6" s="90" t="s">
        <v>75</v>
      </c>
      <c r="C6" s="6" t="s">
        <v>13</v>
      </c>
      <c r="D6" s="6"/>
      <c r="E6" s="6">
        <v>13000</v>
      </c>
      <c r="F6" s="95"/>
      <c r="G6" s="8"/>
      <c r="H6" s="95">
        <f>F6*1.08</f>
        <v>0</v>
      </c>
      <c r="I6" s="95">
        <f>E6*F6</f>
        <v>0</v>
      </c>
      <c r="J6" s="9">
        <f>E6*H6</f>
        <v>0</v>
      </c>
    </row>
    <row r="7" spans="1:10" s="86" customFormat="1" ht="111" x14ac:dyDescent="0.25">
      <c r="A7" s="4" t="s">
        <v>15</v>
      </c>
      <c r="B7" s="90" t="s">
        <v>76</v>
      </c>
      <c r="C7" s="6" t="s">
        <v>13</v>
      </c>
      <c r="D7" s="6"/>
      <c r="E7" s="6">
        <v>9000</v>
      </c>
      <c r="F7" s="95"/>
      <c r="G7" s="8"/>
      <c r="H7" s="95">
        <f>F7*1.08</f>
        <v>0</v>
      </c>
      <c r="I7" s="95">
        <f>E7*F7</f>
        <v>0</v>
      </c>
      <c r="J7" s="9">
        <f>E7*H7</f>
        <v>0</v>
      </c>
    </row>
    <row r="8" spans="1:10" s="86" customFormat="1" ht="111" x14ac:dyDescent="0.25">
      <c r="A8" s="4" t="s">
        <v>17</v>
      </c>
      <c r="B8" s="90" t="s">
        <v>77</v>
      </c>
      <c r="C8" s="6" t="s">
        <v>13</v>
      </c>
      <c r="D8" s="6"/>
      <c r="E8" s="6">
        <v>6000</v>
      </c>
      <c r="F8" s="95"/>
      <c r="G8" s="8"/>
      <c r="H8" s="95">
        <f>F8*1.08</f>
        <v>0</v>
      </c>
      <c r="I8" s="95">
        <f>E8*F8</f>
        <v>0</v>
      </c>
      <c r="J8" s="9">
        <f>E8*H8</f>
        <v>0</v>
      </c>
    </row>
    <row r="9" spans="1:10" ht="70.5" customHeight="1" x14ac:dyDescent="0.25">
      <c r="A9" s="4" t="s">
        <v>18</v>
      </c>
      <c r="B9" s="5" t="s">
        <v>12</v>
      </c>
      <c r="C9" s="6" t="s">
        <v>13</v>
      </c>
      <c r="D9" s="6"/>
      <c r="E9" s="6">
        <v>2000</v>
      </c>
      <c r="F9" s="7"/>
      <c r="G9" s="8"/>
      <c r="H9" s="7">
        <f t="shared" ref="H9:H18" si="0">F9*1.08</f>
        <v>0</v>
      </c>
      <c r="I9" s="7">
        <f t="shared" ref="I9:I18" si="1">E9*F9</f>
        <v>0</v>
      </c>
      <c r="J9" s="9">
        <f t="shared" ref="J9:J18" si="2">E9*H9</f>
        <v>0</v>
      </c>
    </row>
    <row r="10" spans="1:10" ht="91.5" customHeight="1" x14ac:dyDescent="0.25">
      <c r="A10" s="4" t="s">
        <v>19</v>
      </c>
      <c r="B10" s="5" t="s">
        <v>32</v>
      </c>
      <c r="C10" s="6" t="s">
        <v>13</v>
      </c>
      <c r="D10" s="6"/>
      <c r="E10" s="6">
        <v>10000</v>
      </c>
      <c r="F10" s="7"/>
      <c r="G10" s="8"/>
      <c r="H10" s="7">
        <f t="shared" si="0"/>
        <v>0</v>
      </c>
      <c r="I10" s="7">
        <f t="shared" si="1"/>
        <v>0</v>
      </c>
      <c r="J10" s="9">
        <f t="shared" si="2"/>
        <v>0</v>
      </c>
    </row>
    <row r="11" spans="1:10" ht="82.5" customHeight="1" x14ac:dyDescent="0.25">
      <c r="A11" s="4" t="s">
        <v>20</v>
      </c>
      <c r="B11" s="5" t="s">
        <v>16</v>
      </c>
      <c r="C11" s="6" t="s">
        <v>13</v>
      </c>
      <c r="D11" s="6"/>
      <c r="E11" s="6">
        <v>28000</v>
      </c>
      <c r="F11" s="7"/>
      <c r="G11" s="8"/>
      <c r="H11" s="7">
        <f t="shared" si="0"/>
        <v>0</v>
      </c>
      <c r="I11" s="7">
        <f t="shared" si="1"/>
        <v>0</v>
      </c>
      <c r="J11" s="9">
        <f t="shared" si="2"/>
        <v>0</v>
      </c>
    </row>
    <row r="12" spans="1:10" ht="58.5" customHeight="1" x14ac:dyDescent="0.25">
      <c r="A12" s="4" t="s">
        <v>21</v>
      </c>
      <c r="B12" s="5" t="s">
        <v>31</v>
      </c>
      <c r="C12" s="6" t="s">
        <v>13</v>
      </c>
      <c r="D12" s="6"/>
      <c r="E12" s="6">
        <v>800</v>
      </c>
      <c r="F12" s="7"/>
      <c r="G12" s="8"/>
      <c r="H12" s="7">
        <f t="shared" si="0"/>
        <v>0</v>
      </c>
      <c r="I12" s="7">
        <f t="shared" si="1"/>
        <v>0</v>
      </c>
      <c r="J12" s="9">
        <f t="shared" si="2"/>
        <v>0</v>
      </c>
    </row>
    <row r="13" spans="1:10" ht="96" customHeight="1" x14ac:dyDescent="0.25">
      <c r="A13" s="4" t="s">
        <v>22</v>
      </c>
      <c r="B13" s="5" t="s">
        <v>30</v>
      </c>
      <c r="C13" s="6" t="s">
        <v>13</v>
      </c>
      <c r="D13" s="6"/>
      <c r="E13" s="6">
        <v>4000</v>
      </c>
      <c r="F13" s="7"/>
      <c r="G13" s="8"/>
      <c r="H13" s="7">
        <f t="shared" si="0"/>
        <v>0</v>
      </c>
      <c r="I13" s="7">
        <f t="shared" si="1"/>
        <v>0</v>
      </c>
      <c r="J13" s="9">
        <f t="shared" si="2"/>
        <v>0</v>
      </c>
    </row>
    <row r="14" spans="1:10" ht="92.25" customHeight="1" x14ac:dyDescent="0.25">
      <c r="A14" s="4" t="s">
        <v>23</v>
      </c>
      <c r="B14" s="5" t="s">
        <v>29</v>
      </c>
      <c r="C14" s="6" t="s">
        <v>13</v>
      </c>
      <c r="D14" s="6"/>
      <c r="E14" s="6">
        <v>2000</v>
      </c>
      <c r="F14" s="7"/>
      <c r="G14" s="8"/>
      <c r="H14" s="7">
        <f t="shared" si="0"/>
        <v>0</v>
      </c>
      <c r="I14" s="7">
        <f t="shared" si="1"/>
        <v>0</v>
      </c>
      <c r="J14" s="9">
        <f t="shared" si="2"/>
        <v>0</v>
      </c>
    </row>
    <row r="15" spans="1:10" ht="97.5" customHeight="1" x14ac:dyDescent="0.25">
      <c r="A15" s="4" t="s">
        <v>355</v>
      </c>
      <c r="B15" s="5" t="s">
        <v>28</v>
      </c>
      <c r="C15" s="6" t="s">
        <v>13</v>
      </c>
      <c r="D15" s="6"/>
      <c r="E15" s="6">
        <v>300</v>
      </c>
      <c r="F15" s="7"/>
      <c r="G15" s="8"/>
      <c r="H15" s="7">
        <f t="shared" si="0"/>
        <v>0</v>
      </c>
      <c r="I15" s="7">
        <f t="shared" si="1"/>
        <v>0</v>
      </c>
      <c r="J15" s="9">
        <f t="shared" si="2"/>
        <v>0</v>
      </c>
    </row>
    <row r="16" spans="1:10" ht="93.75" customHeight="1" x14ac:dyDescent="0.25">
      <c r="A16" s="4" t="s">
        <v>472</v>
      </c>
      <c r="B16" s="5" t="s">
        <v>27</v>
      </c>
      <c r="C16" s="6" t="s">
        <v>13</v>
      </c>
      <c r="D16" s="6"/>
      <c r="E16" s="6">
        <v>15000</v>
      </c>
      <c r="F16" s="7"/>
      <c r="G16" s="8"/>
      <c r="H16" s="7">
        <f t="shared" si="0"/>
        <v>0</v>
      </c>
      <c r="I16" s="7">
        <f t="shared" si="1"/>
        <v>0</v>
      </c>
      <c r="J16" s="9">
        <f t="shared" si="2"/>
        <v>0</v>
      </c>
    </row>
    <row r="17" spans="1:11" ht="93" customHeight="1" x14ac:dyDescent="0.25">
      <c r="A17" s="4" t="s">
        <v>473</v>
      </c>
      <c r="B17" s="5" t="s">
        <v>25</v>
      </c>
      <c r="C17" s="6" t="s">
        <v>13</v>
      </c>
      <c r="D17" s="6"/>
      <c r="E17" s="6">
        <v>2500</v>
      </c>
      <c r="F17" s="7"/>
      <c r="G17" s="8"/>
      <c r="H17" s="7">
        <f t="shared" si="0"/>
        <v>0</v>
      </c>
      <c r="I17" s="7">
        <f t="shared" si="1"/>
        <v>0</v>
      </c>
      <c r="J17" s="9">
        <f t="shared" si="2"/>
        <v>0</v>
      </c>
    </row>
    <row r="18" spans="1:11" ht="244.5" customHeight="1" x14ac:dyDescent="0.25">
      <c r="A18" s="4" t="s">
        <v>184</v>
      </c>
      <c r="B18" s="5" t="s">
        <v>26</v>
      </c>
      <c r="C18" s="6" t="s">
        <v>13</v>
      </c>
      <c r="D18" s="6"/>
      <c r="E18" s="6">
        <v>500</v>
      </c>
      <c r="F18" s="7"/>
      <c r="G18" s="8"/>
      <c r="H18" s="7">
        <f t="shared" si="0"/>
        <v>0</v>
      </c>
      <c r="I18" s="7">
        <f t="shared" si="1"/>
        <v>0</v>
      </c>
      <c r="J18" s="9">
        <f t="shared" si="2"/>
        <v>0</v>
      </c>
    </row>
    <row r="19" spans="1:11" s="86" customFormat="1" ht="87.75" customHeight="1" x14ac:dyDescent="0.25">
      <c r="A19" s="14" t="s">
        <v>479</v>
      </c>
      <c r="B19" s="22" t="s">
        <v>346</v>
      </c>
      <c r="C19" s="6" t="s">
        <v>13</v>
      </c>
      <c r="D19" s="6"/>
      <c r="E19" s="6">
        <v>250</v>
      </c>
      <c r="F19" s="95"/>
      <c r="G19" s="8"/>
      <c r="H19" s="95">
        <f>F19*1.08</f>
        <v>0</v>
      </c>
      <c r="I19" s="95">
        <f>E19*F19</f>
        <v>0</v>
      </c>
      <c r="J19" s="9">
        <f>E19*H19</f>
        <v>0</v>
      </c>
    </row>
    <row r="20" spans="1:11" s="86" customFormat="1" ht="87.75" customHeight="1" x14ac:dyDescent="0.25">
      <c r="A20" s="14" t="s">
        <v>480</v>
      </c>
      <c r="B20" s="22" t="s">
        <v>347</v>
      </c>
      <c r="C20" s="6" t="s">
        <v>13</v>
      </c>
      <c r="D20" s="6"/>
      <c r="E20" s="6">
        <v>400</v>
      </c>
      <c r="F20" s="95"/>
      <c r="G20" s="8"/>
      <c r="H20" s="95">
        <f>F20*1.08</f>
        <v>0</v>
      </c>
      <c r="I20" s="95">
        <f>E20*F20</f>
        <v>0</v>
      </c>
      <c r="J20" s="9">
        <f>E20*H20</f>
        <v>0</v>
      </c>
    </row>
    <row r="21" spans="1:11" s="86" customFormat="1" ht="87.75" customHeight="1" x14ac:dyDescent="0.25">
      <c r="A21" s="14" t="s">
        <v>481</v>
      </c>
      <c r="B21" s="22" t="s">
        <v>419</v>
      </c>
      <c r="C21" s="6" t="s">
        <v>13</v>
      </c>
      <c r="D21" s="6"/>
      <c r="E21" s="6">
        <v>1000</v>
      </c>
      <c r="F21" s="95"/>
      <c r="G21" s="8"/>
      <c r="H21" s="95">
        <f>F21*1.08</f>
        <v>0</v>
      </c>
      <c r="I21" s="95">
        <f>E21*F21</f>
        <v>0</v>
      </c>
      <c r="J21" s="9">
        <f>E21*H21</f>
        <v>0</v>
      </c>
    </row>
    <row r="22" spans="1:11" x14ac:dyDescent="0.25">
      <c r="A22" s="10"/>
      <c r="B22" s="11"/>
      <c r="C22" s="11"/>
      <c r="D22" s="11"/>
      <c r="E22" s="11"/>
      <c r="F22" s="11"/>
      <c r="G22" s="11"/>
      <c r="H22" s="12" t="s">
        <v>24</v>
      </c>
      <c r="I22" s="95">
        <f>SUM(I5:I21)</f>
        <v>0</v>
      </c>
      <c r="J22" s="7">
        <f>SUM(J5:J21)</f>
        <v>0</v>
      </c>
      <c r="K22" s="131"/>
    </row>
    <row r="23" spans="1:11" x14ac:dyDescent="0.25">
      <c r="A23" s="10"/>
      <c r="B23" s="11"/>
      <c r="C23" s="11"/>
      <c r="D23" s="11"/>
      <c r="E23" s="11"/>
      <c r="F23" s="11"/>
      <c r="G23" s="11"/>
      <c r="H23" s="11"/>
      <c r="I23" s="11"/>
      <c r="J23" s="11"/>
    </row>
    <row r="24" spans="1:11" ht="15.75" x14ac:dyDescent="0.25">
      <c r="A24" s="13" t="s">
        <v>33</v>
      </c>
      <c r="B24" s="155" t="s">
        <v>1</v>
      </c>
      <c r="C24" s="155" t="s">
        <v>2</v>
      </c>
      <c r="D24" s="155" t="s">
        <v>3</v>
      </c>
      <c r="E24" s="155" t="s">
        <v>4</v>
      </c>
      <c r="F24" s="155" t="s">
        <v>5</v>
      </c>
      <c r="G24" s="155" t="s">
        <v>6</v>
      </c>
      <c r="H24" s="155" t="s">
        <v>7</v>
      </c>
      <c r="I24" s="155" t="s">
        <v>8</v>
      </c>
      <c r="J24" s="155" t="s">
        <v>9</v>
      </c>
    </row>
    <row r="25" spans="1:11" x14ac:dyDescent="0.25">
      <c r="A25" s="158" t="s">
        <v>10</v>
      </c>
      <c r="B25" s="156"/>
      <c r="C25" s="156"/>
      <c r="D25" s="156"/>
      <c r="E25" s="156"/>
      <c r="F25" s="156"/>
      <c r="G25" s="156"/>
      <c r="H25" s="156"/>
      <c r="I25" s="156"/>
      <c r="J25" s="156"/>
    </row>
    <row r="26" spans="1:11" x14ac:dyDescent="0.25">
      <c r="A26" s="159"/>
      <c r="B26" s="157"/>
      <c r="C26" s="157"/>
      <c r="D26" s="157"/>
      <c r="E26" s="157"/>
      <c r="F26" s="157"/>
      <c r="G26" s="157"/>
      <c r="H26" s="157"/>
      <c r="I26" s="157"/>
      <c r="J26" s="157"/>
    </row>
    <row r="27" spans="1:11" ht="15.75" x14ac:dyDescent="0.25">
      <c r="A27" s="2">
        <v>1</v>
      </c>
      <c r="B27" s="3">
        <v>2</v>
      </c>
      <c r="C27" s="3">
        <v>3</v>
      </c>
      <c r="D27" s="3">
        <v>4</v>
      </c>
      <c r="E27" s="3">
        <v>5</v>
      </c>
      <c r="F27" s="3">
        <v>6</v>
      </c>
      <c r="G27" s="3">
        <v>7</v>
      </c>
      <c r="H27" s="3">
        <v>8</v>
      </c>
      <c r="I27" s="3">
        <v>9</v>
      </c>
      <c r="J27" s="3">
        <v>10</v>
      </c>
    </row>
    <row r="28" spans="1:11" ht="110.25" x14ac:dyDescent="0.25">
      <c r="A28" s="14" t="s">
        <v>11</v>
      </c>
      <c r="B28" s="15" t="s">
        <v>73</v>
      </c>
      <c r="C28" s="16"/>
      <c r="D28" s="16"/>
      <c r="E28" s="16"/>
      <c r="F28" s="17"/>
      <c r="G28" s="18"/>
      <c r="H28" s="17"/>
      <c r="I28" s="17"/>
      <c r="J28" s="19"/>
    </row>
    <row r="29" spans="1:11" x14ac:dyDescent="0.25">
      <c r="A29" s="14" t="s">
        <v>34</v>
      </c>
      <c r="B29" s="5" t="s">
        <v>35</v>
      </c>
      <c r="C29" s="6" t="s">
        <v>36</v>
      </c>
      <c r="D29" s="6"/>
      <c r="E29" s="6">
        <v>10</v>
      </c>
      <c r="F29" s="7"/>
      <c r="G29" s="8"/>
      <c r="H29" s="7">
        <f t="shared" ref="H29:H47" si="3">F29*1.08</f>
        <v>0</v>
      </c>
      <c r="I29" s="7">
        <f t="shared" ref="I29:I47" si="4">E29*F29</f>
        <v>0</v>
      </c>
      <c r="J29" s="9">
        <f t="shared" ref="J29:J47" si="5">E29*H29</f>
        <v>0</v>
      </c>
    </row>
    <row r="30" spans="1:11" x14ac:dyDescent="0.25">
      <c r="A30" s="14" t="s">
        <v>37</v>
      </c>
      <c r="B30" s="5" t="s">
        <v>38</v>
      </c>
      <c r="C30" s="6" t="s">
        <v>36</v>
      </c>
      <c r="D30" s="16"/>
      <c r="E30" s="16">
        <v>10</v>
      </c>
      <c r="F30" s="7"/>
      <c r="G30" s="8"/>
      <c r="H30" s="7">
        <f t="shared" si="3"/>
        <v>0</v>
      </c>
      <c r="I30" s="7">
        <f t="shared" si="4"/>
        <v>0</v>
      </c>
      <c r="J30" s="9">
        <f t="shared" si="5"/>
        <v>0</v>
      </c>
    </row>
    <row r="31" spans="1:11" x14ac:dyDescent="0.25">
      <c r="A31" s="14" t="s">
        <v>39</v>
      </c>
      <c r="B31" s="5" t="s">
        <v>40</v>
      </c>
      <c r="C31" s="6" t="s">
        <v>36</v>
      </c>
      <c r="D31" s="16"/>
      <c r="E31" s="16">
        <v>10</v>
      </c>
      <c r="F31" s="7"/>
      <c r="G31" s="8"/>
      <c r="H31" s="7">
        <f t="shared" si="3"/>
        <v>0</v>
      </c>
      <c r="I31" s="7">
        <f t="shared" si="4"/>
        <v>0</v>
      </c>
      <c r="J31" s="9">
        <f t="shared" si="5"/>
        <v>0</v>
      </c>
    </row>
    <row r="32" spans="1:11" x14ac:dyDescent="0.25">
      <c r="A32" s="14" t="s">
        <v>41</v>
      </c>
      <c r="B32" s="5" t="s">
        <v>42</v>
      </c>
      <c r="C32" s="6" t="s">
        <v>36</v>
      </c>
      <c r="D32" s="16"/>
      <c r="E32" s="16">
        <v>100</v>
      </c>
      <c r="F32" s="7"/>
      <c r="G32" s="8"/>
      <c r="H32" s="7">
        <f t="shared" si="3"/>
        <v>0</v>
      </c>
      <c r="I32" s="7">
        <f t="shared" si="4"/>
        <v>0</v>
      </c>
      <c r="J32" s="9">
        <f t="shared" si="5"/>
        <v>0</v>
      </c>
    </row>
    <row r="33" spans="1:11" x14ac:dyDescent="0.25">
      <c r="A33" s="14" t="s">
        <v>43</v>
      </c>
      <c r="B33" s="5" t="s">
        <v>44</v>
      </c>
      <c r="C33" s="6" t="s">
        <v>36</v>
      </c>
      <c r="D33" s="16"/>
      <c r="E33" s="16">
        <v>70</v>
      </c>
      <c r="F33" s="7"/>
      <c r="G33" s="8"/>
      <c r="H33" s="7">
        <f t="shared" si="3"/>
        <v>0</v>
      </c>
      <c r="I33" s="7">
        <f t="shared" si="4"/>
        <v>0</v>
      </c>
      <c r="J33" s="9">
        <f t="shared" si="5"/>
        <v>0</v>
      </c>
    </row>
    <row r="34" spans="1:11" x14ac:dyDescent="0.25">
      <c r="A34" s="14" t="s">
        <v>45</v>
      </c>
      <c r="B34" s="5" t="s">
        <v>46</v>
      </c>
      <c r="C34" s="6" t="s">
        <v>36</v>
      </c>
      <c r="D34" s="16"/>
      <c r="E34" s="16">
        <v>400</v>
      </c>
      <c r="F34" s="7"/>
      <c r="G34" s="8"/>
      <c r="H34" s="7">
        <f t="shared" si="3"/>
        <v>0</v>
      </c>
      <c r="I34" s="7">
        <f t="shared" si="4"/>
        <v>0</v>
      </c>
      <c r="J34" s="9">
        <f t="shared" si="5"/>
        <v>0</v>
      </c>
    </row>
    <row r="35" spans="1:11" x14ac:dyDescent="0.25">
      <c r="A35" s="14" t="s">
        <v>47</v>
      </c>
      <c r="B35" s="5" t="s">
        <v>48</v>
      </c>
      <c r="C35" s="6" t="s">
        <v>36</v>
      </c>
      <c r="D35" s="16"/>
      <c r="E35" s="16">
        <v>100</v>
      </c>
      <c r="F35" s="7"/>
      <c r="G35" s="8"/>
      <c r="H35" s="7">
        <f t="shared" si="3"/>
        <v>0</v>
      </c>
      <c r="I35" s="7">
        <f t="shared" si="4"/>
        <v>0</v>
      </c>
      <c r="J35" s="9">
        <f t="shared" si="5"/>
        <v>0</v>
      </c>
    </row>
    <row r="36" spans="1:11" x14ac:dyDescent="0.25">
      <c r="A36" s="14" t="s">
        <v>49</v>
      </c>
      <c r="B36" s="5" t="s">
        <v>50</v>
      </c>
      <c r="C36" s="6" t="s">
        <v>36</v>
      </c>
      <c r="D36" s="16"/>
      <c r="E36" s="16">
        <v>20</v>
      </c>
      <c r="F36" s="7"/>
      <c r="G36" s="8"/>
      <c r="H36" s="7">
        <f t="shared" si="3"/>
        <v>0</v>
      </c>
      <c r="I36" s="7">
        <f t="shared" si="4"/>
        <v>0</v>
      </c>
      <c r="J36" s="9">
        <f t="shared" si="5"/>
        <v>0</v>
      </c>
    </row>
    <row r="37" spans="1:11" x14ac:dyDescent="0.25">
      <c r="A37" s="14" t="s">
        <v>51</v>
      </c>
      <c r="B37" s="5" t="s">
        <v>52</v>
      </c>
      <c r="C37" s="6" t="s">
        <v>36</v>
      </c>
      <c r="D37" s="16"/>
      <c r="E37" s="16">
        <v>10</v>
      </c>
      <c r="F37" s="7"/>
      <c r="G37" s="8"/>
      <c r="H37" s="7">
        <f t="shared" si="3"/>
        <v>0</v>
      </c>
      <c r="I37" s="7">
        <f t="shared" si="4"/>
        <v>0</v>
      </c>
      <c r="J37" s="9">
        <f t="shared" si="5"/>
        <v>0</v>
      </c>
    </row>
    <row r="38" spans="1:11" x14ac:dyDescent="0.25">
      <c r="A38" s="14" t="s">
        <v>53</v>
      </c>
      <c r="B38" s="5" t="s">
        <v>54</v>
      </c>
      <c r="C38" s="6" t="s">
        <v>36</v>
      </c>
      <c r="D38" s="16"/>
      <c r="E38" s="16">
        <v>30</v>
      </c>
      <c r="F38" s="7"/>
      <c r="G38" s="8"/>
      <c r="H38" s="7">
        <f t="shared" si="3"/>
        <v>0</v>
      </c>
      <c r="I38" s="7">
        <f t="shared" si="4"/>
        <v>0</v>
      </c>
      <c r="J38" s="9">
        <f t="shared" si="5"/>
        <v>0</v>
      </c>
    </row>
    <row r="39" spans="1:11" x14ac:dyDescent="0.25">
      <c r="A39" s="14" t="s">
        <v>55</v>
      </c>
      <c r="B39" s="5" t="s">
        <v>56</v>
      </c>
      <c r="C39" s="6" t="s">
        <v>36</v>
      </c>
      <c r="D39" s="16"/>
      <c r="E39" s="16">
        <v>200</v>
      </c>
      <c r="F39" s="7"/>
      <c r="G39" s="8"/>
      <c r="H39" s="7">
        <f t="shared" si="3"/>
        <v>0</v>
      </c>
      <c r="I39" s="7">
        <f t="shared" si="4"/>
        <v>0</v>
      </c>
      <c r="J39" s="9">
        <f t="shared" si="5"/>
        <v>0</v>
      </c>
    </row>
    <row r="40" spans="1:11" x14ac:dyDescent="0.25">
      <c r="A40" s="14" t="s">
        <v>57</v>
      </c>
      <c r="B40" s="5" t="s">
        <v>58</v>
      </c>
      <c r="C40" s="6" t="s">
        <v>36</v>
      </c>
      <c r="D40" s="16"/>
      <c r="E40" s="16">
        <v>50</v>
      </c>
      <c r="F40" s="7"/>
      <c r="G40" s="8"/>
      <c r="H40" s="7">
        <f t="shared" si="3"/>
        <v>0</v>
      </c>
      <c r="I40" s="7">
        <f t="shared" si="4"/>
        <v>0</v>
      </c>
      <c r="J40" s="9">
        <f t="shared" si="5"/>
        <v>0</v>
      </c>
    </row>
    <row r="41" spans="1:11" x14ac:dyDescent="0.25">
      <c r="A41" s="14" t="s">
        <v>59</v>
      </c>
      <c r="B41" s="5" t="s">
        <v>60</v>
      </c>
      <c r="C41" s="6" t="s">
        <v>36</v>
      </c>
      <c r="D41" s="16"/>
      <c r="E41" s="16">
        <v>500</v>
      </c>
      <c r="F41" s="7"/>
      <c r="G41" s="8"/>
      <c r="H41" s="7">
        <f t="shared" si="3"/>
        <v>0</v>
      </c>
      <c r="I41" s="7">
        <f t="shared" si="4"/>
        <v>0</v>
      </c>
      <c r="J41" s="9">
        <f t="shared" si="5"/>
        <v>0</v>
      </c>
    </row>
    <row r="42" spans="1:11" x14ac:dyDescent="0.25">
      <c r="A42" s="14" t="s">
        <v>61</v>
      </c>
      <c r="B42" s="5" t="s">
        <v>62</v>
      </c>
      <c r="C42" s="6" t="s">
        <v>36</v>
      </c>
      <c r="D42" s="16"/>
      <c r="E42" s="16">
        <v>150</v>
      </c>
      <c r="F42" s="7"/>
      <c r="G42" s="8"/>
      <c r="H42" s="7">
        <f t="shared" si="3"/>
        <v>0</v>
      </c>
      <c r="I42" s="7">
        <f t="shared" si="4"/>
        <v>0</v>
      </c>
      <c r="J42" s="9">
        <f t="shared" si="5"/>
        <v>0</v>
      </c>
    </row>
    <row r="43" spans="1:11" x14ac:dyDescent="0.25">
      <c r="A43" s="14" t="s">
        <v>63</v>
      </c>
      <c r="B43" s="5" t="s">
        <v>64</v>
      </c>
      <c r="C43" s="6" t="s">
        <v>36</v>
      </c>
      <c r="D43" s="16"/>
      <c r="E43" s="16">
        <v>50</v>
      </c>
      <c r="F43" s="7"/>
      <c r="G43" s="8"/>
      <c r="H43" s="7">
        <f t="shared" si="3"/>
        <v>0</v>
      </c>
      <c r="I43" s="7">
        <f t="shared" si="4"/>
        <v>0</v>
      </c>
      <c r="J43" s="9">
        <f t="shared" si="5"/>
        <v>0</v>
      </c>
    </row>
    <row r="44" spans="1:11" x14ac:dyDescent="0.25">
      <c r="A44" s="14" t="s">
        <v>65</v>
      </c>
      <c r="B44" s="5" t="s">
        <v>66</v>
      </c>
      <c r="C44" s="6" t="s">
        <v>36</v>
      </c>
      <c r="D44" s="16"/>
      <c r="E44" s="16">
        <v>2500</v>
      </c>
      <c r="F44" s="7"/>
      <c r="G44" s="8"/>
      <c r="H44" s="7">
        <f t="shared" si="3"/>
        <v>0</v>
      </c>
      <c r="I44" s="7">
        <f t="shared" si="4"/>
        <v>0</v>
      </c>
      <c r="J44" s="9">
        <f t="shared" si="5"/>
        <v>0</v>
      </c>
    </row>
    <row r="45" spans="1:11" x14ac:dyDescent="0.25">
      <c r="A45" s="14" t="s">
        <v>67</v>
      </c>
      <c r="B45" s="5" t="s">
        <v>68</v>
      </c>
      <c r="C45" s="6" t="s">
        <v>36</v>
      </c>
      <c r="D45" s="16"/>
      <c r="E45" s="16">
        <v>30</v>
      </c>
      <c r="F45" s="7"/>
      <c r="G45" s="8"/>
      <c r="H45" s="7">
        <f t="shared" si="3"/>
        <v>0</v>
      </c>
      <c r="I45" s="7">
        <f t="shared" si="4"/>
        <v>0</v>
      </c>
      <c r="J45" s="9">
        <f t="shared" si="5"/>
        <v>0</v>
      </c>
    </row>
    <row r="46" spans="1:11" x14ac:dyDescent="0.25">
      <c r="A46" s="14" t="s">
        <v>69</v>
      </c>
      <c r="B46" s="5" t="s">
        <v>70</v>
      </c>
      <c r="C46" s="6" t="s">
        <v>36</v>
      </c>
      <c r="D46" s="16"/>
      <c r="E46" s="16">
        <v>600</v>
      </c>
      <c r="F46" s="17"/>
      <c r="G46" s="8"/>
      <c r="H46" s="7">
        <f t="shared" si="3"/>
        <v>0</v>
      </c>
      <c r="I46" s="7">
        <f t="shared" si="4"/>
        <v>0</v>
      </c>
      <c r="J46" s="9">
        <f t="shared" si="5"/>
        <v>0</v>
      </c>
    </row>
    <row r="47" spans="1:11" x14ac:dyDescent="0.25">
      <c r="A47" s="14" t="s">
        <v>71</v>
      </c>
      <c r="B47" s="5" t="s">
        <v>72</v>
      </c>
      <c r="C47" s="6" t="s">
        <v>36</v>
      </c>
      <c r="D47" s="16"/>
      <c r="E47" s="16">
        <v>10</v>
      </c>
      <c r="F47" s="17"/>
      <c r="G47" s="8"/>
      <c r="H47" s="7">
        <f t="shared" si="3"/>
        <v>0</v>
      </c>
      <c r="I47" s="7">
        <f t="shared" si="4"/>
        <v>0</v>
      </c>
      <c r="J47" s="9">
        <f t="shared" si="5"/>
        <v>0</v>
      </c>
    </row>
    <row r="48" spans="1:11" x14ac:dyDescent="0.25">
      <c r="A48" s="10"/>
      <c r="B48" s="11"/>
      <c r="C48" s="11"/>
      <c r="D48" s="11"/>
      <c r="E48" s="11"/>
      <c r="F48" s="11"/>
      <c r="G48" s="11"/>
      <c r="H48" s="12" t="s">
        <v>24</v>
      </c>
      <c r="I48" s="12">
        <f>SUM(I29:I47)</f>
        <v>0</v>
      </c>
      <c r="J48" s="12">
        <f>SUM(J29:J47)</f>
        <v>0</v>
      </c>
      <c r="K48" s="131"/>
    </row>
    <row r="49" spans="1:10" x14ac:dyDescent="0.25">
      <c r="A49" s="10"/>
      <c r="B49" s="11"/>
      <c r="C49" s="11"/>
      <c r="D49" s="11"/>
      <c r="E49" s="11"/>
      <c r="F49" s="11"/>
      <c r="G49" s="11"/>
      <c r="H49" s="11"/>
      <c r="I49" s="11"/>
      <c r="J49" s="11"/>
    </row>
    <row r="50" spans="1:10" ht="15.75" x14ac:dyDescent="0.25">
      <c r="A50" s="1" t="s">
        <v>74</v>
      </c>
      <c r="B50" s="155" t="s">
        <v>1</v>
      </c>
      <c r="C50" s="155" t="s">
        <v>2</v>
      </c>
      <c r="D50" s="155" t="s">
        <v>3</v>
      </c>
      <c r="E50" s="155" t="s">
        <v>4</v>
      </c>
      <c r="F50" s="155" t="s">
        <v>5</v>
      </c>
      <c r="G50" s="155" t="s">
        <v>6</v>
      </c>
      <c r="H50" s="155" t="s">
        <v>7</v>
      </c>
      <c r="I50" s="155" t="s">
        <v>8</v>
      </c>
      <c r="J50" s="155" t="s">
        <v>9</v>
      </c>
    </row>
    <row r="51" spans="1:10" x14ac:dyDescent="0.25">
      <c r="A51" s="158" t="s">
        <v>10</v>
      </c>
      <c r="B51" s="156"/>
      <c r="C51" s="156"/>
      <c r="D51" s="156"/>
      <c r="E51" s="156"/>
      <c r="F51" s="156"/>
      <c r="G51" s="156"/>
      <c r="H51" s="156"/>
      <c r="I51" s="156"/>
      <c r="J51" s="156"/>
    </row>
    <row r="52" spans="1:10" x14ac:dyDescent="0.25">
      <c r="A52" s="159"/>
      <c r="B52" s="157"/>
      <c r="C52" s="157"/>
      <c r="D52" s="157"/>
      <c r="E52" s="157"/>
      <c r="F52" s="157"/>
      <c r="G52" s="157"/>
      <c r="H52" s="157"/>
      <c r="I52" s="157"/>
      <c r="J52" s="157"/>
    </row>
    <row r="53" spans="1:10" ht="15.75" x14ac:dyDescent="0.25">
      <c r="A53" s="2">
        <v>1</v>
      </c>
      <c r="B53" s="3">
        <v>2</v>
      </c>
      <c r="C53" s="3">
        <v>3</v>
      </c>
      <c r="D53" s="3">
        <v>4</v>
      </c>
      <c r="E53" s="3">
        <v>5</v>
      </c>
      <c r="F53" s="3">
        <v>6</v>
      </c>
      <c r="G53" s="3">
        <v>7</v>
      </c>
      <c r="H53" s="3">
        <v>8</v>
      </c>
      <c r="I53" s="3">
        <v>9</v>
      </c>
      <c r="J53" s="3">
        <v>10</v>
      </c>
    </row>
    <row r="54" spans="1:10" ht="240" x14ac:dyDescent="0.25">
      <c r="A54" s="14" t="s">
        <v>11</v>
      </c>
      <c r="B54" s="21" t="s">
        <v>81</v>
      </c>
      <c r="C54" s="6" t="s">
        <v>13</v>
      </c>
      <c r="D54" s="6"/>
      <c r="E54" s="6">
        <v>5000</v>
      </c>
      <c r="F54" s="7"/>
      <c r="G54" s="8"/>
      <c r="H54" s="7">
        <f>F54*1.08</f>
        <v>0</v>
      </c>
      <c r="I54" s="7">
        <f>E54*F54</f>
        <v>0</v>
      </c>
      <c r="J54" s="9">
        <f>E54*H54</f>
        <v>0</v>
      </c>
    </row>
    <row r="55" spans="1:10" x14ac:dyDescent="0.25">
      <c r="A55" s="10"/>
      <c r="B55" s="11"/>
      <c r="C55" s="11"/>
      <c r="D55" s="11"/>
      <c r="E55" s="11"/>
      <c r="F55" s="11"/>
      <c r="G55" s="11"/>
      <c r="H55" s="12" t="s">
        <v>24</v>
      </c>
      <c r="I55" s="7">
        <f>SUM(I54)</f>
        <v>0</v>
      </c>
      <c r="J55" s="7">
        <f>SUM(J54)</f>
        <v>0</v>
      </c>
    </row>
    <row r="56" spans="1:10" x14ac:dyDescent="0.25">
      <c r="A56" s="10"/>
      <c r="B56" s="11"/>
      <c r="C56" s="11"/>
      <c r="D56" s="11"/>
      <c r="E56" s="11"/>
      <c r="F56" s="11"/>
      <c r="G56" s="11"/>
      <c r="H56" s="11"/>
      <c r="I56" s="11"/>
      <c r="J56" s="11"/>
    </row>
    <row r="57" spans="1:10" ht="15.75" x14ac:dyDescent="0.25">
      <c r="A57" s="1" t="s">
        <v>78</v>
      </c>
      <c r="B57" s="155" t="s">
        <v>1</v>
      </c>
      <c r="C57" s="155" t="s">
        <v>2</v>
      </c>
      <c r="D57" s="155" t="s">
        <v>3</v>
      </c>
      <c r="E57" s="155" t="s">
        <v>4</v>
      </c>
      <c r="F57" s="155" t="s">
        <v>5</v>
      </c>
      <c r="G57" s="155" t="s">
        <v>6</v>
      </c>
      <c r="H57" s="155" t="s">
        <v>7</v>
      </c>
      <c r="I57" s="155" t="s">
        <v>8</v>
      </c>
      <c r="J57" s="155" t="s">
        <v>9</v>
      </c>
    </row>
    <row r="58" spans="1:10" x14ac:dyDescent="0.25">
      <c r="A58" s="158" t="s">
        <v>10</v>
      </c>
      <c r="B58" s="156"/>
      <c r="C58" s="156"/>
      <c r="D58" s="156"/>
      <c r="E58" s="156"/>
      <c r="F58" s="156"/>
      <c r="G58" s="156"/>
      <c r="H58" s="156"/>
      <c r="I58" s="156"/>
      <c r="J58" s="156"/>
    </row>
    <row r="59" spans="1:10" x14ac:dyDescent="0.25">
      <c r="A59" s="159"/>
      <c r="B59" s="157"/>
      <c r="C59" s="157"/>
      <c r="D59" s="157"/>
      <c r="E59" s="157"/>
      <c r="F59" s="157"/>
      <c r="G59" s="157"/>
      <c r="H59" s="157"/>
      <c r="I59" s="157"/>
      <c r="J59" s="157"/>
    </row>
    <row r="60" spans="1:10" ht="15.75" x14ac:dyDescent="0.25">
      <c r="A60" s="2">
        <v>1</v>
      </c>
      <c r="B60" s="3">
        <v>2</v>
      </c>
      <c r="C60" s="3">
        <v>3</v>
      </c>
      <c r="D60" s="3">
        <v>4</v>
      </c>
      <c r="E60" s="3">
        <v>5</v>
      </c>
      <c r="F60" s="3">
        <v>6</v>
      </c>
      <c r="G60" s="3">
        <v>7</v>
      </c>
      <c r="H60" s="3">
        <v>8</v>
      </c>
      <c r="I60" s="3">
        <v>9</v>
      </c>
      <c r="J60" s="3">
        <v>10</v>
      </c>
    </row>
    <row r="61" spans="1:10" ht="156.75" x14ac:dyDescent="0.25">
      <c r="A61" s="14" t="s">
        <v>11</v>
      </c>
      <c r="B61" s="22" t="s">
        <v>86</v>
      </c>
      <c r="C61" s="6" t="s">
        <v>13</v>
      </c>
      <c r="D61" s="6"/>
      <c r="E61" s="6">
        <v>5000</v>
      </c>
      <c r="F61" s="7"/>
      <c r="G61" s="8"/>
      <c r="H61" s="7">
        <f>F61*1.08</f>
        <v>0</v>
      </c>
      <c r="I61" s="7">
        <f>E61*F61</f>
        <v>0</v>
      </c>
      <c r="J61" s="9">
        <f>E61*H61</f>
        <v>0</v>
      </c>
    </row>
    <row r="62" spans="1:10" ht="110.25" x14ac:dyDescent="0.25">
      <c r="A62" s="14" t="s">
        <v>14</v>
      </c>
      <c r="B62" s="22" t="s">
        <v>83</v>
      </c>
      <c r="C62" s="6" t="s">
        <v>13</v>
      </c>
      <c r="D62" s="6"/>
      <c r="E62" s="6">
        <v>500</v>
      </c>
      <c r="F62" s="7"/>
      <c r="G62" s="8"/>
      <c r="H62" s="7">
        <f>F62*1.08</f>
        <v>0</v>
      </c>
      <c r="I62" s="7">
        <f>E62*F62</f>
        <v>0</v>
      </c>
      <c r="J62" s="9">
        <f>E62*H62</f>
        <v>0</v>
      </c>
    </row>
    <row r="63" spans="1:10" ht="110.25" x14ac:dyDescent="0.25">
      <c r="A63" s="14" t="s">
        <v>15</v>
      </c>
      <c r="B63" s="22" t="s">
        <v>84</v>
      </c>
      <c r="C63" s="6" t="s">
        <v>13</v>
      </c>
      <c r="D63" s="6"/>
      <c r="E63" s="6">
        <v>9000</v>
      </c>
      <c r="F63" s="7"/>
      <c r="G63" s="8"/>
      <c r="H63" s="7">
        <f>F63*1.08</f>
        <v>0</v>
      </c>
      <c r="I63" s="7">
        <f>E63*F63</f>
        <v>0</v>
      </c>
      <c r="J63" s="9">
        <f>E63*H63</f>
        <v>0</v>
      </c>
    </row>
    <row r="64" spans="1:10" ht="177.75" x14ac:dyDescent="0.25">
      <c r="A64" s="14" t="s">
        <v>17</v>
      </c>
      <c r="B64" s="22" t="s">
        <v>85</v>
      </c>
      <c r="C64" s="6" t="s">
        <v>13</v>
      </c>
      <c r="D64" s="6"/>
      <c r="E64" s="6">
        <v>9000</v>
      </c>
      <c r="F64" s="7"/>
      <c r="G64" s="8"/>
      <c r="H64" s="7">
        <f>F64*1.08</f>
        <v>0</v>
      </c>
      <c r="I64" s="7">
        <f>E64*F64</f>
        <v>0</v>
      </c>
      <c r="J64" s="9">
        <f>E64*H64</f>
        <v>0</v>
      </c>
    </row>
    <row r="65" spans="1:11" ht="191.25" x14ac:dyDescent="0.25">
      <c r="A65" s="23"/>
      <c r="B65" s="24" t="s">
        <v>97</v>
      </c>
      <c r="C65" s="25"/>
      <c r="D65" s="25"/>
      <c r="E65" s="25"/>
      <c r="F65" s="26"/>
      <c r="G65" s="27"/>
      <c r="H65" s="7"/>
      <c r="I65" s="7"/>
      <c r="J65" s="9"/>
    </row>
    <row r="66" spans="1:11" x14ac:dyDescent="0.25">
      <c r="A66" s="10"/>
      <c r="B66" s="11"/>
      <c r="C66" s="11"/>
      <c r="D66" s="11"/>
      <c r="E66" s="11"/>
      <c r="F66" s="11"/>
      <c r="G66" s="11"/>
      <c r="H66" s="17" t="s">
        <v>24</v>
      </c>
      <c r="I66" s="7">
        <f>SUM(I61:I64)</f>
        <v>0</v>
      </c>
      <c r="J66" s="7">
        <f>SUM(J61:J64)</f>
        <v>0</v>
      </c>
      <c r="K66" s="131"/>
    </row>
    <row r="67" spans="1:11" x14ac:dyDescent="0.25">
      <c r="A67" s="10"/>
      <c r="B67" s="11"/>
      <c r="C67" s="11"/>
      <c r="D67" s="11"/>
      <c r="E67" s="11"/>
      <c r="F67" s="11"/>
      <c r="G67" s="11"/>
      <c r="H67" s="11"/>
      <c r="I67" s="11"/>
      <c r="J67" s="11"/>
    </row>
    <row r="68" spans="1:11" ht="15.75" x14ac:dyDescent="0.25">
      <c r="A68" s="1" t="s">
        <v>80</v>
      </c>
      <c r="B68" s="155" t="s">
        <v>1</v>
      </c>
      <c r="C68" s="155" t="s">
        <v>2</v>
      </c>
      <c r="D68" s="155" t="s">
        <v>3</v>
      </c>
      <c r="E68" s="155" t="s">
        <v>4</v>
      </c>
      <c r="F68" s="155" t="s">
        <v>5</v>
      </c>
      <c r="G68" s="155" t="s">
        <v>6</v>
      </c>
      <c r="H68" s="155" t="s">
        <v>7</v>
      </c>
      <c r="I68" s="155" t="s">
        <v>8</v>
      </c>
      <c r="J68" s="155" t="s">
        <v>9</v>
      </c>
    </row>
    <row r="69" spans="1:11" x14ac:dyDescent="0.25">
      <c r="A69" s="158" t="s">
        <v>10</v>
      </c>
      <c r="B69" s="156"/>
      <c r="C69" s="156"/>
      <c r="D69" s="156"/>
      <c r="E69" s="156"/>
      <c r="F69" s="156"/>
      <c r="G69" s="156"/>
      <c r="H69" s="156"/>
      <c r="I69" s="156"/>
      <c r="J69" s="156"/>
    </row>
    <row r="70" spans="1:11" x14ac:dyDescent="0.25">
      <c r="A70" s="159"/>
      <c r="B70" s="157"/>
      <c r="C70" s="157"/>
      <c r="D70" s="157"/>
      <c r="E70" s="157"/>
      <c r="F70" s="157"/>
      <c r="G70" s="157"/>
      <c r="H70" s="157"/>
      <c r="I70" s="157"/>
      <c r="J70" s="157"/>
    </row>
    <row r="71" spans="1:11" ht="15.75" x14ac:dyDescent="0.25">
      <c r="A71" s="2">
        <v>1</v>
      </c>
      <c r="B71" s="3">
        <v>2</v>
      </c>
      <c r="C71" s="3">
        <v>3</v>
      </c>
      <c r="D71" s="3">
        <v>4</v>
      </c>
      <c r="E71" s="3">
        <v>5</v>
      </c>
      <c r="F71" s="3">
        <v>6</v>
      </c>
      <c r="G71" s="3">
        <v>7</v>
      </c>
      <c r="H71" s="3">
        <v>8</v>
      </c>
      <c r="I71" s="3">
        <v>9</v>
      </c>
      <c r="J71" s="3">
        <v>10</v>
      </c>
    </row>
    <row r="72" spans="1:11" s="86" customFormat="1" ht="66" x14ac:dyDescent="0.25">
      <c r="A72" s="14" t="s">
        <v>11</v>
      </c>
      <c r="B72" s="22" t="s">
        <v>403</v>
      </c>
      <c r="C72" s="6" t="s">
        <v>13</v>
      </c>
      <c r="D72" s="6"/>
      <c r="E72" s="6">
        <v>3000</v>
      </c>
      <c r="F72" s="95"/>
      <c r="G72" s="8"/>
      <c r="H72" s="95">
        <f>F72*1.08</f>
        <v>0</v>
      </c>
      <c r="I72" s="95">
        <f>E72*F72</f>
        <v>0</v>
      </c>
      <c r="J72" s="9">
        <f>E72*H72</f>
        <v>0</v>
      </c>
    </row>
    <row r="73" spans="1:11" s="86" customFormat="1" ht="77.25" x14ac:dyDescent="0.25">
      <c r="A73" s="4" t="s">
        <v>14</v>
      </c>
      <c r="B73" s="22" t="s">
        <v>369</v>
      </c>
      <c r="C73" s="6" t="s">
        <v>13</v>
      </c>
      <c r="D73" s="6"/>
      <c r="E73" s="6">
        <v>800</v>
      </c>
      <c r="F73" s="95"/>
      <c r="G73" s="8"/>
      <c r="H73" s="95">
        <f t="shared" ref="H73" si="6">F73*1.08</f>
        <v>0</v>
      </c>
      <c r="I73" s="95">
        <f t="shared" ref="I73" si="7">E73*F73</f>
        <v>0</v>
      </c>
      <c r="J73" s="9">
        <f t="shared" ref="J73" si="8">E73*H73</f>
        <v>0</v>
      </c>
    </row>
    <row r="74" spans="1:11" ht="77.25" x14ac:dyDescent="0.25">
      <c r="A74" s="14" t="s">
        <v>15</v>
      </c>
      <c r="B74" s="22" t="s">
        <v>325</v>
      </c>
      <c r="C74" s="6" t="s">
        <v>13</v>
      </c>
      <c r="D74" s="6"/>
      <c r="E74" s="6">
        <v>200</v>
      </c>
      <c r="F74" s="7"/>
      <c r="G74" s="8"/>
      <c r="H74" s="7">
        <f>F74*1.08</f>
        <v>0</v>
      </c>
      <c r="I74" s="7">
        <f>E74*F74</f>
        <v>0</v>
      </c>
      <c r="J74" s="7">
        <f>E74*H74</f>
        <v>0</v>
      </c>
    </row>
    <row r="75" spans="1:11" ht="111" x14ac:dyDescent="0.25">
      <c r="A75" s="14" t="s">
        <v>17</v>
      </c>
      <c r="B75" s="22" t="s">
        <v>88</v>
      </c>
      <c r="C75" s="6" t="s">
        <v>13</v>
      </c>
      <c r="D75" s="6"/>
      <c r="E75" s="6">
        <v>4000</v>
      </c>
      <c r="F75" s="7"/>
      <c r="G75" s="8"/>
      <c r="H75" s="7">
        <f>F75*1.08</f>
        <v>0</v>
      </c>
      <c r="I75" s="7">
        <f>E75*F75</f>
        <v>0</v>
      </c>
      <c r="J75" s="7">
        <f>E75*H75</f>
        <v>0</v>
      </c>
    </row>
    <row r="76" spans="1:11" ht="99.75" x14ac:dyDescent="0.25">
      <c r="A76" s="14" t="s">
        <v>18</v>
      </c>
      <c r="B76" s="22" t="s">
        <v>89</v>
      </c>
      <c r="C76" s="6" t="s">
        <v>13</v>
      </c>
      <c r="D76" s="6"/>
      <c r="E76" s="6">
        <v>1000</v>
      </c>
      <c r="F76" s="7"/>
      <c r="G76" s="8"/>
      <c r="H76" s="7">
        <f>F76*1.08</f>
        <v>0</v>
      </c>
      <c r="I76" s="7">
        <f>E76*F76</f>
        <v>0</v>
      </c>
      <c r="J76" s="7">
        <f>E76*H76</f>
        <v>0</v>
      </c>
    </row>
    <row r="77" spans="1:11" x14ac:dyDescent="0.25">
      <c r="A77" s="10"/>
      <c r="B77" s="11"/>
      <c r="C77" s="11"/>
      <c r="D77" s="11"/>
      <c r="E77" s="11"/>
      <c r="F77" s="11"/>
      <c r="G77" s="11"/>
      <c r="H77" s="17" t="s">
        <v>24</v>
      </c>
      <c r="I77" s="17">
        <f>SUM(I72:I76)</f>
        <v>0</v>
      </c>
      <c r="J77" s="17">
        <f>SUM(J72:J76)</f>
        <v>0</v>
      </c>
      <c r="K77" s="131"/>
    </row>
    <row r="78" spans="1:11" x14ac:dyDescent="0.25">
      <c r="A78" s="10"/>
      <c r="B78" s="11"/>
      <c r="C78" s="11"/>
      <c r="D78" s="11"/>
      <c r="E78" s="11"/>
      <c r="F78" s="11"/>
      <c r="G78" s="11"/>
      <c r="H78" s="11"/>
      <c r="I78" s="11"/>
      <c r="J78" s="28"/>
    </row>
    <row r="79" spans="1:11" ht="15.75" x14ac:dyDescent="0.25">
      <c r="A79" s="1" t="s">
        <v>82</v>
      </c>
      <c r="B79" s="155" t="s">
        <v>1</v>
      </c>
      <c r="C79" s="155" t="s">
        <v>2</v>
      </c>
      <c r="D79" s="155" t="s">
        <v>3</v>
      </c>
      <c r="E79" s="155" t="s">
        <v>4</v>
      </c>
      <c r="F79" s="155" t="s">
        <v>5</v>
      </c>
      <c r="G79" s="155" t="s">
        <v>6</v>
      </c>
      <c r="H79" s="155" t="s">
        <v>7</v>
      </c>
      <c r="I79" s="155" t="s">
        <v>8</v>
      </c>
      <c r="J79" s="155" t="s">
        <v>9</v>
      </c>
    </row>
    <row r="80" spans="1:11" x14ac:dyDescent="0.25">
      <c r="A80" s="158" t="s">
        <v>10</v>
      </c>
      <c r="B80" s="156"/>
      <c r="C80" s="156"/>
      <c r="D80" s="156"/>
      <c r="E80" s="156"/>
      <c r="F80" s="156"/>
      <c r="G80" s="156"/>
      <c r="H80" s="156"/>
      <c r="I80" s="156"/>
      <c r="J80" s="156"/>
    </row>
    <row r="81" spans="1:10" x14ac:dyDescent="0.25">
      <c r="A81" s="159"/>
      <c r="B81" s="157"/>
      <c r="C81" s="157"/>
      <c r="D81" s="157"/>
      <c r="E81" s="157"/>
      <c r="F81" s="157"/>
      <c r="G81" s="157"/>
      <c r="H81" s="157"/>
      <c r="I81" s="157"/>
      <c r="J81" s="157"/>
    </row>
    <row r="82" spans="1:10" ht="15.75" x14ac:dyDescent="0.25">
      <c r="A82" s="2">
        <v>1</v>
      </c>
      <c r="B82" s="3">
        <v>2</v>
      </c>
      <c r="C82" s="3">
        <v>3</v>
      </c>
      <c r="D82" s="3">
        <v>4</v>
      </c>
      <c r="E82" s="3">
        <v>5</v>
      </c>
      <c r="F82" s="3">
        <v>6</v>
      </c>
      <c r="G82" s="3">
        <v>7</v>
      </c>
      <c r="H82" s="3">
        <v>8</v>
      </c>
      <c r="I82" s="3">
        <v>9</v>
      </c>
      <c r="J82" s="3">
        <v>10</v>
      </c>
    </row>
    <row r="83" spans="1:10" ht="201" x14ac:dyDescent="0.25">
      <c r="A83" s="4" t="s">
        <v>11</v>
      </c>
      <c r="B83" s="22" t="s">
        <v>91</v>
      </c>
      <c r="C83" s="6" t="s">
        <v>13</v>
      </c>
      <c r="D83" s="6"/>
      <c r="E83" s="6">
        <v>3500</v>
      </c>
      <c r="F83" s="7"/>
      <c r="G83" s="8"/>
      <c r="H83" s="7">
        <f t="shared" ref="H83" si="9">F83*1.08</f>
        <v>0</v>
      </c>
      <c r="I83" s="7">
        <f>E83*F83</f>
        <v>0</v>
      </c>
      <c r="J83" s="7">
        <f t="shared" ref="J83" si="10">E83*H83</f>
        <v>0</v>
      </c>
    </row>
    <row r="84" spans="1:10" x14ac:dyDescent="0.25">
      <c r="A84" s="10"/>
      <c r="B84" s="11"/>
      <c r="C84" s="11"/>
      <c r="D84" s="11"/>
      <c r="E84" s="11"/>
      <c r="F84" s="11"/>
      <c r="G84" s="11"/>
      <c r="H84" s="17" t="s">
        <v>24</v>
      </c>
      <c r="I84" s="17">
        <f>SUM(I83)</f>
        <v>0</v>
      </c>
      <c r="J84" s="17">
        <f>SUM(J83)</f>
        <v>0</v>
      </c>
    </row>
    <row r="85" spans="1:10" x14ac:dyDescent="0.25">
      <c r="A85" s="10"/>
      <c r="B85" s="11"/>
      <c r="C85" s="11"/>
      <c r="D85" s="11"/>
      <c r="E85" s="11"/>
      <c r="F85" s="11"/>
      <c r="G85" s="11"/>
      <c r="H85" s="11"/>
      <c r="I85" s="11"/>
      <c r="J85" s="28"/>
    </row>
    <row r="86" spans="1:10" ht="15.75" x14ac:dyDescent="0.25">
      <c r="A86" s="1" t="s">
        <v>87</v>
      </c>
      <c r="B86" s="155" t="s">
        <v>1</v>
      </c>
      <c r="C86" s="155" t="s">
        <v>2</v>
      </c>
      <c r="D86" s="155" t="s">
        <v>3</v>
      </c>
      <c r="E86" s="155" t="s">
        <v>4</v>
      </c>
      <c r="F86" s="155" t="s">
        <v>5</v>
      </c>
      <c r="G86" s="155" t="s">
        <v>6</v>
      </c>
      <c r="H86" s="155" t="s">
        <v>7</v>
      </c>
      <c r="I86" s="155" t="s">
        <v>8</v>
      </c>
      <c r="J86" s="155" t="s">
        <v>9</v>
      </c>
    </row>
    <row r="87" spans="1:10" x14ac:dyDescent="0.25">
      <c r="A87" s="158" t="s">
        <v>10</v>
      </c>
      <c r="B87" s="156"/>
      <c r="C87" s="156"/>
      <c r="D87" s="156"/>
      <c r="E87" s="156"/>
      <c r="F87" s="156"/>
      <c r="G87" s="156"/>
      <c r="H87" s="156"/>
      <c r="I87" s="156"/>
      <c r="J87" s="156"/>
    </row>
    <row r="88" spans="1:10" x14ac:dyDescent="0.25">
      <c r="A88" s="159"/>
      <c r="B88" s="157"/>
      <c r="C88" s="157"/>
      <c r="D88" s="157"/>
      <c r="E88" s="157"/>
      <c r="F88" s="157"/>
      <c r="G88" s="157"/>
      <c r="H88" s="157"/>
      <c r="I88" s="157"/>
      <c r="J88" s="157"/>
    </row>
    <row r="89" spans="1:10" ht="15.75" x14ac:dyDescent="0.25">
      <c r="A89" s="2">
        <v>1</v>
      </c>
      <c r="B89" s="3">
        <v>2</v>
      </c>
      <c r="C89" s="3">
        <v>3</v>
      </c>
      <c r="D89" s="3">
        <v>4</v>
      </c>
      <c r="E89" s="3">
        <v>5</v>
      </c>
      <c r="F89" s="3">
        <v>6</v>
      </c>
      <c r="G89" s="3">
        <v>7</v>
      </c>
      <c r="H89" s="3">
        <v>8</v>
      </c>
      <c r="I89" s="3">
        <v>9</v>
      </c>
      <c r="J89" s="3">
        <v>10</v>
      </c>
    </row>
    <row r="90" spans="1:10" s="86" customFormat="1" ht="78" x14ac:dyDescent="0.25">
      <c r="A90" s="14" t="s">
        <v>11</v>
      </c>
      <c r="B90" s="22" t="s">
        <v>349</v>
      </c>
      <c r="C90" s="6" t="s">
        <v>13</v>
      </c>
      <c r="D90" s="6"/>
      <c r="E90" s="6">
        <v>300</v>
      </c>
      <c r="F90" s="95"/>
      <c r="G90" s="8"/>
      <c r="H90" s="95">
        <f t="shared" ref="H90" si="11">F90*1.08</f>
        <v>0</v>
      </c>
      <c r="I90" s="95">
        <f t="shared" ref="I90" si="12">E90*F90</f>
        <v>0</v>
      </c>
      <c r="J90" s="95">
        <f t="shared" ref="J90" si="13">E90*H90</f>
        <v>0</v>
      </c>
    </row>
    <row r="91" spans="1:10" s="86" customFormat="1" ht="78.75" x14ac:dyDescent="0.25">
      <c r="A91" s="4" t="s">
        <v>14</v>
      </c>
      <c r="B91" s="22" t="s">
        <v>335</v>
      </c>
      <c r="C91" s="6" t="s">
        <v>13</v>
      </c>
      <c r="D91" s="89"/>
      <c r="E91" s="6">
        <v>600</v>
      </c>
      <c r="F91" s="95"/>
      <c r="G91" s="8"/>
      <c r="H91" s="95">
        <f>F91*1.08</f>
        <v>0</v>
      </c>
      <c r="I91" s="95">
        <f>E91*F91</f>
        <v>0</v>
      </c>
      <c r="J91" s="95">
        <f>E91*H91</f>
        <v>0</v>
      </c>
    </row>
    <row r="92" spans="1:10" ht="66" x14ac:dyDescent="0.25">
      <c r="A92" s="14" t="s">
        <v>15</v>
      </c>
      <c r="B92" s="5" t="s">
        <v>93</v>
      </c>
      <c r="C92" s="6" t="s">
        <v>13</v>
      </c>
      <c r="D92" s="6"/>
      <c r="E92" s="6">
        <v>1000</v>
      </c>
      <c r="F92" s="7"/>
      <c r="G92" s="8"/>
      <c r="H92" s="7">
        <f>F92*1.08</f>
        <v>0</v>
      </c>
      <c r="I92" s="7">
        <f>E92*F92</f>
        <v>0</v>
      </c>
      <c r="J92" s="95">
        <f>E92*H92</f>
        <v>0</v>
      </c>
    </row>
    <row r="93" spans="1:10" s="86" customFormat="1" ht="77.25" x14ac:dyDescent="0.25">
      <c r="A93" s="4" t="s">
        <v>17</v>
      </c>
      <c r="B93" s="90" t="s">
        <v>420</v>
      </c>
      <c r="C93" s="6" t="s">
        <v>13</v>
      </c>
      <c r="D93" s="6"/>
      <c r="E93" s="6">
        <v>1500</v>
      </c>
      <c r="F93" s="95"/>
      <c r="G93" s="8"/>
      <c r="H93" s="95">
        <f>F93*1.08</f>
        <v>0</v>
      </c>
      <c r="I93" s="95">
        <f>E93*F93</f>
        <v>0</v>
      </c>
      <c r="J93" s="95">
        <f>E93*H93</f>
        <v>0</v>
      </c>
    </row>
    <row r="94" spans="1:10" x14ac:dyDescent="0.25">
      <c r="A94" s="10"/>
      <c r="B94" s="11"/>
      <c r="C94" s="11"/>
      <c r="D94" s="11"/>
      <c r="E94" s="11"/>
      <c r="F94" s="11"/>
      <c r="G94" s="11"/>
      <c r="H94" s="17" t="s">
        <v>24</v>
      </c>
      <c r="I94" s="17">
        <f>SUM(I90:I93)</f>
        <v>0</v>
      </c>
      <c r="J94" s="17">
        <f>SUM(J90:J93)</f>
        <v>0</v>
      </c>
    </row>
    <row r="95" spans="1:10" x14ac:dyDescent="0.25">
      <c r="A95" s="10"/>
      <c r="B95" s="11"/>
      <c r="C95" s="11"/>
      <c r="D95" s="11"/>
      <c r="E95" s="11"/>
      <c r="F95" s="11"/>
      <c r="G95" s="11"/>
      <c r="H95" s="11"/>
      <c r="I95" s="11"/>
      <c r="J95" s="28"/>
    </row>
    <row r="96" spans="1:10" ht="15.75" x14ac:dyDescent="0.25">
      <c r="A96" s="1" t="s">
        <v>90</v>
      </c>
      <c r="B96" s="155" t="s">
        <v>1</v>
      </c>
      <c r="C96" s="155" t="s">
        <v>2</v>
      </c>
      <c r="D96" s="155" t="s">
        <v>3</v>
      </c>
      <c r="E96" s="155" t="s">
        <v>4</v>
      </c>
      <c r="F96" s="155" t="s">
        <v>5</v>
      </c>
      <c r="G96" s="155" t="s">
        <v>6</v>
      </c>
      <c r="H96" s="155" t="s">
        <v>7</v>
      </c>
      <c r="I96" s="155" t="s">
        <v>8</v>
      </c>
      <c r="J96" s="155" t="s">
        <v>9</v>
      </c>
    </row>
    <row r="97" spans="1:10" x14ac:dyDescent="0.25">
      <c r="A97" s="158" t="s">
        <v>10</v>
      </c>
      <c r="B97" s="156"/>
      <c r="C97" s="156"/>
      <c r="D97" s="156"/>
      <c r="E97" s="156"/>
      <c r="F97" s="156"/>
      <c r="G97" s="156"/>
      <c r="H97" s="156"/>
      <c r="I97" s="156"/>
      <c r="J97" s="156"/>
    </row>
    <row r="98" spans="1:10" x14ac:dyDescent="0.25">
      <c r="A98" s="159"/>
      <c r="B98" s="157"/>
      <c r="C98" s="157"/>
      <c r="D98" s="157"/>
      <c r="E98" s="157"/>
      <c r="F98" s="157"/>
      <c r="G98" s="157"/>
      <c r="H98" s="157"/>
      <c r="I98" s="157"/>
      <c r="J98" s="157"/>
    </row>
    <row r="99" spans="1:10" ht="15.75" x14ac:dyDescent="0.25">
      <c r="A99" s="2">
        <v>1</v>
      </c>
      <c r="B99" s="3">
        <v>2</v>
      </c>
      <c r="C99" s="3">
        <v>3</v>
      </c>
      <c r="D99" s="3">
        <v>4</v>
      </c>
      <c r="E99" s="3">
        <v>5</v>
      </c>
      <c r="F99" s="3">
        <v>6</v>
      </c>
      <c r="G99" s="3">
        <v>7</v>
      </c>
      <c r="H99" s="3">
        <v>8</v>
      </c>
      <c r="I99" s="3">
        <v>9</v>
      </c>
      <c r="J99" s="3">
        <v>10</v>
      </c>
    </row>
    <row r="100" spans="1:10" ht="409.5" x14ac:dyDescent="0.25">
      <c r="A100" s="14" t="s">
        <v>11</v>
      </c>
      <c r="B100" s="29" t="s">
        <v>95</v>
      </c>
      <c r="C100" s="164" t="s">
        <v>13</v>
      </c>
      <c r="D100" s="164"/>
      <c r="E100" s="164">
        <v>900</v>
      </c>
      <c r="F100" s="166"/>
      <c r="G100" s="168"/>
      <c r="H100" s="166">
        <f>F100*1.08</f>
        <v>0</v>
      </c>
      <c r="I100" s="166">
        <f>E100*F100</f>
        <v>0</v>
      </c>
      <c r="J100" s="166">
        <f>E100*H100</f>
        <v>0</v>
      </c>
    </row>
    <row r="101" spans="1:10" ht="393.75" x14ac:dyDescent="0.25">
      <c r="A101" s="14"/>
      <c r="B101" s="29" t="s">
        <v>96</v>
      </c>
      <c r="C101" s="165"/>
      <c r="D101" s="165"/>
      <c r="E101" s="165"/>
      <c r="F101" s="167"/>
      <c r="G101" s="169"/>
      <c r="H101" s="167"/>
      <c r="I101" s="167"/>
      <c r="J101" s="167"/>
    </row>
    <row r="102" spans="1:10" x14ac:dyDescent="0.25">
      <c r="A102" s="10"/>
      <c r="B102" s="11"/>
      <c r="C102" s="11"/>
      <c r="D102" s="11"/>
      <c r="E102" s="11"/>
      <c r="F102" s="11"/>
      <c r="G102" s="11"/>
      <c r="H102" s="17" t="s">
        <v>24</v>
      </c>
      <c r="I102" s="17">
        <f>SUM(I100:I100)</f>
        <v>0</v>
      </c>
      <c r="J102" s="17">
        <f>SUM(J100:J100)</f>
        <v>0</v>
      </c>
    </row>
    <row r="103" spans="1:10" x14ac:dyDescent="0.25">
      <c r="A103" s="10"/>
      <c r="B103" s="11"/>
      <c r="C103" s="11"/>
      <c r="D103" s="11"/>
      <c r="E103" s="11"/>
      <c r="F103" s="11"/>
      <c r="G103" s="11"/>
      <c r="H103" s="11"/>
      <c r="I103" s="11"/>
      <c r="J103" s="28"/>
    </row>
    <row r="104" spans="1:10" ht="15.75" x14ac:dyDescent="0.25">
      <c r="A104" s="1" t="s">
        <v>92</v>
      </c>
      <c r="B104" s="155" t="s">
        <v>1</v>
      </c>
      <c r="C104" s="155" t="s">
        <v>2</v>
      </c>
      <c r="D104" s="155" t="s">
        <v>3</v>
      </c>
      <c r="E104" s="155" t="s">
        <v>4</v>
      </c>
      <c r="F104" s="155" t="s">
        <v>5</v>
      </c>
      <c r="G104" s="155" t="s">
        <v>6</v>
      </c>
      <c r="H104" s="155" t="s">
        <v>7</v>
      </c>
      <c r="I104" s="155" t="s">
        <v>8</v>
      </c>
      <c r="J104" s="155" t="s">
        <v>9</v>
      </c>
    </row>
    <row r="105" spans="1:10" x14ac:dyDescent="0.25">
      <c r="A105" s="158" t="s">
        <v>10</v>
      </c>
      <c r="B105" s="156"/>
      <c r="C105" s="156"/>
      <c r="D105" s="156"/>
      <c r="E105" s="156"/>
      <c r="F105" s="156"/>
      <c r="G105" s="156"/>
      <c r="H105" s="156"/>
      <c r="I105" s="156"/>
      <c r="J105" s="156"/>
    </row>
    <row r="106" spans="1:10" x14ac:dyDescent="0.25">
      <c r="A106" s="159"/>
      <c r="B106" s="157"/>
      <c r="C106" s="157"/>
      <c r="D106" s="157"/>
      <c r="E106" s="157"/>
      <c r="F106" s="157"/>
      <c r="G106" s="157"/>
      <c r="H106" s="157"/>
      <c r="I106" s="157"/>
      <c r="J106" s="157"/>
    </row>
    <row r="107" spans="1:10" ht="15.75" x14ac:dyDescent="0.25">
      <c r="A107" s="2">
        <v>1</v>
      </c>
      <c r="B107" s="3">
        <v>2</v>
      </c>
      <c r="C107" s="3">
        <v>3</v>
      </c>
      <c r="D107" s="3">
        <v>4</v>
      </c>
      <c r="E107" s="3">
        <v>5</v>
      </c>
      <c r="F107" s="3">
        <v>6</v>
      </c>
      <c r="G107" s="3">
        <v>7</v>
      </c>
      <c r="H107" s="3">
        <v>8</v>
      </c>
      <c r="I107" s="3">
        <v>9</v>
      </c>
      <c r="J107" s="3">
        <v>10</v>
      </c>
    </row>
    <row r="108" spans="1:10" ht="100.5" x14ac:dyDescent="0.25">
      <c r="A108" s="14" t="s">
        <v>11</v>
      </c>
      <c r="B108" s="22" t="s">
        <v>99</v>
      </c>
      <c r="C108" s="6" t="s">
        <v>13</v>
      </c>
      <c r="D108" s="6"/>
      <c r="E108" s="6">
        <v>1500</v>
      </c>
      <c r="F108" s="7"/>
      <c r="G108" s="8"/>
      <c r="H108" s="7">
        <f>F108*1.08</f>
        <v>0</v>
      </c>
      <c r="I108" s="7">
        <f>E108*F108</f>
        <v>0</v>
      </c>
      <c r="J108" s="7">
        <f>E108*H108</f>
        <v>0</v>
      </c>
    </row>
    <row r="109" spans="1:10" x14ac:dyDescent="0.25">
      <c r="A109" s="10"/>
      <c r="B109" s="11"/>
      <c r="C109" s="11"/>
      <c r="D109" s="11"/>
      <c r="E109" s="11"/>
      <c r="F109" s="11"/>
      <c r="G109" s="11"/>
      <c r="H109" s="17" t="s">
        <v>24</v>
      </c>
      <c r="I109" s="17">
        <f>SUM(I108)</f>
        <v>0</v>
      </c>
      <c r="J109" s="17">
        <f>SUM(J108)</f>
        <v>0</v>
      </c>
    </row>
    <row r="110" spans="1:10" x14ac:dyDescent="0.25">
      <c r="A110" s="10"/>
      <c r="B110" s="11"/>
      <c r="C110" s="11"/>
      <c r="D110" s="11"/>
      <c r="E110" s="11"/>
      <c r="F110" s="11"/>
      <c r="G110" s="11"/>
      <c r="H110" s="30"/>
      <c r="I110" s="30"/>
      <c r="J110" s="31"/>
    </row>
    <row r="111" spans="1:10" ht="31.5" x14ac:dyDescent="0.25">
      <c r="A111" s="1" t="s">
        <v>94</v>
      </c>
      <c r="B111" s="155" t="s">
        <v>1</v>
      </c>
      <c r="C111" s="155" t="s">
        <v>2</v>
      </c>
      <c r="D111" s="155" t="s">
        <v>3</v>
      </c>
      <c r="E111" s="155" t="s">
        <v>4</v>
      </c>
      <c r="F111" s="155" t="s">
        <v>5</v>
      </c>
      <c r="G111" s="155" t="s">
        <v>6</v>
      </c>
      <c r="H111" s="155" t="s">
        <v>7</v>
      </c>
      <c r="I111" s="155" t="s">
        <v>8</v>
      </c>
      <c r="J111" s="155" t="s">
        <v>9</v>
      </c>
    </row>
    <row r="112" spans="1:10" x14ac:dyDescent="0.25">
      <c r="A112" s="158" t="s">
        <v>10</v>
      </c>
      <c r="B112" s="156"/>
      <c r="C112" s="156"/>
      <c r="D112" s="156"/>
      <c r="E112" s="156"/>
      <c r="F112" s="156"/>
      <c r="G112" s="156"/>
      <c r="H112" s="156"/>
      <c r="I112" s="156"/>
      <c r="J112" s="156"/>
    </row>
    <row r="113" spans="1:10" x14ac:dyDescent="0.25">
      <c r="A113" s="159"/>
      <c r="B113" s="157"/>
      <c r="C113" s="157"/>
      <c r="D113" s="157"/>
      <c r="E113" s="157"/>
      <c r="F113" s="157"/>
      <c r="G113" s="157"/>
      <c r="H113" s="157"/>
      <c r="I113" s="157"/>
      <c r="J113" s="157"/>
    </row>
    <row r="114" spans="1:10" ht="15.75" x14ac:dyDescent="0.25">
      <c r="A114" s="2">
        <v>1</v>
      </c>
      <c r="B114" s="3">
        <v>2</v>
      </c>
      <c r="C114" s="3">
        <v>3</v>
      </c>
      <c r="D114" s="3">
        <v>4</v>
      </c>
      <c r="E114" s="3">
        <v>5</v>
      </c>
      <c r="F114" s="3">
        <v>6</v>
      </c>
      <c r="G114" s="3">
        <v>7</v>
      </c>
      <c r="H114" s="3">
        <v>8</v>
      </c>
      <c r="I114" s="3">
        <v>9</v>
      </c>
      <c r="J114" s="3">
        <v>10</v>
      </c>
    </row>
    <row r="115" spans="1:10" ht="99.75" x14ac:dyDescent="0.25">
      <c r="A115" s="4" t="s">
        <v>11</v>
      </c>
      <c r="B115" s="5" t="s">
        <v>101</v>
      </c>
      <c r="C115" s="6" t="s">
        <v>13</v>
      </c>
      <c r="D115" s="6"/>
      <c r="E115" s="6">
        <v>450</v>
      </c>
      <c r="F115" s="7"/>
      <c r="G115" s="8"/>
      <c r="H115" s="7">
        <f>F115*1.08</f>
        <v>0</v>
      </c>
      <c r="I115" s="7">
        <f>E115*F115</f>
        <v>0</v>
      </c>
      <c r="J115" s="7">
        <f>E115*H115</f>
        <v>0</v>
      </c>
    </row>
    <row r="116" spans="1:10" x14ac:dyDescent="0.25">
      <c r="A116" s="10"/>
      <c r="B116" s="11"/>
      <c r="C116" s="11"/>
      <c r="D116" s="11"/>
      <c r="E116" s="11"/>
      <c r="F116" s="11"/>
      <c r="G116" s="11"/>
      <c r="H116" s="17" t="s">
        <v>24</v>
      </c>
      <c r="I116" s="17">
        <f>SUM(I115)</f>
        <v>0</v>
      </c>
      <c r="J116" s="17">
        <f>SUM(J115)</f>
        <v>0</v>
      </c>
    </row>
    <row r="117" spans="1:10" x14ac:dyDescent="0.25">
      <c r="A117" s="10"/>
      <c r="B117" s="11"/>
      <c r="C117" s="11"/>
      <c r="D117" s="11"/>
      <c r="E117" s="11"/>
      <c r="F117" s="11"/>
      <c r="G117" s="11"/>
      <c r="H117" s="11"/>
      <c r="I117" s="11"/>
      <c r="J117" s="28"/>
    </row>
    <row r="118" spans="1:10" ht="31.5" x14ac:dyDescent="0.25">
      <c r="A118" s="1" t="s">
        <v>98</v>
      </c>
      <c r="B118" s="155" t="s">
        <v>1</v>
      </c>
      <c r="C118" s="155" t="s">
        <v>2</v>
      </c>
      <c r="D118" s="155" t="s">
        <v>3</v>
      </c>
      <c r="E118" s="155" t="s">
        <v>4</v>
      </c>
      <c r="F118" s="155" t="s">
        <v>5</v>
      </c>
      <c r="G118" s="155" t="s">
        <v>6</v>
      </c>
      <c r="H118" s="155" t="s">
        <v>7</v>
      </c>
      <c r="I118" s="155" t="s">
        <v>8</v>
      </c>
      <c r="J118" s="155" t="s">
        <v>9</v>
      </c>
    </row>
    <row r="119" spans="1:10" x14ac:dyDescent="0.25">
      <c r="A119" s="158" t="s">
        <v>10</v>
      </c>
      <c r="B119" s="156"/>
      <c r="C119" s="156"/>
      <c r="D119" s="156"/>
      <c r="E119" s="156"/>
      <c r="F119" s="156"/>
      <c r="G119" s="156"/>
      <c r="H119" s="156"/>
      <c r="I119" s="156"/>
      <c r="J119" s="156"/>
    </row>
    <row r="120" spans="1:10" x14ac:dyDescent="0.25">
      <c r="A120" s="159"/>
      <c r="B120" s="157"/>
      <c r="C120" s="157"/>
      <c r="D120" s="157"/>
      <c r="E120" s="157"/>
      <c r="F120" s="157"/>
      <c r="G120" s="157"/>
      <c r="H120" s="157"/>
      <c r="I120" s="157"/>
      <c r="J120" s="157"/>
    </row>
    <row r="121" spans="1:10" ht="15.75" x14ac:dyDescent="0.25">
      <c r="A121" s="2">
        <v>1</v>
      </c>
      <c r="B121" s="3">
        <v>2</v>
      </c>
      <c r="C121" s="3">
        <v>3</v>
      </c>
      <c r="D121" s="3">
        <v>4</v>
      </c>
      <c r="E121" s="3">
        <v>5</v>
      </c>
      <c r="F121" s="3">
        <v>6</v>
      </c>
      <c r="G121" s="3">
        <v>7</v>
      </c>
      <c r="H121" s="3">
        <v>8</v>
      </c>
      <c r="I121" s="3">
        <v>9</v>
      </c>
      <c r="J121" s="3">
        <v>10</v>
      </c>
    </row>
    <row r="122" spans="1:10" ht="157.5" x14ac:dyDescent="0.25">
      <c r="A122" s="14" t="s">
        <v>11</v>
      </c>
      <c r="B122" s="22" t="s">
        <v>103</v>
      </c>
      <c r="C122" s="6" t="s">
        <v>13</v>
      </c>
      <c r="D122" s="6"/>
      <c r="E122" s="6">
        <v>2500</v>
      </c>
      <c r="F122" s="7"/>
      <c r="G122" s="8"/>
      <c r="H122" s="7">
        <f>F122*1.08</f>
        <v>0</v>
      </c>
      <c r="I122" s="7">
        <f>E122*F122</f>
        <v>0</v>
      </c>
      <c r="J122" s="7">
        <f>E122*H122</f>
        <v>0</v>
      </c>
    </row>
    <row r="123" spans="1:10" x14ac:dyDescent="0.25">
      <c r="A123" s="10"/>
      <c r="B123" s="11"/>
      <c r="C123" s="11"/>
      <c r="D123" s="11"/>
      <c r="E123" s="11"/>
      <c r="F123" s="11"/>
      <c r="G123" s="11"/>
      <c r="H123" s="17" t="s">
        <v>24</v>
      </c>
      <c r="I123" s="17">
        <f>SUM(I122:I122)</f>
        <v>0</v>
      </c>
      <c r="J123" s="17">
        <f>SUM(J122:J122)</f>
        <v>0</v>
      </c>
    </row>
    <row r="124" spans="1:10" x14ac:dyDescent="0.25">
      <c r="A124" s="10"/>
      <c r="B124" s="11"/>
      <c r="C124" s="11"/>
      <c r="D124" s="11"/>
      <c r="E124" s="11"/>
      <c r="F124" s="11"/>
      <c r="G124" s="11"/>
      <c r="H124" s="11"/>
      <c r="I124" s="11"/>
      <c r="J124" s="28"/>
    </row>
    <row r="125" spans="1:10" ht="31.5" x14ac:dyDescent="0.25">
      <c r="A125" s="34" t="s">
        <v>100</v>
      </c>
      <c r="B125" s="155" t="s">
        <v>1</v>
      </c>
      <c r="C125" s="155" t="s">
        <v>2</v>
      </c>
      <c r="D125" s="155" t="s">
        <v>3</v>
      </c>
      <c r="E125" s="155" t="s">
        <v>4</v>
      </c>
      <c r="F125" s="155" t="s">
        <v>5</v>
      </c>
      <c r="G125" s="155" t="s">
        <v>6</v>
      </c>
      <c r="H125" s="155" t="s">
        <v>7</v>
      </c>
      <c r="I125" s="155" t="s">
        <v>8</v>
      </c>
      <c r="J125" s="155" t="s">
        <v>9</v>
      </c>
    </row>
    <row r="126" spans="1:10" x14ac:dyDescent="0.25">
      <c r="A126" s="162" t="s">
        <v>10</v>
      </c>
      <c r="B126" s="156"/>
      <c r="C126" s="156"/>
      <c r="D126" s="156"/>
      <c r="E126" s="156"/>
      <c r="F126" s="156"/>
      <c r="G126" s="156"/>
      <c r="H126" s="156"/>
      <c r="I126" s="156"/>
      <c r="J126" s="156"/>
    </row>
    <row r="127" spans="1:10" x14ac:dyDescent="0.25">
      <c r="A127" s="163"/>
      <c r="B127" s="157"/>
      <c r="C127" s="157"/>
      <c r="D127" s="157"/>
      <c r="E127" s="157"/>
      <c r="F127" s="157"/>
      <c r="G127" s="157"/>
      <c r="H127" s="157"/>
      <c r="I127" s="157"/>
      <c r="J127" s="157"/>
    </row>
    <row r="128" spans="1:10" ht="15.75" x14ac:dyDescent="0.25">
      <c r="A128" s="3">
        <v>1</v>
      </c>
      <c r="B128" s="3">
        <v>2</v>
      </c>
      <c r="C128" s="3">
        <v>3</v>
      </c>
      <c r="D128" s="3">
        <v>4</v>
      </c>
      <c r="E128" s="3">
        <v>5</v>
      </c>
      <c r="F128" s="3">
        <v>6</v>
      </c>
      <c r="G128" s="3">
        <v>7</v>
      </c>
      <c r="H128" s="3">
        <v>8</v>
      </c>
      <c r="I128" s="3">
        <v>9</v>
      </c>
      <c r="J128" s="3">
        <v>10</v>
      </c>
    </row>
    <row r="129" spans="1:11" ht="348.75" x14ac:dyDescent="0.25">
      <c r="A129" s="4" t="s">
        <v>11</v>
      </c>
      <c r="B129" s="35" t="s">
        <v>105</v>
      </c>
      <c r="C129" s="16" t="s">
        <v>13</v>
      </c>
      <c r="D129" s="16"/>
      <c r="E129" s="16">
        <v>100</v>
      </c>
      <c r="F129" s="17"/>
      <c r="G129" s="18"/>
      <c r="H129" s="17">
        <f>F129*1.08</f>
        <v>0</v>
      </c>
      <c r="I129" s="17">
        <f>E129*F129</f>
        <v>0</v>
      </c>
      <c r="J129" s="19">
        <f>E129*H129</f>
        <v>0</v>
      </c>
    </row>
    <row r="130" spans="1:11" ht="114.75" customHeight="1" x14ac:dyDescent="0.25">
      <c r="A130" s="4"/>
      <c r="B130" s="152"/>
      <c r="C130" s="153"/>
      <c r="D130" s="153"/>
      <c r="E130" s="153"/>
      <c r="F130" s="153"/>
      <c r="G130" s="154"/>
      <c r="H130" s="17"/>
      <c r="I130" s="17"/>
      <c r="J130" s="19"/>
    </row>
    <row r="131" spans="1:11" x14ac:dyDescent="0.25">
      <c r="A131" s="11"/>
      <c r="B131" s="11"/>
      <c r="C131" s="11"/>
      <c r="D131" s="11"/>
      <c r="E131" s="11"/>
      <c r="F131" s="11"/>
      <c r="G131" s="11"/>
      <c r="H131" s="12" t="s">
        <v>24</v>
      </c>
      <c r="I131" s="12">
        <f>SUM(I129:I130)</f>
        <v>0</v>
      </c>
      <c r="J131" s="37">
        <f>SUM(J129:J130)</f>
        <v>0</v>
      </c>
      <c r="K131" s="131"/>
    </row>
    <row r="132" spans="1:11" x14ac:dyDescent="0.25">
      <c r="A132" s="11"/>
      <c r="B132" s="11"/>
      <c r="C132" s="11"/>
      <c r="D132" s="11"/>
      <c r="E132" s="11"/>
      <c r="F132" s="11"/>
      <c r="G132" s="11"/>
      <c r="H132" s="11"/>
      <c r="I132" s="11"/>
      <c r="J132" s="11"/>
    </row>
    <row r="133" spans="1:11" ht="31.5" x14ac:dyDescent="0.25">
      <c r="A133" s="38" t="s">
        <v>102</v>
      </c>
      <c r="B133" s="155" t="s">
        <v>1</v>
      </c>
      <c r="C133" s="155" t="s">
        <v>2</v>
      </c>
      <c r="D133" s="155" t="s">
        <v>3</v>
      </c>
      <c r="E133" s="155" t="s">
        <v>4</v>
      </c>
      <c r="F133" s="155" t="s">
        <v>5</v>
      </c>
      <c r="G133" s="155" t="s">
        <v>6</v>
      </c>
      <c r="H133" s="155" t="s">
        <v>7</v>
      </c>
      <c r="I133" s="155" t="s">
        <v>8</v>
      </c>
      <c r="J133" s="155" t="s">
        <v>9</v>
      </c>
    </row>
    <row r="134" spans="1:11" x14ac:dyDescent="0.25">
      <c r="A134" s="162" t="s">
        <v>10</v>
      </c>
      <c r="B134" s="156"/>
      <c r="C134" s="156"/>
      <c r="D134" s="156"/>
      <c r="E134" s="156"/>
      <c r="F134" s="156"/>
      <c r="G134" s="156"/>
      <c r="H134" s="156"/>
      <c r="I134" s="156"/>
      <c r="J134" s="156"/>
    </row>
    <row r="135" spans="1:11" x14ac:dyDescent="0.25">
      <c r="A135" s="163"/>
      <c r="B135" s="157"/>
      <c r="C135" s="157"/>
      <c r="D135" s="157"/>
      <c r="E135" s="157"/>
      <c r="F135" s="157"/>
      <c r="G135" s="157"/>
      <c r="H135" s="157"/>
      <c r="I135" s="157"/>
      <c r="J135" s="157"/>
    </row>
    <row r="136" spans="1:11" ht="15.75" x14ac:dyDescent="0.25">
      <c r="A136" s="3">
        <v>1</v>
      </c>
      <c r="B136" s="3">
        <v>2</v>
      </c>
      <c r="C136" s="3">
        <v>3</v>
      </c>
      <c r="D136" s="3">
        <v>4</v>
      </c>
      <c r="E136" s="3">
        <v>5</v>
      </c>
      <c r="F136" s="3">
        <v>6</v>
      </c>
      <c r="G136" s="3">
        <v>7</v>
      </c>
      <c r="H136" s="3">
        <v>8</v>
      </c>
      <c r="I136" s="3">
        <v>9</v>
      </c>
      <c r="J136" s="3">
        <v>10</v>
      </c>
    </row>
    <row r="137" spans="1:11" ht="121.5" x14ac:dyDescent="0.25">
      <c r="A137" s="4" t="s">
        <v>11</v>
      </c>
      <c r="B137" s="22" t="s">
        <v>111</v>
      </c>
      <c r="C137" s="6" t="s">
        <v>13</v>
      </c>
      <c r="D137" s="6"/>
      <c r="E137" s="6">
        <v>6000</v>
      </c>
      <c r="F137" s="7"/>
      <c r="G137" s="8"/>
      <c r="H137" s="7">
        <f t="shared" ref="H137" si="14">F137*1.08</f>
        <v>0</v>
      </c>
      <c r="I137" s="7">
        <f t="shared" ref="I137" si="15">E137*F137</f>
        <v>0</v>
      </c>
      <c r="J137" s="9">
        <f t="shared" ref="J137" si="16">E137*H137</f>
        <v>0</v>
      </c>
    </row>
    <row r="138" spans="1:11" x14ac:dyDescent="0.25">
      <c r="A138" s="10"/>
      <c r="B138" s="11"/>
      <c r="C138" s="11"/>
      <c r="D138" s="11"/>
      <c r="E138" s="11"/>
      <c r="F138" s="11"/>
      <c r="G138" s="11"/>
      <c r="H138" s="12" t="s">
        <v>24</v>
      </c>
      <c r="I138" s="7">
        <f>SUM(I137)</f>
        <v>0</v>
      </c>
      <c r="J138" s="7">
        <f>SUM(J137)</f>
        <v>0</v>
      </c>
    </row>
    <row r="139" spans="1:11" x14ac:dyDescent="0.25">
      <c r="A139" s="11"/>
      <c r="B139" s="11"/>
      <c r="C139" s="11"/>
      <c r="D139" s="11"/>
      <c r="E139" s="11"/>
      <c r="F139" s="11"/>
      <c r="G139" s="11"/>
      <c r="H139" s="11"/>
      <c r="I139" s="11"/>
      <c r="J139" s="11"/>
    </row>
    <row r="140" spans="1:11" ht="31.5" x14ac:dyDescent="0.25">
      <c r="A140" s="38" t="s">
        <v>104</v>
      </c>
      <c r="B140" s="155" t="s">
        <v>1</v>
      </c>
      <c r="C140" s="155" t="s">
        <v>2</v>
      </c>
      <c r="D140" s="155" t="s">
        <v>3</v>
      </c>
      <c r="E140" s="155" t="s">
        <v>4</v>
      </c>
      <c r="F140" s="155" t="s">
        <v>5</v>
      </c>
      <c r="G140" s="155" t="s">
        <v>6</v>
      </c>
      <c r="H140" s="155" t="s">
        <v>7</v>
      </c>
      <c r="I140" s="155" t="s">
        <v>8</v>
      </c>
      <c r="J140" s="155" t="s">
        <v>9</v>
      </c>
    </row>
    <row r="141" spans="1:11" x14ac:dyDescent="0.25">
      <c r="A141" s="162" t="s">
        <v>10</v>
      </c>
      <c r="B141" s="156"/>
      <c r="C141" s="156"/>
      <c r="D141" s="156"/>
      <c r="E141" s="156"/>
      <c r="F141" s="156"/>
      <c r="G141" s="156"/>
      <c r="H141" s="156"/>
      <c r="I141" s="156"/>
      <c r="J141" s="156"/>
    </row>
    <row r="142" spans="1:11" x14ac:dyDescent="0.25">
      <c r="A142" s="163"/>
      <c r="B142" s="157"/>
      <c r="C142" s="157"/>
      <c r="D142" s="157"/>
      <c r="E142" s="157"/>
      <c r="F142" s="157"/>
      <c r="G142" s="157"/>
      <c r="H142" s="157"/>
      <c r="I142" s="157"/>
      <c r="J142" s="157"/>
    </row>
    <row r="143" spans="1:11" ht="15.75" x14ac:dyDescent="0.25">
      <c r="A143" s="2">
        <v>1</v>
      </c>
      <c r="B143" s="3">
        <v>2</v>
      </c>
      <c r="C143" s="3">
        <v>3</v>
      </c>
      <c r="D143" s="3">
        <v>4</v>
      </c>
      <c r="E143" s="3">
        <v>5</v>
      </c>
      <c r="F143" s="3">
        <v>6</v>
      </c>
      <c r="G143" s="3">
        <v>7</v>
      </c>
      <c r="H143" s="3">
        <v>8</v>
      </c>
      <c r="I143" s="3">
        <v>9</v>
      </c>
      <c r="J143" s="3">
        <v>10</v>
      </c>
    </row>
    <row r="144" spans="1:11" ht="123.75" x14ac:dyDescent="0.25">
      <c r="A144" s="4" t="s">
        <v>11</v>
      </c>
      <c r="B144" s="22" t="s">
        <v>110</v>
      </c>
      <c r="C144" s="6" t="s">
        <v>36</v>
      </c>
      <c r="D144" s="6"/>
      <c r="E144" s="6">
        <v>142000</v>
      </c>
      <c r="F144" s="7"/>
      <c r="G144" s="8"/>
      <c r="H144" s="7">
        <f>F144*1.08</f>
        <v>0</v>
      </c>
      <c r="I144" s="7">
        <f>E144*F144</f>
        <v>0</v>
      </c>
      <c r="J144" s="7">
        <f>E144*H144</f>
        <v>0</v>
      </c>
    </row>
    <row r="145" spans="1:10" x14ac:dyDescent="0.25">
      <c r="A145" s="10"/>
      <c r="B145" s="39"/>
      <c r="C145" s="11"/>
      <c r="D145" s="11"/>
      <c r="E145" s="11"/>
      <c r="F145" s="11"/>
      <c r="G145" s="11"/>
      <c r="H145" s="12" t="s">
        <v>24</v>
      </c>
      <c r="I145" s="7">
        <f>SUM(I144)</f>
        <v>0</v>
      </c>
      <c r="J145" s="7">
        <f>SUM(J144)</f>
        <v>0</v>
      </c>
    </row>
    <row r="146" spans="1:10" x14ac:dyDescent="0.25">
      <c r="A146" s="11"/>
      <c r="B146" s="39"/>
      <c r="C146" s="11"/>
      <c r="D146" s="11"/>
      <c r="E146" s="11"/>
      <c r="F146" s="11"/>
      <c r="G146" s="11"/>
      <c r="H146" s="11"/>
      <c r="I146" s="11"/>
      <c r="J146" s="11"/>
    </row>
    <row r="147" spans="1:10" ht="31.5" x14ac:dyDescent="0.25">
      <c r="A147" s="34" t="s">
        <v>106</v>
      </c>
      <c r="B147" s="170" t="s">
        <v>1</v>
      </c>
      <c r="C147" s="170" t="s">
        <v>2</v>
      </c>
      <c r="D147" s="170" t="s">
        <v>3</v>
      </c>
      <c r="E147" s="170" t="s">
        <v>4</v>
      </c>
      <c r="F147" s="170" t="s">
        <v>5</v>
      </c>
      <c r="G147" s="170" t="s">
        <v>6</v>
      </c>
      <c r="H147" s="170" t="s">
        <v>7</v>
      </c>
      <c r="I147" s="170" t="s">
        <v>8</v>
      </c>
      <c r="J147" s="170" t="s">
        <v>9</v>
      </c>
    </row>
    <row r="148" spans="1:10" x14ac:dyDescent="0.25">
      <c r="A148" s="173" t="s">
        <v>10</v>
      </c>
      <c r="B148" s="171"/>
      <c r="C148" s="171"/>
      <c r="D148" s="171"/>
      <c r="E148" s="171"/>
      <c r="F148" s="171"/>
      <c r="G148" s="171"/>
      <c r="H148" s="171"/>
      <c r="I148" s="171"/>
      <c r="J148" s="171"/>
    </row>
    <row r="149" spans="1:10" x14ac:dyDescent="0.25">
      <c r="A149" s="174"/>
      <c r="B149" s="172"/>
      <c r="C149" s="172"/>
      <c r="D149" s="172"/>
      <c r="E149" s="172"/>
      <c r="F149" s="172"/>
      <c r="G149" s="172"/>
      <c r="H149" s="172"/>
      <c r="I149" s="172"/>
      <c r="J149" s="172"/>
    </row>
    <row r="150" spans="1:10" ht="15.75" x14ac:dyDescent="0.25">
      <c r="A150" s="40">
        <v>1</v>
      </c>
      <c r="B150" s="40">
        <v>2</v>
      </c>
      <c r="C150" s="40">
        <v>3</v>
      </c>
      <c r="D150" s="40">
        <v>4</v>
      </c>
      <c r="E150" s="40">
        <v>5</v>
      </c>
      <c r="F150" s="40">
        <v>6</v>
      </c>
      <c r="G150" s="40">
        <v>7</v>
      </c>
      <c r="H150" s="40">
        <v>8</v>
      </c>
      <c r="I150" s="40">
        <v>9</v>
      </c>
      <c r="J150" s="40">
        <v>10</v>
      </c>
    </row>
    <row r="151" spans="1:10" ht="122.25" x14ac:dyDescent="0.25">
      <c r="A151" s="41" t="s">
        <v>11</v>
      </c>
      <c r="B151" s="29" t="s">
        <v>112</v>
      </c>
      <c r="C151" s="42" t="s">
        <v>13</v>
      </c>
      <c r="D151" s="42"/>
      <c r="E151" s="42">
        <v>5000</v>
      </c>
      <c r="F151" s="43"/>
      <c r="G151" s="44"/>
      <c r="H151" s="43">
        <f>F151*1.08</f>
        <v>0</v>
      </c>
      <c r="I151" s="43">
        <f>E151*F151</f>
        <v>0</v>
      </c>
      <c r="J151" s="45">
        <f>E151*H151</f>
        <v>0</v>
      </c>
    </row>
    <row r="152" spans="1:10" x14ac:dyDescent="0.25">
      <c r="A152" s="46"/>
      <c r="B152" s="47"/>
      <c r="C152" s="48"/>
      <c r="D152" s="48"/>
      <c r="E152" s="48"/>
      <c r="F152" s="48"/>
      <c r="G152" s="48"/>
      <c r="H152" s="49" t="s">
        <v>24</v>
      </c>
      <c r="I152" s="50">
        <f>SUM(I151)</f>
        <v>0</v>
      </c>
      <c r="J152" s="45">
        <f>SUM(J151)</f>
        <v>0</v>
      </c>
    </row>
    <row r="153" spans="1:10" x14ac:dyDescent="0.25">
      <c r="A153" s="51"/>
      <c r="B153" s="52"/>
      <c r="C153" s="51"/>
      <c r="D153" s="51"/>
      <c r="E153" s="51"/>
      <c r="F153" s="51"/>
      <c r="G153" s="51"/>
      <c r="H153" s="51"/>
      <c r="I153" s="51"/>
      <c r="J153" s="51"/>
    </row>
    <row r="154" spans="1:10" ht="31.5" x14ac:dyDescent="0.25">
      <c r="A154" s="1" t="s">
        <v>107</v>
      </c>
      <c r="B154" s="155" t="s">
        <v>1</v>
      </c>
      <c r="C154" s="155" t="s">
        <v>2</v>
      </c>
      <c r="D154" s="155" t="s">
        <v>3</v>
      </c>
      <c r="E154" s="155" t="s">
        <v>4</v>
      </c>
      <c r="F154" s="155" t="s">
        <v>5</v>
      </c>
      <c r="G154" s="155" t="s">
        <v>6</v>
      </c>
      <c r="H154" s="155" t="s">
        <v>7</v>
      </c>
      <c r="I154" s="155" t="s">
        <v>8</v>
      </c>
      <c r="J154" s="155" t="s">
        <v>9</v>
      </c>
    </row>
    <row r="155" spans="1:10" x14ac:dyDescent="0.25">
      <c r="A155" s="158" t="s">
        <v>10</v>
      </c>
      <c r="B155" s="156"/>
      <c r="C155" s="156"/>
      <c r="D155" s="156"/>
      <c r="E155" s="156"/>
      <c r="F155" s="156"/>
      <c r="G155" s="156"/>
      <c r="H155" s="156"/>
      <c r="I155" s="156"/>
      <c r="J155" s="156"/>
    </row>
    <row r="156" spans="1:10" x14ac:dyDescent="0.25">
      <c r="A156" s="159"/>
      <c r="B156" s="157"/>
      <c r="C156" s="157"/>
      <c r="D156" s="157"/>
      <c r="E156" s="157"/>
      <c r="F156" s="157"/>
      <c r="G156" s="157"/>
      <c r="H156" s="157"/>
      <c r="I156" s="157"/>
      <c r="J156" s="157"/>
    </row>
    <row r="157" spans="1:10" ht="15.75" x14ac:dyDescent="0.25">
      <c r="A157" s="2">
        <v>1</v>
      </c>
      <c r="B157" s="3">
        <v>2</v>
      </c>
      <c r="C157" s="3">
        <v>3</v>
      </c>
      <c r="D157" s="3">
        <v>4</v>
      </c>
      <c r="E157" s="3">
        <v>5</v>
      </c>
      <c r="F157" s="3">
        <v>6</v>
      </c>
      <c r="G157" s="3">
        <v>7</v>
      </c>
      <c r="H157" s="3">
        <v>8</v>
      </c>
      <c r="I157" s="3">
        <v>9</v>
      </c>
      <c r="J157" s="3">
        <v>10</v>
      </c>
    </row>
    <row r="158" spans="1:10" ht="409.5" x14ac:dyDescent="0.25">
      <c r="A158" s="14">
        <v>1</v>
      </c>
      <c r="B158" s="53" t="s">
        <v>326</v>
      </c>
      <c r="C158" s="6"/>
      <c r="D158" s="6"/>
      <c r="E158" s="6"/>
      <c r="F158" s="7"/>
      <c r="G158" s="8"/>
      <c r="H158" s="7"/>
      <c r="I158" s="7"/>
      <c r="J158" s="7"/>
    </row>
    <row r="159" spans="1:10" ht="22.5" x14ac:dyDescent="0.25">
      <c r="A159" s="14" t="s">
        <v>34</v>
      </c>
      <c r="B159" s="54" t="s">
        <v>114</v>
      </c>
      <c r="C159" s="6" t="s">
        <v>13</v>
      </c>
      <c r="D159" s="6"/>
      <c r="E159" s="6">
        <v>12000</v>
      </c>
      <c r="F159" s="7"/>
      <c r="G159" s="8"/>
      <c r="H159" s="7">
        <f>F159*1.08</f>
        <v>0</v>
      </c>
      <c r="I159" s="7">
        <f>E159*F159</f>
        <v>0</v>
      </c>
      <c r="J159" s="7">
        <f>E159*H159</f>
        <v>0</v>
      </c>
    </row>
    <row r="160" spans="1:10" ht="45" x14ac:dyDescent="0.25">
      <c r="A160" s="14" t="s">
        <v>37</v>
      </c>
      <c r="B160" s="54" t="s">
        <v>115</v>
      </c>
      <c r="C160" s="6" t="s">
        <v>13</v>
      </c>
      <c r="D160" s="6"/>
      <c r="E160" s="6">
        <v>33000</v>
      </c>
      <c r="F160" s="7"/>
      <c r="G160" s="8"/>
      <c r="H160" s="7">
        <f t="shared" ref="H160:H163" si="17">F160*1.08</f>
        <v>0</v>
      </c>
      <c r="I160" s="7">
        <f t="shared" ref="I160:I163" si="18">E160*F160</f>
        <v>0</v>
      </c>
      <c r="J160" s="7">
        <f>E160*H160</f>
        <v>0</v>
      </c>
    </row>
    <row r="161" spans="1:11" ht="33.75" x14ac:dyDescent="0.25">
      <c r="A161" s="14" t="s">
        <v>39</v>
      </c>
      <c r="B161" s="54" t="s">
        <v>116</v>
      </c>
      <c r="C161" s="6" t="s">
        <v>13</v>
      </c>
      <c r="D161" s="6"/>
      <c r="E161" s="6">
        <v>4000</v>
      </c>
      <c r="F161" s="7"/>
      <c r="G161" s="8"/>
      <c r="H161" s="7">
        <f t="shared" si="17"/>
        <v>0</v>
      </c>
      <c r="I161" s="7">
        <f t="shared" si="18"/>
        <v>0</v>
      </c>
      <c r="J161" s="7">
        <f>E161*H161</f>
        <v>0</v>
      </c>
    </row>
    <row r="162" spans="1:11" ht="33.75" x14ac:dyDescent="0.25">
      <c r="A162" s="14" t="s">
        <v>41</v>
      </c>
      <c r="B162" s="54" t="s">
        <v>117</v>
      </c>
      <c r="C162" s="6" t="s">
        <v>13</v>
      </c>
      <c r="D162" s="6"/>
      <c r="E162" s="6">
        <v>500</v>
      </c>
      <c r="F162" s="7"/>
      <c r="G162" s="8"/>
      <c r="H162" s="7">
        <f t="shared" si="17"/>
        <v>0</v>
      </c>
      <c r="I162" s="7">
        <f t="shared" si="18"/>
        <v>0</v>
      </c>
      <c r="J162" s="7">
        <f>E162*H162</f>
        <v>0</v>
      </c>
    </row>
    <row r="163" spans="1:11" ht="33.75" x14ac:dyDescent="0.25">
      <c r="A163" s="14" t="s">
        <v>43</v>
      </c>
      <c r="B163" s="54" t="s">
        <v>118</v>
      </c>
      <c r="C163" s="6" t="s">
        <v>13</v>
      </c>
      <c r="D163" s="6"/>
      <c r="E163" s="6">
        <v>500</v>
      </c>
      <c r="F163" s="7"/>
      <c r="G163" s="8"/>
      <c r="H163" s="7">
        <f t="shared" si="17"/>
        <v>0</v>
      </c>
      <c r="I163" s="7">
        <f t="shared" si="18"/>
        <v>0</v>
      </c>
      <c r="J163" s="7">
        <f>E163*H163</f>
        <v>0</v>
      </c>
    </row>
    <row r="164" spans="1:11" x14ac:dyDescent="0.25">
      <c r="A164" s="10"/>
      <c r="B164" s="11"/>
      <c r="C164" s="11"/>
      <c r="D164" s="11"/>
      <c r="E164" s="11"/>
      <c r="F164" s="11"/>
      <c r="G164" s="11"/>
      <c r="H164" s="12" t="s">
        <v>24</v>
      </c>
      <c r="I164" s="7">
        <f>SUM(I159:I163)</f>
        <v>0</v>
      </c>
      <c r="J164" s="7">
        <f>SUM(J159:J163)</f>
        <v>0</v>
      </c>
      <c r="K164" s="131"/>
    </row>
    <row r="165" spans="1:11" x14ac:dyDescent="0.25">
      <c r="A165" s="10"/>
      <c r="B165" s="11"/>
      <c r="C165" s="11"/>
      <c r="D165" s="11"/>
      <c r="E165" s="11"/>
      <c r="F165" s="11"/>
      <c r="G165" s="11"/>
      <c r="H165" s="11"/>
      <c r="I165" s="11"/>
      <c r="J165" s="11"/>
    </row>
    <row r="166" spans="1:11" ht="31.5" x14ac:dyDescent="0.25">
      <c r="A166" s="1" t="s">
        <v>109</v>
      </c>
      <c r="B166" s="155" t="s">
        <v>1</v>
      </c>
      <c r="C166" s="155" t="s">
        <v>2</v>
      </c>
      <c r="D166" s="155" t="s">
        <v>3</v>
      </c>
      <c r="E166" s="155" t="s">
        <v>4</v>
      </c>
      <c r="F166" s="155" t="s">
        <v>5</v>
      </c>
      <c r="G166" s="155" t="s">
        <v>6</v>
      </c>
      <c r="H166" s="155" t="s">
        <v>7</v>
      </c>
      <c r="I166" s="155" t="s">
        <v>8</v>
      </c>
      <c r="J166" s="155" t="s">
        <v>9</v>
      </c>
    </row>
    <row r="167" spans="1:11" x14ac:dyDescent="0.25">
      <c r="A167" s="158" t="s">
        <v>10</v>
      </c>
      <c r="B167" s="156"/>
      <c r="C167" s="156"/>
      <c r="D167" s="156"/>
      <c r="E167" s="156"/>
      <c r="F167" s="156"/>
      <c r="G167" s="156"/>
      <c r="H167" s="156"/>
      <c r="I167" s="156"/>
      <c r="J167" s="156"/>
    </row>
    <row r="168" spans="1:11" x14ac:dyDescent="0.25">
      <c r="A168" s="159"/>
      <c r="B168" s="157"/>
      <c r="C168" s="157"/>
      <c r="D168" s="157"/>
      <c r="E168" s="157"/>
      <c r="F168" s="157"/>
      <c r="G168" s="157"/>
      <c r="H168" s="157"/>
      <c r="I168" s="157"/>
      <c r="J168" s="157"/>
    </row>
    <row r="169" spans="1:11" ht="15.75" x14ac:dyDescent="0.25">
      <c r="A169" s="2">
        <v>1</v>
      </c>
      <c r="B169" s="3">
        <v>2</v>
      </c>
      <c r="C169" s="3">
        <v>3</v>
      </c>
      <c r="D169" s="3">
        <v>4</v>
      </c>
      <c r="E169" s="3">
        <v>5</v>
      </c>
      <c r="F169" s="3">
        <v>6</v>
      </c>
      <c r="G169" s="3">
        <v>7</v>
      </c>
      <c r="H169" s="3">
        <v>8</v>
      </c>
      <c r="I169" s="3">
        <v>9</v>
      </c>
      <c r="J169" s="3">
        <v>10</v>
      </c>
    </row>
    <row r="170" spans="1:11" ht="15.75" x14ac:dyDescent="0.25">
      <c r="A170" s="2"/>
      <c r="B170" s="5" t="s">
        <v>120</v>
      </c>
      <c r="C170" s="3"/>
      <c r="D170" s="3"/>
      <c r="E170" s="3"/>
      <c r="F170" s="3"/>
      <c r="G170" s="3"/>
      <c r="H170" s="3"/>
      <c r="I170" s="3"/>
      <c r="J170" s="3"/>
    </row>
    <row r="171" spans="1:11" ht="132" x14ac:dyDescent="0.25">
      <c r="A171" s="4" t="s">
        <v>11</v>
      </c>
      <c r="B171" s="55" t="s">
        <v>121</v>
      </c>
      <c r="C171" s="6" t="s">
        <v>36</v>
      </c>
      <c r="D171" s="6"/>
      <c r="E171" s="6">
        <v>14000</v>
      </c>
      <c r="F171" s="7"/>
      <c r="G171" s="8"/>
      <c r="H171" s="7">
        <f>F171*1.08</f>
        <v>0</v>
      </c>
      <c r="I171" s="7">
        <f>E171*F171</f>
        <v>0</v>
      </c>
      <c r="J171" s="7">
        <f>E171*H171</f>
        <v>0</v>
      </c>
    </row>
    <row r="172" spans="1:11" ht="156.75" x14ac:dyDescent="0.25">
      <c r="A172" s="4" t="s">
        <v>14</v>
      </c>
      <c r="B172" s="20" t="s">
        <v>122</v>
      </c>
      <c r="C172" s="6" t="s">
        <v>36</v>
      </c>
      <c r="D172" s="6"/>
      <c r="E172" s="6">
        <v>32000</v>
      </c>
      <c r="F172" s="7"/>
      <c r="G172" s="8"/>
      <c r="H172" s="7">
        <f>F172*1.08</f>
        <v>0</v>
      </c>
      <c r="I172" s="7">
        <f>E172*F172</f>
        <v>0</v>
      </c>
      <c r="J172" s="7">
        <f>E172*H172</f>
        <v>0</v>
      </c>
    </row>
    <row r="173" spans="1:11" ht="180" x14ac:dyDescent="0.25">
      <c r="A173" s="4" t="s">
        <v>15</v>
      </c>
      <c r="B173" s="22" t="s">
        <v>123</v>
      </c>
      <c r="C173" s="6" t="s">
        <v>36</v>
      </c>
      <c r="D173" s="6"/>
      <c r="E173" s="6">
        <v>7000</v>
      </c>
      <c r="F173" s="7"/>
      <c r="G173" s="8"/>
      <c r="H173" s="7">
        <f t="shared" ref="H173:H180" si="19">F173*1.08</f>
        <v>0</v>
      </c>
      <c r="I173" s="7">
        <f t="shared" ref="I173:I180" si="20">E173*F173</f>
        <v>0</v>
      </c>
      <c r="J173" s="7">
        <f t="shared" ref="J173:J180" si="21">E173*H173</f>
        <v>0</v>
      </c>
    </row>
    <row r="174" spans="1:11" ht="168" x14ac:dyDescent="0.25">
      <c r="A174" s="4" t="s">
        <v>17</v>
      </c>
      <c r="B174" s="55" t="s">
        <v>124</v>
      </c>
      <c r="C174" s="6" t="s">
        <v>36</v>
      </c>
      <c r="D174" s="6"/>
      <c r="E174" s="6">
        <v>25000</v>
      </c>
      <c r="F174" s="7"/>
      <c r="G174" s="8"/>
      <c r="H174" s="7">
        <f t="shared" si="19"/>
        <v>0</v>
      </c>
      <c r="I174" s="7">
        <f t="shared" si="20"/>
        <v>0</v>
      </c>
      <c r="J174" s="7">
        <f t="shared" si="21"/>
        <v>0</v>
      </c>
    </row>
    <row r="175" spans="1:11" ht="144.75" x14ac:dyDescent="0.25">
      <c r="A175" s="4" t="s">
        <v>18</v>
      </c>
      <c r="B175" s="20" t="s">
        <v>125</v>
      </c>
      <c r="C175" s="6" t="s">
        <v>36</v>
      </c>
      <c r="D175" s="6"/>
      <c r="E175" s="6">
        <v>10000</v>
      </c>
      <c r="F175" s="7"/>
      <c r="G175" s="8"/>
      <c r="H175" s="7">
        <f t="shared" si="19"/>
        <v>0</v>
      </c>
      <c r="I175" s="7">
        <f t="shared" si="20"/>
        <v>0</v>
      </c>
      <c r="J175" s="7">
        <f t="shared" si="21"/>
        <v>0</v>
      </c>
    </row>
    <row r="176" spans="1:11" ht="158.25" x14ac:dyDescent="0.25">
      <c r="A176" s="4" t="s">
        <v>19</v>
      </c>
      <c r="B176" s="20" t="s">
        <v>126</v>
      </c>
      <c r="C176" s="6" t="s">
        <v>36</v>
      </c>
      <c r="D176" s="6"/>
      <c r="E176" s="6">
        <v>18000</v>
      </c>
      <c r="F176" s="7"/>
      <c r="G176" s="8"/>
      <c r="H176" s="7">
        <f t="shared" si="19"/>
        <v>0</v>
      </c>
      <c r="I176" s="7">
        <f t="shared" si="20"/>
        <v>0</v>
      </c>
      <c r="J176" s="7">
        <f t="shared" si="21"/>
        <v>0</v>
      </c>
    </row>
    <row r="177" spans="1:11" ht="144.75" x14ac:dyDescent="0.25">
      <c r="A177" s="4" t="s">
        <v>20</v>
      </c>
      <c r="B177" s="20" t="s">
        <v>127</v>
      </c>
      <c r="C177" s="6" t="s">
        <v>36</v>
      </c>
      <c r="D177" s="6"/>
      <c r="E177" s="6">
        <v>15000</v>
      </c>
      <c r="F177" s="7"/>
      <c r="G177" s="8"/>
      <c r="H177" s="7">
        <f t="shared" si="19"/>
        <v>0</v>
      </c>
      <c r="I177" s="7">
        <f t="shared" si="20"/>
        <v>0</v>
      </c>
      <c r="J177" s="7">
        <f t="shared" si="21"/>
        <v>0</v>
      </c>
    </row>
    <row r="178" spans="1:11" ht="156.75" x14ac:dyDescent="0.25">
      <c r="A178" s="4" t="s">
        <v>21</v>
      </c>
      <c r="B178" s="20" t="s">
        <v>128</v>
      </c>
      <c r="C178" s="6" t="s">
        <v>36</v>
      </c>
      <c r="D178" s="6"/>
      <c r="E178" s="6">
        <v>13000</v>
      </c>
      <c r="F178" s="7"/>
      <c r="G178" s="8"/>
      <c r="H178" s="7">
        <f t="shared" si="19"/>
        <v>0</v>
      </c>
      <c r="I178" s="7">
        <f t="shared" si="20"/>
        <v>0</v>
      </c>
      <c r="J178" s="7">
        <f t="shared" si="21"/>
        <v>0</v>
      </c>
    </row>
    <row r="179" spans="1:11" ht="168" x14ac:dyDescent="0.25">
      <c r="A179" s="4" t="s">
        <v>22</v>
      </c>
      <c r="B179" s="55" t="s">
        <v>129</v>
      </c>
      <c r="C179" s="6" t="s">
        <v>36</v>
      </c>
      <c r="D179" s="6"/>
      <c r="E179" s="6">
        <v>7000</v>
      </c>
      <c r="F179" s="7"/>
      <c r="G179" s="8"/>
      <c r="H179" s="7">
        <f t="shared" si="19"/>
        <v>0</v>
      </c>
      <c r="I179" s="7">
        <f t="shared" si="20"/>
        <v>0</v>
      </c>
      <c r="J179" s="7">
        <f t="shared" si="21"/>
        <v>0</v>
      </c>
    </row>
    <row r="180" spans="1:11" ht="180" x14ac:dyDescent="0.25">
      <c r="A180" s="4" t="s">
        <v>23</v>
      </c>
      <c r="B180" s="55" t="s">
        <v>130</v>
      </c>
      <c r="C180" s="6" t="s">
        <v>36</v>
      </c>
      <c r="D180" s="6"/>
      <c r="E180" s="6">
        <v>5000</v>
      </c>
      <c r="F180" s="7"/>
      <c r="G180" s="8"/>
      <c r="H180" s="7">
        <f t="shared" si="19"/>
        <v>0</v>
      </c>
      <c r="I180" s="7">
        <f t="shared" si="20"/>
        <v>0</v>
      </c>
      <c r="J180" s="7">
        <f t="shared" si="21"/>
        <v>0</v>
      </c>
    </row>
    <row r="181" spans="1:11" x14ac:dyDescent="0.25">
      <c r="A181" s="10"/>
      <c r="B181" s="11"/>
      <c r="C181" s="11"/>
      <c r="D181" s="11"/>
      <c r="E181" s="11"/>
      <c r="F181" s="11"/>
      <c r="G181" s="11"/>
      <c r="H181" s="12" t="s">
        <v>24</v>
      </c>
      <c r="I181" s="7">
        <f>SUM(I171:I180)</f>
        <v>0</v>
      </c>
      <c r="J181" s="7">
        <f>SUM(J171:J180)</f>
        <v>0</v>
      </c>
      <c r="K181" s="131"/>
    </row>
    <row r="182" spans="1:11" x14ac:dyDescent="0.25">
      <c r="A182" s="10"/>
      <c r="B182" s="11"/>
      <c r="C182" s="11"/>
      <c r="D182" s="11"/>
      <c r="E182" s="11"/>
      <c r="F182" s="11"/>
      <c r="G182" s="11"/>
      <c r="H182" s="11"/>
      <c r="I182" s="11"/>
      <c r="J182" s="11"/>
    </row>
    <row r="183" spans="1:11" ht="31.5" x14ac:dyDescent="0.25">
      <c r="A183" s="1" t="s">
        <v>108</v>
      </c>
      <c r="B183" s="155" t="s">
        <v>1</v>
      </c>
      <c r="C183" s="155" t="s">
        <v>2</v>
      </c>
      <c r="D183" s="155" t="s">
        <v>3</v>
      </c>
      <c r="E183" s="155" t="s">
        <v>4</v>
      </c>
      <c r="F183" s="155" t="s">
        <v>5</v>
      </c>
      <c r="G183" s="155" t="s">
        <v>6</v>
      </c>
      <c r="H183" s="155" t="s">
        <v>7</v>
      </c>
      <c r="I183" s="155" t="s">
        <v>8</v>
      </c>
      <c r="J183" s="155" t="s">
        <v>9</v>
      </c>
    </row>
    <row r="184" spans="1:11" x14ac:dyDescent="0.25">
      <c r="A184" s="158" t="s">
        <v>10</v>
      </c>
      <c r="B184" s="156"/>
      <c r="C184" s="156"/>
      <c r="D184" s="156"/>
      <c r="E184" s="156"/>
      <c r="F184" s="156"/>
      <c r="G184" s="156"/>
      <c r="H184" s="156"/>
      <c r="I184" s="156"/>
      <c r="J184" s="156"/>
    </row>
    <row r="185" spans="1:11" x14ac:dyDescent="0.25">
      <c r="A185" s="159"/>
      <c r="B185" s="157"/>
      <c r="C185" s="157"/>
      <c r="D185" s="157"/>
      <c r="E185" s="157"/>
      <c r="F185" s="157"/>
      <c r="G185" s="157"/>
      <c r="H185" s="157"/>
      <c r="I185" s="157"/>
      <c r="J185" s="157"/>
    </row>
    <row r="186" spans="1:11" ht="15.75" x14ac:dyDescent="0.25">
      <c r="A186" s="2">
        <v>1</v>
      </c>
      <c r="B186" s="3">
        <v>2</v>
      </c>
      <c r="C186" s="3">
        <v>3</v>
      </c>
      <c r="D186" s="3">
        <v>4</v>
      </c>
      <c r="E186" s="3">
        <v>5</v>
      </c>
      <c r="F186" s="3">
        <v>6</v>
      </c>
      <c r="G186" s="3">
        <v>7</v>
      </c>
      <c r="H186" s="3">
        <v>8</v>
      </c>
      <c r="I186" s="3">
        <v>9</v>
      </c>
      <c r="J186" s="3">
        <v>10</v>
      </c>
    </row>
    <row r="187" spans="1:11" ht="121.5" x14ac:dyDescent="0.25">
      <c r="A187" s="4" t="s">
        <v>11</v>
      </c>
      <c r="B187" s="22" t="s">
        <v>399</v>
      </c>
      <c r="C187" s="6" t="s">
        <v>13</v>
      </c>
      <c r="D187" s="6"/>
      <c r="E187" s="6">
        <v>20000</v>
      </c>
      <c r="F187" s="7"/>
      <c r="G187" s="8"/>
      <c r="H187" s="7">
        <f>F187*1.08</f>
        <v>0</v>
      </c>
      <c r="I187" s="7">
        <f>E187*F187</f>
        <v>0</v>
      </c>
      <c r="J187" s="9">
        <f>E187*H187</f>
        <v>0</v>
      </c>
    </row>
    <row r="188" spans="1:11" ht="121.5" x14ac:dyDescent="0.25">
      <c r="A188" s="4" t="s">
        <v>14</v>
      </c>
      <c r="B188" s="22" t="s">
        <v>400</v>
      </c>
      <c r="C188" s="6" t="s">
        <v>13</v>
      </c>
      <c r="D188" s="6"/>
      <c r="E188" s="6">
        <v>2000</v>
      </c>
      <c r="F188" s="7"/>
      <c r="G188" s="8"/>
      <c r="H188" s="7">
        <f>F188*1.08</f>
        <v>0</v>
      </c>
      <c r="I188" s="7">
        <f>E188*F188</f>
        <v>0</v>
      </c>
      <c r="J188" s="9">
        <f>E188*H188</f>
        <v>0</v>
      </c>
    </row>
    <row r="189" spans="1:11" ht="88.5" x14ac:dyDescent="0.25">
      <c r="A189" s="4" t="s">
        <v>15</v>
      </c>
      <c r="B189" s="22" t="s">
        <v>401</v>
      </c>
      <c r="C189" s="6" t="s">
        <v>13</v>
      </c>
      <c r="D189" s="6"/>
      <c r="E189" s="6">
        <v>800</v>
      </c>
      <c r="F189" s="7"/>
      <c r="G189" s="8"/>
      <c r="H189" s="7">
        <f>F189*1.08</f>
        <v>0</v>
      </c>
      <c r="I189" s="7">
        <f>E189*F189</f>
        <v>0</v>
      </c>
      <c r="J189" s="9">
        <f>E189*H189</f>
        <v>0</v>
      </c>
    </row>
    <row r="190" spans="1:11" ht="88.5" x14ac:dyDescent="0.25">
      <c r="A190" s="56" t="s">
        <v>17</v>
      </c>
      <c r="B190" s="22" t="s">
        <v>140</v>
      </c>
      <c r="C190" s="177"/>
      <c r="D190" s="178"/>
      <c r="E190" s="178"/>
      <c r="F190" s="178"/>
      <c r="G190" s="178"/>
      <c r="H190" s="178"/>
      <c r="I190" s="178"/>
      <c r="J190" s="179"/>
    </row>
    <row r="191" spans="1:11" ht="24" x14ac:dyDescent="0.25">
      <c r="A191" s="56" t="s">
        <v>132</v>
      </c>
      <c r="B191" s="21" t="s">
        <v>133</v>
      </c>
      <c r="C191" s="6" t="s">
        <v>13</v>
      </c>
      <c r="D191" s="6"/>
      <c r="E191" s="6">
        <v>3750</v>
      </c>
      <c r="F191" s="7"/>
      <c r="G191" s="8"/>
      <c r="H191" s="7">
        <f>F191*1.08</f>
        <v>0</v>
      </c>
      <c r="I191" s="7">
        <f>E191*F191</f>
        <v>0</v>
      </c>
      <c r="J191" s="9">
        <f>E191*H191</f>
        <v>0</v>
      </c>
    </row>
    <row r="192" spans="1:11" ht="24" x14ac:dyDescent="0.25">
      <c r="A192" s="56" t="s">
        <v>134</v>
      </c>
      <c r="B192" s="21" t="s">
        <v>135</v>
      </c>
      <c r="C192" s="6" t="s">
        <v>13</v>
      </c>
      <c r="D192" s="6"/>
      <c r="E192" s="6">
        <v>15000</v>
      </c>
      <c r="F192" s="7"/>
      <c r="G192" s="8"/>
      <c r="H192" s="7">
        <f>F192*1.08</f>
        <v>0</v>
      </c>
      <c r="I192" s="7">
        <f>E192*F192</f>
        <v>0</v>
      </c>
      <c r="J192" s="9">
        <f>E192*H192</f>
        <v>0</v>
      </c>
    </row>
    <row r="193" spans="1:11" ht="24" x14ac:dyDescent="0.25">
      <c r="A193" s="56" t="s">
        <v>136</v>
      </c>
      <c r="B193" s="21" t="s">
        <v>137</v>
      </c>
      <c r="C193" s="6" t="s">
        <v>13</v>
      </c>
      <c r="D193" s="6"/>
      <c r="E193" s="6">
        <v>36000</v>
      </c>
      <c r="F193" s="7"/>
      <c r="G193" s="8"/>
      <c r="H193" s="7">
        <f>F193*1.08</f>
        <v>0</v>
      </c>
      <c r="I193" s="7">
        <f>E193*F193</f>
        <v>0</v>
      </c>
      <c r="J193" s="9">
        <f>E193*H193</f>
        <v>0</v>
      </c>
    </row>
    <row r="194" spans="1:11" ht="24" x14ac:dyDescent="0.25">
      <c r="A194" s="56" t="s">
        <v>138</v>
      </c>
      <c r="B194" s="21" t="s">
        <v>139</v>
      </c>
      <c r="C194" s="6" t="s">
        <v>13</v>
      </c>
      <c r="D194" s="6"/>
      <c r="E194" s="6">
        <v>9000</v>
      </c>
      <c r="F194" s="7"/>
      <c r="G194" s="8"/>
      <c r="H194" s="7">
        <f>F194*1.08</f>
        <v>0</v>
      </c>
      <c r="I194" s="7">
        <f>E194*F194</f>
        <v>0</v>
      </c>
      <c r="J194" s="9">
        <f>E194*H194</f>
        <v>0</v>
      </c>
    </row>
    <row r="195" spans="1:11" ht="84" x14ac:dyDescent="0.25">
      <c r="A195" s="56" t="s">
        <v>18</v>
      </c>
      <c r="B195" s="57" t="s">
        <v>141</v>
      </c>
      <c r="C195" s="6" t="s">
        <v>13</v>
      </c>
      <c r="D195" s="6"/>
      <c r="E195" s="6">
        <v>1000</v>
      </c>
      <c r="F195" s="7"/>
      <c r="G195" s="8"/>
      <c r="H195" s="7">
        <f>F195*1.08</f>
        <v>0</v>
      </c>
      <c r="I195" s="7">
        <f>E195*F195</f>
        <v>0</v>
      </c>
      <c r="J195" s="9">
        <f>E195*H195</f>
        <v>0</v>
      </c>
    </row>
    <row r="196" spans="1:11" x14ac:dyDescent="0.25">
      <c r="A196" s="10"/>
      <c r="B196" s="11"/>
      <c r="C196" s="11"/>
      <c r="D196" s="11"/>
      <c r="E196" s="11"/>
      <c r="F196" s="11"/>
      <c r="G196" s="11"/>
      <c r="H196" s="12" t="s">
        <v>24</v>
      </c>
      <c r="I196" s="7">
        <f>SUM(I187:I195)</f>
        <v>0</v>
      </c>
      <c r="J196" s="7">
        <f>SUM(J187:J195)</f>
        <v>0</v>
      </c>
      <c r="K196" s="131"/>
    </row>
    <row r="197" spans="1:11" x14ac:dyDescent="0.25">
      <c r="A197" s="10"/>
      <c r="B197" s="11"/>
      <c r="C197" s="11"/>
      <c r="D197" s="11"/>
      <c r="E197" s="11"/>
      <c r="F197" s="11"/>
      <c r="G197" s="11"/>
      <c r="H197" s="11"/>
      <c r="I197" s="11"/>
      <c r="J197" s="11"/>
    </row>
    <row r="198" spans="1:11" ht="31.5" x14ac:dyDescent="0.25">
      <c r="A198" s="1" t="s">
        <v>113</v>
      </c>
      <c r="B198" s="180" t="s">
        <v>1</v>
      </c>
      <c r="C198" s="180" t="s">
        <v>2</v>
      </c>
      <c r="D198" s="180" t="s">
        <v>3</v>
      </c>
      <c r="E198" s="180" t="s">
        <v>4</v>
      </c>
      <c r="F198" s="180" t="s">
        <v>5</v>
      </c>
      <c r="G198" s="180" t="s">
        <v>6</v>
      </c>
      <c r="H198" s="180" t="s">
        <v>7</v>
      </c>
      <c r="I198" s="180" t="s">
        <v>8</v>
      </c>
      <c r="J198" s="180" t="s">
        <v>9</v>
      </c>
    </row>
    <row r="199" spans="1:11" x14ac:dyDescent="0.25">
      <c r="A199" s="183" t="s">
        <v>10</v>
      </c>
      <c r="B199" s="181"/>
      <c r="C199" s="181"/>
      <c r="D199" s="181"/>
      <c r="E199" s="181"/>
      <c r="F199" s="181"/>
      <c r="G199" s="181"/>
      <c r="H199" s="181"/>
      <c r="I199" s="181"/>
      <c r="J199" s="181"/>
    </row>
    <row r="200" spans="1:11" x14ac:dyDescent="0.25">
      <c r="A200" s="184"/>
      <c r="B200" s="182"/>
      <c r="C200" s="182"/>
      <c r="D200" s="182"/>
      <c r="E200" s="182"/>
      <c r="F200" s="182"/>
      <c r="G200" s="182"/>
      <c r="H200" s="182"/>
      <c r="I200" s="182"/>
      <c r="J200" s="182"/>
    </row>
    <row r="201" spans="1:11" x14ac:dyDescent="0.25">
      <c r="A201" s="59">
        <v>1</v>
      </c>
      <c r="B201" s="60">
        <v>2</v>
      </c>
      <c r="C201" s="60">
        <v>3</v>
      </c>
      <c r="D201" s="60">
        <v>4</v>
      </c>
      <c r="E201" s="60">
        <v>5</v>
      </c>
      <c r="F201" s="60">
        <v>6</v>
      </c>
      <c r="G201" s="60">
        <v>7</v>
      </c>
      <c r="H201" s="60">
        <v>8</v>
      </c>
      <c r="I201" s="60">
        <v>9</v>
      </c>
      <c r="J201" s="60">
        <v>10</v>
      </c>
    </row>
    <row r="202" spans="1:11" ht="72.75" x14ac:dyDescent="0.25">
      <c r="A202" s="61" t="s">
        <v>11</v>
      </c>
      <c r="B202" s="62" t="s">
        <v>147</v>
      </c>
      <c r="C202" s="63" t="s">
        <v>143</v>
      </c>
      <c r="D202" s="60"/>
      <c r="E202" s="60">
        <v>16</v>
      </c>
      <c r="F202" s="64"/>
      <c r="G202" s="65"/>
      <c r="H202" s="64">
        <f>F202*1.08</f>
        <v>0</v>
      </c>
      <c r="I202" s="64">
        <f>E202*F202</f>
        <v>0</v>
      </c>
      <c r="J202" s="66">
        <f>E202*H202</f>
        <v>0</v>
      </c>
    </row>
    <row r="203" spans="1:11" ht="72" x14ac:dyDescent="0.25">
      <c r="A203" s="61" t="s">
        <v>14</v>
      </c>
      <c r="B203" s="67" t="s">
        <v>148</v>
      </c>
      <c r="C203" s="63" t="s">
        <v>144</v>
      </c>
      <c r="D203" s="60"/>
      <c r="E203" s="60">
        <v>2</v>
      </c>
      <c r="F203" s="64"/>
      <c r="G203" s="65"/>
      <c r="H203" s="64">
        <f>F203*1.08</f>
        <v>0</v>
      </c>
      <c r="I203" s="64">
        <f>E203*F203</f>
        <v>0</v>
      </c>
      <c r="J203" s="66">
        <f>E203*H203</f>
        <v>0</v>
      </c>
    </row>
    <row r="204" spans="1:11" ht="72" x14ac:dyDescent="0.25">
      <c r="A204" s="61" t="s">
        <v>15</v>
      </c>
      <c r="B204" s="67" t="s">
        <v>149</v>
      </c>
      <c r="C204" s="63" t="s">
        <v>145</v>
      </c>
      <c r="D204" s="60"/>
      <c r="E204" s="60">
        <v>1</v>
      </c>
      <c r="F204" s="64"/>
      <c r="G204" s="65"/>
      <c r="H204" s="64">
        <f>F204*1.08</f>
        <v>0</v>
      </c>
      <c r="I204" s="64">
        <f>E204*F204</f>
        <v>0</v>
      </c>
      <c r="J204" s="66">
        <f>E204*H204</f>
        <v>0</v>
      </c>
    </row>
    <row r="205" spans="1:11" ht="33.75" customHeight="1" x14ac:dyDescent="0.25">
      <c r="A205" s="175" t="s">
        <v>146</v>
      </c>
      <c r="B205" s="175"/>
      <c r="C205" s="175"/>
      <c r="D205" s="175"/>
      <c r="E205" s="175"/>
      <c r="F205" s="175"/>
      <c r="G205" s="175"/>
      <c r="H205" s="175"/>
      <c r="I205" s="175"/>
      <c r="J205" s="176"/>
    </row>
    <row r="206" spans="1:11" x14ac:dyDescent="0.25">
      <c r="A206" s="68"/>
      <c r="B206" s="69"/>
      <c r="C206" s="69"/>
      <c r="D206" s="69"/>
      <c r="E206" s="69"/>
      <c r="F206" s="69"/>
      <c r="G206" s="69"/>
      <c r="H206" s="70" t="s">
        <v>24</v>
      </c>
      <c r="I206" s="64">
        <f>SUM(I202:I204)</f>
        <v>0</v>
      </c>
      <c r="J206" s="64">
        <f>SUM(J202:J204)</f>
        <v>0</v>
      </c>
      <c r="K206" s="131"/>
    </row>
    <row r="207" spans="1:11" x14ac:dyDescent="0.25">
      <c r="A207" s="68"/>
      <c r="B207" s="69"/>
      <c r="C207" s="69"/>
      <c r="D207" s="69"/>
      <c r="E207" s="69"/>
      <c r="F207" s="69"/>
      <c r="G207" s="69"/>
      <c r="H207" s="69"/>
      <c r="I207" s="69"/>
      <c r="J207" s="69"/>
    </row>
    <row r="208" spans="1:11" ht="31.5" x14ac:dyDescent="0.25">
      <c r="A208" s="1" t="s">
        <v>119</v>
      </c>
      <c r="B208" s="155" t="s">
        <v>1</v>
      </c>
      <c r="C208" s="155" t="s">
        <v>2</v>
      </c>
      <c r="D208" s="155" t="s">
        <v>3</v>
      </c>
      <c r="E208" s="155" t="s">
        <v>4</v>
      </c>
      <c r="F208" s="155" t="s">
        <v>5</v>
      </c>
      <c r="G208" s="155" t="s">
        <v>6</v>
      </c>
      <c r="H208" s="155" t="s">
        <v>7</v>
      </c>
      <c r="I208" s="155" t="s">
        <v>8</v>
      </c>
      <c r="J208" s="155" t="s">
        <v>9</v>
      </c>
    </row>
    <row r="209" spans="1:11" x14ac:dyDescent="0.25">
      <c r="A209" s="158" t="s">
        <v>10</v>
      </c>
      <c r="B209" s="156"/>
      <c r="C209" s="156"/>
      <c r="D209" s="156"/>
      <c r="E209" s="156"/>
      <c r="F209" s="156"/>
      <c r="G209" s="156"/>
      <c r="H209" s="156"/>
      <c r="I209" s="156"/>
      <c r="J209" s="156"/>
    </row>
    <row r="210" spans="1:11" x14ac:dyDescent="0.25">
      <c r="A210" s="159"/>
      <c r="B210" s="157"/>
      <c r="C210" s="157"/>
      <c r="D210" s="157"/>
      <c r="E210" s="157"/>
      <c r="F210" s="157"/>
      <c r="G210" s="157"/>
      <c r="H210" s="157"/>
      <c r="I210" s="157"/>
      <c r="J210" s="157"/>
    </row>
    <row r="211" spans="1:11" ht="15.75" x14ac:dyDescent="0.25">
      <c r="A211" s="2">
        <v>1</v>
      </c>
      <c r="B211" s="3">
        <v>2</v>
      </c>
      <c r="C211" s="3">
        <v>3</v>
      </c>
      <c r="D211" s="3">
        <v>4</v>
      </c>
      <c r="E211" s="3">
        <v>5</v>
      </c>
      <c r="F211" s="3">
        <v>6</v>
      </c>
      <c r="G211" s="3">
        <v>7</v>
      </c>
      <c r="H211" s="3">
        <v>8</v>
      </c>
      <c r="I211" s="3">
        <v>9</v>
      </c>
      <c r="J211" s="3">
        <v>10</v>
      </c>
    </row>
    <row r="212" spans="1:11" ht="61.5" thickBot="1" x14ac:dyDescent="0.3">
      <c r="A212" s="4" t="s">
        <v>11</v>
      </c>
      <c r="B212" s="75" t="s">
        <v>151</v>
      </c>
      <c r="C212" s="77" t="s">
        <v>152</v>
      </c>
      <c r="D212" s="60"/>
      <c r="E212" s="60">
        <v>120</v>
      </c>
      <c r="F212" s="64"/>
      <c r="G212" s="65"/>
      <c r="H212" s="64">
        <f>F212*1.08</f>
        <v>0</v>
      </c>
      <c r="I212" s="64">
        <f>E212*F212</f>
        <v>0</v>
      </c>
      <c r="J212" s="66">
        <f>E212*H212</f>
        <v>0</v>
      </c>
    </row>
    <row r="213" spans="1:11" ht="60.75" thickBot="1" x14ac:dyDescent="0.3">
      <c r="A213" s="4" t="s">
        <v>14</v>
      </c>
      <c r="B213" s="76" t="s">
        <v>153</v>
      </c>
      <c r="C213" s="77" t="s">
        <v>152</v>
      </c>
      <c r="D213" s="60"/>
      <c r="E213" s="60">
        <v>120</v>
      </c>
      <c r="F213" s="64"/>
      <c r="G213" s="65"/>
      <c r="H213" s="64">
        <f>F213*1.08</f>
        <v>0</v>
      </c>
      <c r="I213" s="64">
        <f>E213*F213</f>
        <v>0</v>
      </c>
      <c r="J213" s="66">
        <f>E213*H213</f>
        <v>0</v>
      </c>
    </row>
    <row r="214" spans="1:11" ht="60.75" thickBot="1" x14ac:dyDescent="0.3">
      <c r="A214" s="4" t="s">
        <v>15</v>
      </c>
      <c r="B214" s="76" t="s">
        <v>154</v>
      </c>
      <c r="C214" s="77" t="s">
        <v>152</v>
      </c>
      <c r="D214" s="60"/>
      <c r="E214" s="60">
        <v>20</v>
      </c>
      <c r="F214" s="64"/>
      <c r="G214" s="65"/>
      <c r="H214" s="64">
        <f>F214*1.08</f>
        <v>0</v>
      </c>
      <c r="I214" s="64">
        <f>E214*F214</f>
        <v>0</v>
      </c>
      <c r="J214" s="66">
        <f>E214*H214</f>
        <v>0</v>
      </c>
    </row>
    <row r="215" spans="1:11" ht="15.75" thickBot="1" x14ac:dyDescent="0.3">
      <c r="A215" s="187" t="s">
        <v>155</v>
      </c>
      <c r="B215" s="187"/>
      <c r="C215" s="187"/>
      <c r="D215" s="187"/>
      <c r="E215" s="187"/>
      <c r="F215" s="188"/>
      <c r="G215" s="188"/>
      <c r="H215" s="188"/>
      <c r="I215" s="188"/>
      <c r="J215" s="189"/>
    </row>
    <row r="216" spans="1:11" ht="15.75" thickBot="1" x14ac:dyDescent="0.3">
      <c r="A216" s="190" t="s">
        <v>512</v>
      </c>
      <c r="B216" s="191"/>
      <c r="C216" s="191"/>
      <c r="D216" s="191"/>
      <c r="E216" s="191"/>
      <c r="F216" s="192"/>
      <c r="G216" s="192"/>
      <c r="H216" s="192"/>
      <c r="I216" s="193"/>
      <c r="J216" s="193"/>
    </row>
    <row r="217" spans="1:11" ht="15.75" thickBot="1" x14ac:dyDescent="0.3">
      <c r="A217" s="71" t="s">
        <v>11</v>
      </c>
      <c r="B217" s="72" t="s">
        <v>156</v>
      </c>
      <c r="C217" s="194" t="s">
        <v>157</v>
      </c>
      <c r="D217" s="195"/>
      <c r="E217" s="196"/>
      <c r="F217" s="193"/>
      <c r="G217" s="193"/>
      <c r="H217" s="193"/>
      <c r="I217" s="193"/>
      <c r="J217" s="193"/>
    </row>
    <row r="218" spans="1:11" ht="15.75" thickBot="1" x14ac:dyDescent="0.3">
      <c r="A218" s="73"/>
      <c r="B218" s="72" t="s">
        <v>158</v>
      </c>
      <c r="C218" s="194" t="s">
        <v>159</v>
      </c>
      <c r="D218" s="195"/>
      <c r="E218" s="196"/>
      <c r="F218" s="193"/>
      <c r="G218" s="193"/>
      <c r="H218" s="193"/>
      <c r="I218" s="193"/>
      <c r="J218" s="193"/>
    </row>
    <row r="219" spans="1:11" ht="15.75" thickBot="1" x14ac:dyDescent="0.3">
      <c r="A219" s="71" t="s">
        <v>14</v>
      </c>
      <c r="B219" s="72" t="s">
        <v>160</v>
      </c>
      <c r="C219" s="194" t="s">
        <v>157</v>
      </c>
      <c r="D219" s="195"/>
      <c r="E219" s="196"/>
      <c r="F219" s="193"/>
      <c r="G219" s="193"/>
      <c r="H219" s="193"/>
      <c r="I219" s="193"/>
      <c r="J219" s="193"/>
    </row>
    <row r="220" spans="1:11" ht="15.75" thickBot="1" x14ac:dyDescent="0.3">
      <c r="A220" s="73"/>
      <c r="B220" s="72" t="s">
        <v>161</v>
      </c>
      <c r="C220" s="194" t="s">
        <v>159</v>
      </c>
      <c r="D220" s="195"/>
      <c r="E220" s="196"/>
      <c r="F220" s="193"/>
      <c r="G220" s="193"/>
      <c r="H220" s="193"/>
      <c r="I220" s="193"/>
      <c r="J220" s="193"/>
    </row>
    <row r="221" spans="1:11" ht="15.75" thickBot="1" x14ac:dyDescent="0.3">
      <c r="A221" s="71" t="s">
        <v>15</v>
      </c>
      <c r="B221" s="72" t="s">
        <v>162</v>
      </c>
      <c r="C221" s="194" t="s">
        <v>157</v>
      </c>
      <c r="D221" s="195"/>
      <c r="E221" s="196"/>
      <c r="F221" s="193"/>
      <c r="G221" s="193"/>
      <c r="H221" s="193"/>
      <c r="I221" s="193"/>
      <c r="J221" s="193"/>
    </row>
    <row r="222" spans="1:11" ht="15.75" thickBot="1" x14ac:dyDescent="0.3">
      <c r="A222" s="73"/>
      <c r="B222" s="72" t="s">
        <v>163</v>
      </c>
      <c r="C222" s="194" t="s">
        <v>159</v>
      </c>
      <c r="D222" s="195"/>
      <c r="E222" s="196"/>
      <c r="F222" s="193"/>
      <c r="G222" s="193"/>
      <c r="H222" s="193"/>
      <c r="I222" s="193"/>
      <c r="J222" s="193"/>
    </row>
    <row r="223" spans="1:11" ht="14.25" customHeight="1" x14ac:dyDescent="0.25">
      <c r="A223" s="185" t="s">
        <v>164</v>
      </c>
      <c r="B223" s="185"/>
      <c r="C223" s="185"/>
      <c r="D223" s="185"/>
      <c r="E223" s="185"/>
      <c r="F223" s="186"/>
      <c r="G223" s="186"/>
      <c r="H223" s="186"/>
      <c r="I223" s="186"/>
      <c r="J223" s="186"/>
    </row>
    <row r="224" spans="1:11" x14ac:dyDescent="0.25">
      <c r="A224" s="10"/>
      <c r="B224" s="11"/>
      <c r="C224" s="11"/>
      <c r="D224" s="11"/>
      <c r="E224" s="11"/>
      <c r="F224" s="11"/>
      <c r="G224" s="11"/>
      <c r="H224" s="74" t="s">
        <v>24</v>
      </c>
      <c r="I224" s="33">
        <f>SUM(I212:I214)</f>
        <v>0</v>
      </c>
      <c r="J224" s="33">
        <f>SUM(J212:J214)</f>
        <v>0</v>
      </c>
      <c r="K224" s="131"/>
    </row>
    <row r="225" spans="1:10" x14ac:dyDescent="0.25">
      <c r="A225" s="10"/>
      <c r="B225" s="11"/>
      <c r="C225" s="11"/>
      <c r="D225" s="11"/>
      <c r="E225" s="11"/>
      <c r="F225" s="11"/>
      <c r="G225" s="11"/>
      <c r="H225" s="11"/>
      <c r="I225" s="11"/>
      <c r="J225" s="11"/>
    </row>
    <row r="226" spans="1:10" ht="31.5" x14ac:dyDescent="0.25">
      <c r="A226" s="1" t="s">
        <v>131</v>
      </c>
      <c r="B226" s="155" t="s">
        <v>1</v>
      </c>
      <c r="C226" s="155" t="s">
        <v>2</v>
      </c>
      <c r="D226" s="155" t="s">
        <v>3</v>
      </c>
      <c r="E226" s="155" t="s">
        <v>4</v>
      </c>
      <c r="F226" s="155" t="s">
        <v>5</v>
      </c>
      <c r="G226" s="155" t="s">
        <v>6</v>
      </c>
      <c r="H226" s="155" t="s">
        <v>7</v>
      </c>
      <c r="I226" s="155" t="s">
        <v>8</v>
      </c>
      <c r="J226" s="155" t="s">
        <v>9</v>
      </c>
    </row>
    <row r="227" spans="1:10" x14ac:dyDescent="0.25">
      <c r="A227" s="158" t="s">
        <v>10</v>
      </c>
      <c r="B227" s="156"/>
      <c r="C227" s="156"/>
      <c r="D227" s="156"/>
      <c r="E227" s="156"/>
      <c r="F227" s="156"/>
      <c r="G227" s="156"/>
      <c r="H227" s="156"/>
      <c r="I227" s="156"/>
      <c r="J227" s="156"/>
    </row>
    <row r="228" spans="1:10" x14ac:dyDescent="0.25">
      <c r="A228" s="159"/>
      <c r="B228" s="157"/>
      <c r="C228" s="157"/>
      <c r="D228" s="157"/>
      <c r="E228" s="157"/>
      <c r="F228" s="157"/>
      <c r="G228" s="157"/>
      <c r="H228" s="157"/>
      <c r="I228" s="157"/>
      <c r="J228" s="157"/>
    </row>
    <row r="229" spans="1:10" ht="15.75" x14ac:dyDescent="0.25">
      <c r="A229" s="2">
        <v>1</v>
      </c>
      <c r="B229" s="3">
        <v>2</v>
      </c>
      <c r="C229" s="3">
        <v>3</v>
      </c>
      <c r="D229" s="3">
        <v>4</v>
      </c>
      <c r="E229" s="3">
        <v>5</v>
      </c>
      <c r="F229" s="3">
        <v>6</v>
      </c>
      <c r="G229" s="3">
        <v>7</v>
      </c>
      <c r="H229" s="3">
        <v>8</v>
      </c>
      <c r="I229" s="3">
        <v>9</v>
      </c>
      <c r="J229" s="3">
        <v>10</v>
      </c>
    </row>
    <row r="230" spans="1:10" ht="66" x14ac:dyDescent="0.25">
      <c r="A230" s="14" t="s">
        <v>11</v>
      </c>
      <c r="B230" s="22" t="s">
        <v>329</v>
      </c>
      <c r="C230" s="6" t="s">
        <v>13</v>
      </c>
      <c r="D230" s="6"/>
      <c r="E230" s="6">
        <v>200</v>
      </c>
      <c r="F230" s="7"/>
      <c r="G230" s="8"/>
      <c r="H230" s="7">
        <f>F230*1.08</f>
        <v>0</v>
      </c>
      <c r="I230" s="7">
        <f>E230*F230</f>
        <v>0</v>
      </c>
      <c r="J230" s="9">
        <f>E230*H230</f>
        <v>0</v>
      </c>
    </row>
    <row r="231" spans="1:10" x14ac:dyDescent="0.25">
      <c r="A231" s="10"/>
      <c r="B231" s="11"/>
      <c r="C231" s="11"/>
      <c r="D231" s="11"/>
      <c r="E231" s="11"/>
      <c r="F231" s="11"/>
      <c r="G231" s="11"/>
      <c r="H231" s="12" t="s">
        <v>24</v>
      </c>
      <c r="I231" s="7">
        <f>SUM(I230)</f>
        <v>0</v>
      </c>
      <c r="J231" s="7">
        <f>SUM(J230)</f>
        <v>0</v>
      </c>
    </row>
    <row r="232" spans="1:10" x14ac:dyDescent="0.25">
      <c r="A232" s="10"/>
      <c r="B232" s="11"/>
      <c r="C232" s="11"/>
      <c r="D232" s="11"/>
      <c r="E232" s="11"/>
      <c r="F232" s="11"/>
      <c r="G232" s="11"/>
      <c r="H232" s="11"/>
      <c r="I232" s="11"/>
      <c r="J232" s="11"/>
    </row>
    <row r="233" spans="1:10" ht="31.5" x14ac:dyDescent="0.25">
      <c r="A233" s="1" t="s">
        <v>142</v>
      </c>
      <c r="B233" s="155" t="s">
        <v>1</v>
      </c>
      <c r="C233" s="155" t="s">
        <v>2</v>
      </c>
      <c r="D233" s="155" t="s">
        <v>3</v>
      </c>
      <c r="E233" s="155" t="s">
        <v>4</v>
      </c>
      <c r="F233" s="155" t="s">
        <v>5</v>
      </c>
      <c r="G233" s="155" t="s">
        <v>6</v>
      </c>
      <c r="H233" s="155" t="s">
        <v>7</v>
      </c>
      <c r="I233" s="155" t="s">
        <v>8</v>
      </c>
      <c r="J233" s="155" t="s">
        <v>9</v>
      </c>
    </row>
    <row r="234" spans="1:10" x14ac:dyDescent="0.25">
      <c r="A234" s="158" t="s">
        <v>10</v>
      </c>
      <c r="B234" s="156"/>
      <c r="C234" s="156"/>
      <c r="D234" s="156"/>
      <c r="E234" s="156"/>
      <c r="F234" s="156"/>
      <c r="G234" s="156"/>
      <c r="H234" s="156"/>
      <c r="I234" s="156"/>
      <c r="J234" s="156"/>
    </row>
    <row r="235" spans="1:10" x14ac:dyDescent="0.25">
      <c r="A235" s="159"/>
      <c r="B235" s="157"/>
      <c r="C235" s="157"/>
      <c r="D235" s="157"/>
      <c r="E235" s="157"/>
      <c r="F235" s="157"/>
      <c r="G235" s="157"/>
      <c r="H235" s="157"/>
      <c r="I235" s="157"/>
      <c r="J235" s="157"/>
    </row>
    <row r="236" spans="1:10" ht="15.75" x14ac:dyDescent="0.25">
      <c r="A236" s="2">
        <v>1</v>
      </c>
      <c r="B236" s="3">
        <v>2</v>
      </c>
      <c r="C236" s="3">
        <v>3</v>
      </c>
      <c r="D236" s="3">
        <v>4</v>
      </c>
      <c r="E236" s="3">
        <v>5</v>
      </c>
      <c r="F236" s="3">
        <v>6</v>
      </c>
      <c r="G236" s="3">
        <v>7</v>
      </c>
      <c r="H236" s="3">
        <v>8</v>
      </c>
      <c r="I236" s="3">
        <v>9</v>
      </c>
      <c r="J236" s="3">
        <v>10</v>
      </c>
    </row>
    <row r="237" spans="1:10" ht="66" x14ac:dyDescent="0.25">
      <c r="A237" s="14" t="s">
        <v>11</v>
      </c>
      <c r="B237" s="22" t="s">
        <v>328</v>
      </c>
      <c r="C237" s="6" t="s">
        <v>13</v>
      </c>
      <c r="D237" s="6"/>
      <c r="E237" s="6">
        <v>1000</v>
      </c>
      <c r="F237" s="7"/>
      <c r="G237" s="8"/>
      <c r="H237" s="7">
        <f>F237*1.08</f>
        <v>0</v>
      </c>
      <c r="I237" s="7">
        <f>E237*F237</f>
        <v>0</v>
      </c>
      <c r="J237" s="9">
        <f>E237*H237</f>
        <v>0</v>
      </c>
    </row>
    <row r="238" spans="1:10" x14ac:dyDescent="0.25">
      <c r="A238" s="10"/>
      <c r="B238" s="11"/>
      <c r="C238" s="11"/>
      <c r="D238" s="11"/>
      <c r="E238" s="11"/>
      <c r="F238" s="11"/>
      <c r="G238" s="11"/>
      <c r="H238" s="12" t="s">
        <v>24</v>
      </c>
      <c r="I238" s="7">
        <f>SUM(I237)</f>
        <v>0</v>
      </c>
      <c r="J238" s="7">
        <f>SUM(J237)</f>
        <v>0</v>
      </c>
    </row>
    <row r="239" spans="1:10" x14ac:dyDescent="0.25">
      <c r="A239" s="10"/>
      <c r="B239" s="11"/>
      <c r="C239" s="11"/>
      <c r="D239" s="11"/>
      <c r="E239" s="11"/>
      <c r="F239" s="11"/>
      <c r="G239" s="11"/>
      <c r="H239" s="11"/>
      <c r="I239" s="11"/>
      <c r="J239" s="11"/>
    </row>
    <row r="240" spans="1:10" ht="31.5" x14ac:dyDescent="0.25">
      <c r="A240" s="1" t="s">
        <v>150</v>
      </c>
      <c r="B240" s="155" t="s">
        <v>1</v>
      </c>
      <c r="C240" s="155" t="s">
        <v>2</v>
      </c>
      <c r="D240" s="155" t="s">
        <v>3</v>
      </c>
      <c r="E240" s="155" t="s">
        <v>4</v>
      </c>
      <c r="F240" s="155" t="s">
        <v>5</v>
      </c>
      <c r="G240" s="155" t="s">
        <v>6</v>
      </c>
      <c r="H240" s="155" t="s">
        <v>7</v>
      </c>
      <c r="I240" s="155" t="s">
        <v>8</v>
      </c>
      <c r="J240" s="155" t="s">
        <v>9</v>
      </c>
    </row>
    <row r="241" spans="1:10" x14ac:dyDescent="0.25">
      <c r="A241" s="158" t="s">
        <v>10</v>
      </c>
      <c r="B241" s="156"/>
      <c r="C241" s="156"/>
      <c r="D241" s="156"/>
      <c r="E241" s="156"/>
      <c r="F241" s="156"/>
      <c r="G241" s="156"/>
      <c r="H241" s="156"/>
      <c r="I241" s="156"/>
      <c r="J241" s="156"/>
    </row>
    <row r="242" spans="1:10" x14ac:dyDescent="0.25">
      <c r="A242" s="159"/>
      <c r="B242" s="157"/>
      <c r="C242" s="157"/>
      <c r="D242" s="157"/>
      <c r="E242" s="157"/>
      <c r="F242" s="157"/>
      <c r="G242" s="157"/>
      <c r="H242" s="157"/>
      <c r="I242" s="157"/>
      <c r="J242" s="157"/>
    </row>
    <row r="243" spans="1:10" ht="15.75" x14ac:dyDescent="0.25">
      <c r="A243" s="2">
        <v>1</v>
      </c>
      <c r="B243" s="3">
        <v>2</v>
      </c>
      <c r="C243" s="3">
        <v>3</v>
      </c>
      <c r="D243" s="3">
        <v>4</v>
      </c>
      <c r="E243" s="3">
        <v>5</v>
      </c>
      <c r="F243" s="3">
        <v>6</v>
      </c>
      <c r="G243" s="3">
        <v>7</v>
      </c>
      <c r="H243" s="3">
        <v>8</v>
      </c>
      <c r="I243" s="3">
        <v>9</v>
      </c>
      <c r="J243" s="3">
        <v>10</v>
      </c>
    </row>
    <row r="244" spans="1:10" ht="120" x14ac:dyDescent="0.25">
      <c r="A244" s="14" t="s">
        <v>11</v>
      </c>
      <c r="B244" s="78" t="s">
        <v>327</v>
      </c>
      <c r="C244" s="6" t="s">
        <v>13</v>
      </c>
      <c r="D244" s="6"/>
      <c r="E244" s="6">
        <v>150</v>
      </c>
      <c r="F244" s="7"/>
      <c r="G244" s="8"/>
      <c r="H244" s="7">
        <f>F244*1.08</f>
        <v>0</v>
      </c>
      <c r="I244" s="7">
        <f>E244*F244</f>
        <v>0</v>
      </c>
      <c r="J244" s="9">
        <f>E244*H244</f>
        <v>0</v>
      </c>
    </row>
    <row r="245" spans="1:10" x14ac:dyDescent="0.25">
      <c r="A245" s="10"/>
      <c r="B245" s="11"/>
      <c r="C245" s="11"/>
      <c r="D245" s="11"/>
      <c r="E245" s="11"/>
      <c r="F245" s="11"/>
      <c r="G245" s="11"/>
      <c r="H245" s="12" t="s">
        <v>24</v>
      </c>
      <c r="I245" s="7">
        <f>SUM(I244)</f>
        <v>0</v>
      </c>
      <c r="J245" s="7">
        <f>SUM(J244)</f>
        <v>0</v>
      </c>
    </row>
    <row r="246" spans="1:10" x14ac:dyDescent="0.25">
      <c r="A246" s="10"/>
      <c r="B246" s="11"/>
      <c r="C246" s="11"/>
      <c r="D246" s="11"/>
      <c r="E246" s="11"/>
      <c r="F246" s="11"/>
      <c r="G246" s="11"/>
      <c r="H246" s="11"/>
      <c r="I246" s="11"/>
      <c r="J246" s="11"/>
    </row>
    <row r="247" spans="1:10" ht="31.5" x14ac:dyDescent="0.25">
      <c r="A247" s="38" t="s">
        <v>165</v>
      </c>
      <c r="B247" s="155" t="s">
        <v>1</v>
      </c>
      <c r="C247" s="155" t="s">
        <v>2</v>
      </c>
      <c r="D247" s="155" t="s">
        <v>3</v>
      </c>
      <c r="E247" s="155" t="s">
        <v>4</v>
      </c>
      <c r="F247" s="155" t="s">
        <v>5</v>
      </c>
      <c r="G247" s="155" t="s">
        <v>6</v>
      </c>
      <c r="H247" s="155" t="s">
        <v>7</v>
      </c>
      <c r="I247" s="155" t="s">
        <v>8</v>
      </c>
      <c r="J247" s="155" t="s">
        <v>9</v>
      </c>
    </row>
    <row r="248" spans="1:10" x14ac:dyDescent="0.25">
      <c r="A248" s="162" t="s">
        <v>10</v>
      </c>
      <c r="B248" s="156"/>
      <c r="C248" s="156"/>
      <c r="D248" s="156"/>
      <c r="E248" s="156"/>
      <c r="F248" s="156"/>
      <c r="G248" s="156"/>
      <c r="H248" s="156"/>
      <c r="I248" s="156"/>
      <c r="J248" s="156"/>
    </row>
    <row r="249" spans="1:10" x14ac:dyDescent="0.25">
      <c r="A249" s="163"/>
      <c r="B249" s="157"/>
      <c r="C249" s="157"/>
      <c r="D249" s="157"/>
      <c r="E249" s="157"/>
      <c r="F249" s="157"/>
      <c r="G249" s="157"/>
      <c r="H249" s="157"/>
      <c r="I249" s="157"/>
      <c r="J249" s="157"/>
    </row>
    <row r="250" spans="1:10" ht="15.75" x14ac:dyDescent="0.25">
      <c r="A250" s="3">
        <v>1</v>
      </c>
      <c r="B250" s="3">
        <v>2</v>
      </c>
      <c r="C250" s="3">
        <v>3</v>
      </c>
      <c r="D250" s="3">
        <v>4</v>
      </c>
      <c r="E250" s="3">
        <v>5</v>
      </c>
      <c r="F250" s="3">
        <v>6</v>
      </c>
      <c r="G250" s="3">
        <v>7</v>
      </c>
      <c r="H250" s="3">
        <v>8</v>
      </c>
      <c r="I250" s="3">
        <v>9</v>
      </c>
      <c r="J250" s="3">
        <v>10</v>
      </c>
    </row>
    <row r="251" spans="1:10" ht="100.5" x14ac:dyDescent="0.25">
      <c r="A251" s="58" t="s">
        <v>11</v>
      </c>
      <c r="B251" s="5" t="s">
        <v>167</v>
      </c>
      <c r="C251" s="16" t="s">
        <v>13</v>
      </c>
      <c r="D251" s="16"/>
      <c r="E251" s="16">
        <v>400</v>
      </c>
      <c r="F251" s="17"/>
      <c r="G251" s="18"/>
      <c r="H251" s="17">
        <f>F251*1.08</f>
        <v>0</v>
      </c>
      <c r="I251" s="17">
        <f>E251*F251</f>
        <v>0</v>
      </c>
      <c r="J251" s="19">
        <f>E251*H251</f>
        <v>0</v>
      </c>
    </row>
    <row r="252" spans="1:10" x14ac:dyDescent="0.25">
      <c r="A252" s="11"/>
      <c r="B252" s="39"/>
      <c r="C252" s="79"/>
      <c r="D252" s="79"/>
      <c r="E252" s="79"/>
      <c r="F252" s="79"/>
      <c r="G252" s="79"/>
      <c r="H252" s="80" t="s">
        <v>24</v>
      </c>
      <c r="I252" s="81">
        <f>SUM(I251)</f>
        <v>0</v>
      </c>
      <c r="J252" s="9">
        <f>SUM(J251)</f>
        <v>0</v>
      </c>
    </row>
    <row r="253" spans="1:10" x14ac:dyDescent="0.25">
      <c r="A253" s="11"/>
      <c r="B253" s="39"/>
      <c r="C253" s="11"/>
      <c r="D253" s="11"/>
      <c r="E253" s="11"/>
      <c r="F253" s="11"/>
      <c r="G253" s="11"/>
      <c r="H253" s="11"/>
      <c r="I253" s="11"/>
      <c r="J253" s="11"/>
    </row>
    <row r="254" spans="1:10" ht="31.5" x14ac:dyDescent="0.25">
      <c r="A254" s="1" t="s">
        <v>166</v>
      </c>
      <c r="B254" s="155" t="s">
        <v>1</v>
      </c>
      <c r="C254" s="155" t="s">
        <v>2</v>
      </c>
      <c r="D254" s="155" t="s">
        <v>3</v>
      </c>
      <c r="E254" s="155" t="s">
        <v>4</v>
      </c>
      <c r="F254" s="155" t="s">
        <v>5</v>
      </c>
      <c r="G254" s="155" t="s">
        <v>6</v>
      </c>
      <c r="H254" s="155" t="s">
        <v>7</v>
      </c>
      <c r="I254" s="155" t="s">
        <v>8</v>
      </c>
      <c r="J254" s="155" t="s">
        <v>9</v>
      </c>
    </row>
    <row r="255" spans="1:10" x14ac:dyDescent="0.25">
      <c r="A255" s="158" t="s">
        <v>10</v>
      </c>
      <c r="B255" s="156"/>
      <c r="C255" s="156"/>
      <c r="D255" s="156"/>
      <c r="E255" s="156"/>
      <c r="F255" s="156"/>
      <c r="G255" s="156"/>
      <c r="H255" s="156"/>
      <c r="I255" s="156"/>
      <c r="J255" s="156"/>
    </row>
    <row r="256" spans="1:10" x14ac:dyDescent="0.25">
      <c r="A256" s="159"/>
      <c r="B256" s="157"/>
      <c r="C256" s="157"/>
      <c r="D256" s="157"/>
      <c r="E256" s="157"/>
      <c r="F256" s="157"/>
      <c r="G256" s="157"/>
      <c r="H256" s="157"/>
      <c r="I256" s="157"/>
      <c r="J256" s="157"/>
    </row>
    <row r="257" spans="1:10" ht="15.75" x14ac:dyDescent="0.25">
      <c r="A257" s="2">
        <v>1</v>
      </c>
      <c r="B257" s="3">
        <v>2</v>
      </c>
      <c r="C257" s="3">
        <v>3</v>
      </c>
      <c r="D257" s="3">
        <v>4</v>
      </c>
      <c r="E257" s="3">
        <v>5</v>
      </c>
      <c r="F257" s="3">
        <v>6</v>
      </c>
      <c r="G257" s="3">
        <v>7</v>
      </c>
      <c r="H257" s="3">
        <v>8</v>
      </c>
      <c r="I257" s="3">
        <v>9</v>
      </c>
      <c r="J257" s="3">
        <v>10</v>
      </c>
    </row>
    <row r="258" spans="1:10" ht="77.25" x14ac:dyDescent="0.25">
      <c r="A258" s="4" t="s">
        <v>11</v>
      </c>
      <c r="B258" s="22" t="s">
        <v>172</v>
      </c>
      <c r="C258" s="6"/>
      <c r="D258" s="6"/>
      <c r="E258" s="6"/>
      <c r="F258" s="7"/>
      <c r="G258" s="8"/>
      <c r="H258" s="7"/>
      <c r="I258" s="7"/>
      <c r="J258" s="9"/>
    </row>
    <row r="259" spans="1:10" x14ac:dyDescent="0.25">
      <c r="A259" s="56" t="s">
        <v>181</v>
      </c>
      <c r="B259" s="22" t="s">
        <v>173</v>
      </c>
      <c r="C259" s="6" t="s">
        <v>13</v>
      </c>
      <c r="D259" s="6"/>
      <c r="E259" s="6">
        <v>150</v>
      </c>
      <c r="F259" s="7"/>
      <c r="G259" s="8"/>
      <c r="H259" s="7">
        <f t="shared" ref="H259:H266" si="22">F259*1.08</f>
        <v>0</v>
      </c>
      <c r="I259" s="7">
        <f t="shared" ref="I259:I266" si="23">E259*F259</f>
        <v>0</v>
      </c>
      <c r="J259" s="95">
        <f t="shared" ref="J259:J266" si="24">E259*H259</f>
        <v>0</v>
      </c>
    </row>
    <row r="260" spans="1:10" x14ac:dyDescent="0.25">
      <c r="A260" s="4" t="s">
        <v>182</v>
      </c>
      <c r="B260" s="22" t="s">
        <v>174</v>
      </c>
      <c r="C260" s="6" t="s">
        <v>13</v>
      </c>
      <c r="D260" s="6"/>
      <c r="E260" s="6">
        <v>500</v>
      </c>
      <c r="F260" s="7"/>
      <c r="G260" s="8"/>
      <c r="H260" s="7">
        <f t="shared" si="22"/>
        <v>0</v>
      </c>
      <c r="I260" s="7">
        <f t="shared" si="23"/>
        <v>0</v>
      </c>
      <c r="J260" s="95">
        <f t="shared" si="24"/>
        <v>0</v>
      </c>
    </row>
    <row r="261" spans="1:10" x14ac:dyDescent="0.25">
      <c r="A261" s="4" t="s">
        <v>183</v>
      </c>
      <c r="B261" s="22" t="s">
        <v>175</v>
      </c>
      <c r="C261" s="6" t="s">
        <v>13</v>
      </c>
      <c r="D261" s="6"/>
      <c r="E261" s="6">
        <v>1200</v>
      </c>
      <c r="F261" s="7"/>
      <c r="G261" s="8"/>
      <c r="H261" s="7">
        <f t="shared" si="22"/>
        <v>0</v>
      </c>
      <c r="I261" s="7">
        <f t="shared" si="23"/>
        <v>0</v>
      </c>
      <c r="J261" s="95">
        <f t="shared" si="24"/>
        <v>0</v>
      </c>
    </row>
    <row r="262" spans="1:10" x14ac:dyDescent="0.25">
      <c r="A262" s="4" t="s">
        <v>184</v>
      </c>
      <c r="B262" s="22" t="s">
        <v>176</v>
      </c>
      <c r="C262" s="6" t="s">
        <v>13</v>
      </c>
      <c r="D262" s="6"/>
      <c r="E262" s="6">
        <v>400</v>
      </c>
      <c r="F262" s="7"/>
      <c r="G262" s="8"/>
      <c r="H262" s="7">
        <f t="shared" si="22"/>
        <v>0</v>
      </c>
      <c r="I262" s="7">
        <f t="shared" si="23"/>
        <v>0</v>
      </c>
      <c r="J262" s="95">
        <f t="shared" si="24"/>
        <v>0</v>
      </c>
    </row>
    <row r="263" spans="1:10" x14ac:dyDescent="0.25">
      <c r="A263" s="4" t="s">
        <v>185</v>
      </c>
      <c r="B263" s="22" t="s">
        <v>177</v>
      </c>
      <c r="C263" s="6" t="s">
        <v>13</v>
      </c>
      <c r="D263" s="6"/>
      <c r="E263" s="6">
        <v>100</v>
      </c>
      <c r="F263" s="7"/>
      <c r="G263" s="8"/>
      <c r="H263" s="7">
        <f t="shared" si="22"/>
        <v>0</v>
      </c>
      <c r="I263" s="7">
        <f t="shared" si="23"/>
        <v>0</v>
      </c>
      <c r="J263" s="95">
        <f t="shared" si="24"/>
        <v>0</v>
      </c>
    </row>
    <row r="264" spans="1:10" x14ac:dyDescent="0.25">
      <c r="A264" s="4" t="s">
        <v>186</v>
      </c>
      <c r="B264" s="22" t="s">
        <v>178</v>
      </c>
      <c r="C264" s="6" t="s">
        <v>13</v>
      </c>
      <c r="D264" s="6"/>
      <c r="E264" s="6">
        <v>100</v>
      </c>
      <c r="F264" s="7"/>
      <c r="G264" s="8"/>
      <c r="H264" s="7">
        <f t="shared" si="22"/>
        <v>0</v>
      </c>
      <c r="I264" s="7">
        <f t="shared" si="23"/>
        <v>0</v>
      </c>
      <c r="J264" s="95">
        <f t="shared" si="24"/>
        <v>0</v>
      </c>
    </row>
    <row r="265" spans="1:10" x14ac:dyDescent="0.25">
      <c r="A265" s="4" t="s">
        <v>187</v>
      </c>
      <c r="B265" s="22" t="s">
        <v>179</v>
      </c>
      <c r="C265" s="6" t="s">
        <v>13</v>
      </c>
      <c r="D265" s="6"/>
      <c r="E265" s="6">
        <v>30</v>
      </c>
      <c r="F265" s="7"/>
      <c r="G265" s="8"/>
      <c r="H265" s="7">
        <f t="shared" si="22"/>
        <v>0</v>
      </c>
      <c r="I265" s="7">
        <f t="shared" si="23"/>
        <v>0</v>
      </c>
      <c r="J265" s="95">
        <f t="shared" si="24"/>
        <v>0</v>
      </c>
    </row>
    <row r="266" spans="1:10" x14ac:dyDescent="0.25">
      <c r="A266" s="4" t="s">
        <v>188</v>
      </c>
      <c r="B266" s="22" t="s">
        <v>180</v>
      </c>
      <c r="C266" s="6" t="s">
        <v>13</v>
      </c>
      <c r="D266" s="6"/>
      <c r="E266" s="6">
        <v>30</v>
      </c>
      <c r="F266" s="7"/>
      <c r="G266" s="8"/>
      <c r="H266" s="7">
        <f t="shared" si="22"/>
        <v>0</v>
      </c>
      <c r="I266" s="7">
        <f t="shared" si="23"/>
        <v>0</v>
      </c>
      <c r="J266" s="95">
        <f t="shared" si="24"/>
        <v>0</v>
      </c>
    </row>
    <row r="267" spans="1:10" s="86" customFormat="1" ht="55.5" x14ac:dyDescent="0.25">
      <c r="A267" s="14" t="s">
        <v>14</v>
      </c>
      <c r="B267" s="22" t="s">
        <v>248</v>
      </c>
      <c r="C267" s="6"/>
      <c r="D267" s="6"/>
      <c r="E267" s="6"/>
      <c r="F267" s="95"/>
      <c r="G267" s="8"/>
      <c r="H267" s="95"/>
      <c r="I267" s="95"/>
      <c r="J267" s="95"/>
    </row>
    <row r="268" spans="1:10" s="86" customFormat="1" ht="21.75" x14ac:dyDescent="0.25">
      <c r="A268" s="14" t="s">
        <v>474</v>
      </c>
      <c r="B268" s="22" t="s">
        <v>249</v>
      </c>
      <c r="C268" s="6" t="s">
        <v>13</v>
      </c>
      <c r="D268" s="6"/>
      <c r="E268" s="6">
        <v>5000</v>
      </c>
      <c r="F268" s="95"/>
      <c r="G268" s="8"/>
      <c r="H268" s="95">
        <f>F268*1.08</f>
        <v>0</v>
      </c>
      <c r="I268" s="95">
        <f>E268*F268</f>
        <v>0</v>
      </c>
      <c r="J268" s="95">
        <f>E268*H268</f>
        <v>0</v>
      </c>
    </row>
    <row r="269" spans="1:10" s="86" customFormat="1" ht="21.75" x14ac:dyDescent="0.25">
      <c r="A269" s="14" t="s">
        <v>475</v>
      </c>
      <c r="B269" s="22" t="s">
        <v>250</v>
      </c>
      <c r="C269" s="6" t="s">
        <v>13</v>
      </c>
      <c r="D269" s="6"/>
      <c r="E269" s="6">
        <v>6000</v>
      </c>
      <c r="F269" s="95"/>
      <c r="G269" s="8"/>
      <c r="H269" s="95">
        <f>F269*1.08</f>
        <v>0</v>
      </c>
      <c r="I269" s="95">
        <f>E269*F269</f>
        <v>0</v>
      </c>
      <c r="J269" s="95">
        <f>E269*H269</f>
        <v>0</v>
      </c>
    </row>
    <row r="270" spans="1:10" s="86" customFormat="1" ht="90" x14ac:dyDescent="0.25">
      <c r="A270" s="14" t="s">
        <v>15</v>
      </c>
      <c r="B270" s="22" t="s">
        <v>421</v>
      </c>
      <c r="C270" s="6"/>
      <c r="D270" s="6"/>
      <c r="E270" s="6"/>
      <c r="F270" s="95"/>
      <c r="G270" s="8"/>
      <c r="H270" s="95"/>
      <c r="I270" s="95"/>
      <c r="J270" s="95"/>
    </row>
    <row r="271" spans="1:10" s="86" customFormat="1" ht="21.75" x14ac:dyDescent="0.25">
      <c r="A271" s="14" t="s">
        <v>485</v>
      </c>
      <c r="B271" s="22" t="s">
        <v>422</v>
      </c>
      <c r="C271" s="6" t="s">
        <v>13</v>
      </c>
      <c r="D271" s="6"/>
      <c r="E271" s="6">
        <v>30</v>
      </c>
      <c r="F271" s="95"/>
      <c r="G271" s="8"/>
      <c r="H271" s="95">
        <f t="shared" ref="H271:H276" si="25">F271*1.08</f>
        <v>0</v>
      </c>
      <c r="I271" s="95">
        <f t="shared" ref="I271:I276" si="26">E271*F271</f>
        <v>0</v>
      </c>
      <c r="J271" s="95">
        <f t="shared" ref="J271:J276" si="27">E271*H271</f>
        <v>0</v>
      </c>
    </row>
    <row r="272" spans="1:10" s="86" customFormat="1" ht="21.75" x14ac:dyDescent="0.25">
      <c r="A272" s="14" t="s">
        <v>487</v>
      </c>
      <c r="B272" s="22" t="s">
        <v>423</v>
      </c>
      <c r="C272" s="6" t="s">
        <v>13</v>
      </c>
      <c r="D272" s="6"/>
      <c r="E272" s="6">
        <v>30</v>
      </c>
      <c r="F272" s="95"/>
      <c r="G272" s="8"/>
      <c r="H272" s="95">
        <f t="shared" si="25"/>
        <v>0</v>
      </c>
      <c r="I272" s="95">
        <f t="shared" si="26"/>
        <v>0</v>
      </c>
      <c r="J272" s="95">
        <f t="shared" si="27"/>
        <v>0</v>
      </c>
    </row>
    <row r="273" spans="1:11" s="86" customFormat="1" ht="21.75" x14ac:dyDescent="0.25">
      <c r="A273" s="14" t="s">
        <v>488</v>
      </c>
      <c r="B273" s="22" t="s">
        <v>424</v>
      </c>
      <c r="C273" s="6" t="s">
        <v>13</v>
      </c>
      <c r="D273" s="6"/>
      <c r="E273" s="6">
        <v>7000</v>
      </c>
      <c r="F273" s="95"/>
      <c r="G273" s="8"/>
      <c r="H273" s="95">
        <f t="shared" si="25"/>
        <v>0</v>
      </c>
      <c r="I273" s="95">
        <f t="shared" si="26"/>
        <v>0</v>
      </c>
      <c r="J273" s="95">
        <f t="shared" si="27"/>
        <v>0</v>
      </c>
    </row>
    <row r="274" spans="1:11" s="86" customFormat="1" ht="21.75" x14ac:dyDescent="0.25">
      <c r="A274" s="14" t="s">
        <v>486</v>
      </c>
      <c r="B274" s="22" t="s">
        <v>425</v>
      </c>
      <c r="C274" s="6" t="s">
        <v>13</v>
      </c>
      <c r="D274" s="6"/>
      <c r="E274" s="6">
        <v>50</v>
      </c>
      <c r="F274" s="95"/>
      <c r="G274" s="8"/>
      <c r="H274" s="95">
        <f t="shared" si="25"/>
        <v>0</v>
      </c>
      <c r="I274" s="95">
        <f t="shared" si="26"/>
        <v>0</v>
      </c>
      <c r="J274" s="95">
        <f t="shared" si="27"/>
        <v>0</v>
      </c>
    </row>
    <row r="275" spans="1:11" s="86" customFormat="1" ht="21.75" x14ac:dyDescent="0.25">
      <c r="A275" s="14" t="s">
        <v>489</v>
      </c>
      <c r="B275" s="22" t="s">
        <v>426</v>
      </c>
      <c r="C275" s="6" t="s">
        <v>13</v>
      </c>
      <c r="D275" s="6"/>
      <c r="E275" s="6">
        <v>500</v>
      </c>
      <c r="F275" s="95"/>
      <c r="G275" s="8"/>
      <c r="H275" s="95">
        <f t="shared" si="25"/>
        <v>0</v>
      </c>
      <c r="I275" s="95">
        <f t="shared" si="26"/>
        <v>0</v>
      </c>
      <c r="J275" s="95">
        <f t="shared" si="27"/>
        <v>0</v>
      </c>
    </row>
    <row r="276" spans="1:11" s="86" customFormat="1" ht="21.75" x14ac:dyDescent="0.25">
      <c r="A276" s="14" t="s">
        <v>490</v>
      </c>
      <c r="B276" s="22" t="s">
        <v>427</v>
      </c>
      <c r="C276" s="6" t="s">
        <v>13</v>
      </c>
      <c r="D276" s="6"/>
      <c r="E276" s="6">
        <v>300</v>
      </c>
      <c r="F276" s="95"/>
      <c r="G276" s="8"/>
      <c r="H276" s="95">
        <f t="shared" si="25"/>
        <v>0</v>
      </c>
      <c r="I276" s="95">
        <f t="shared" si="26"/>
        <v>0</v>
      </c>
      <c r="J276" s="95">
        <f t="shared" si="27"/>
        <v>0</v>
      </c>
    </row>
    <row r="277" spans="1:11" x14ac:dyDescent="0.25">
      <c r="A277" s="10"/>
      <c r="B277" s="11"/>
      <c r="C277" s="11"/>
      <c r="D277" s="11"/>
      <c r="E277" s="11"/>
      <c r="F277" s="11"/>
      <c r="G277" s="11"/>
      <c r="H277" s="12" t="s">
        <v>24</v>
      </c>
      <c r="I277" s="95">
        <f>SUM(I259:I276)</f>
        <v>0</v>
      </c>
      <c r="J277" s="7">
        <f>SUM(J259:J276)</f>
        <v>0</v>
      </c>
      <c r="K277" s="131"/>
    </row>
    <row r="278" spans="1:11" x14ac:dyDescent="0.25">
      <c r="A278" s="10"/>
      <c r="B278" s="11"/>
      <c r="C278" s="11"/>
      <c r="D278" s="11"/>
      <c r="E278" s="11"/>
      <c r="F278" s="11"/>
      <c r="G278" s="11"/>
      <c r="H278" s="11"/>
      <c r="I278" s="11"/>
      <c r="J278" s="11"/>
    </row>
    <row r="279" spans="1:11" ht="31.5" x14ac:dyDescent="0.25">
      <c r="A279" s="1" t="s">
        <v>168</v>
      </c>
      <c r="B279" s="155" t="s">
        <v>1</v>
      </c>
      <c r="C279" s="155" t="s">
        <v>2</v>
      </c>
      <c r="D279" s="155" t="s">
        <v>3</v>
      </c>
      <c r="E279" s="155" t="s">
        <v>4</v>
      </c>
      <c r="F279" s="155" t="s">
        <v>5</v>
      </c>
      <c r="G279" s="155" t="s">
        <v>6</v>
      </c>
      <c r="H279" s="155" t="s">
        <v>7</v>
      </c>
      <c r="I279" s="155" t="s">
        <v>8</v>
      </c>
      <c r="J279" s="155" t="s">
        <v>9</v>
      </c>
    </row>
    <row r="280" spans="1:11" x14ac:dyDescent="0.25">
      <c r="A280" s="158" t="s">
        <v>10</v>
      </c>
      <c r="B280" s="156"/>
      <c r="C280" s="156"/>
      <c r="D280" s="156"/>
      <c r="E280" s="156"/>
      <c r="F280" s="156"/>
      <c r="G280" s="156"/>
      <c r="H280" s="156"/>
      <c r="I280" s="156"/>
      <c r="J280" s="156"/>
    </row>
    <row r="281" spans="1:11" x14ac:dyDescent="0.25">
      <c r="A281" s="159"/>
      <c r="B281" s="157"/>
      <c r="C281" s="157"/>
      <c r="D281" s="157"/>
      <c r="E281" s="157"/>
      <c r="F281" s="157"/>
      <c r="G281" s="157"/>
      <c r="H281" s="157"/>
      <c r="I281" s="157"/>
      <c r="J281" s="157"/>
    </row>
    <row r="282" spans="1:11" ht="15.75" x14ac:dyDescent="0.25">
      <c r="A282" s="2">
        <v>1</v>
      </c>
      <c r="B282" s="3">
        <v>2</v>
      </c>
      <c r="C282" s="3">
        <v>3</v>
      </c>
      <c r="D282" s="3">
        <v>4</v>
      </c>
      <c r="E282" s="3">
        <v>5</v>
      </c>
      <c r="F282" s="3">
        <v>6</v>
      </c>
      <c r="G282" s="3">
        <v>7</v>
      </c>
      <c r="H282" s="3">
        <v>8</v>
      </c>
      <c r="I282" s="3">
        <v>9</v>
      </c>
      <c r="J282" s="3">
        <v>10</v>
      </c>
    </row>
    <row r="283" spans="1:11" ht="143.25" x14ac:dyDescent="0.25">
      <c r="A283" s="14" t="s">
        <v>11</v>
      </c>
      <c r="B283" s="22" t="s">
        <v>189</v>
      </c>
      <c r="C283" s="6" t="s">
        <v>13</v>
      </c>
      <c r="D283" s="6"/>
      <c r="E283" s="6">
        <v>100</v>
      </c>
      <c r="F283" s="7"/>
      <c r="G283" s="8"/>
      <c r="H283" s="7">
        <f>F283*1.08</f>
        <v>0</v>
      </c>
      <c r="I283" s="7">
        <f>E283*F283</f>
        <v>0</v>
      </c>
      <c r="J283" s="9">
        <f>E283*H283</f>
        <v>0</v>
      </c>
    </row>
    <row r="284" spans="1:11" ht="132.75" x14ac:dyDescent="0.25">
      <c r="A284" s="82" t="s">
        <v>14</v>
      </c>
      <c r="B284" s="22" t="s">
        <v>190</v>
      </c>
      <c r="C284" s="6" t="s">
        <v>13</v>
      </c>
      <c r="D284" s="6"/>
      <c r="E284" s="6">
        <v>900</v>
      </c>
      <c r="F284" s="7"/>
      <c r="G284" s="8"/>
      <c r="H284" s="7">
        <f t="shared" ref="H284:H289" si="28">F284*1.08</f>
        <v>0</v>
      </c>
      <c r="I284" s="7">
        <f t="shared" ref="I284:I290" si="29">E284*F284</f>
        <v>0</v>
      </c>
      <c r="J284" s="9">
        <f t="shared" ref="J284:J290" si="30">E284*H284</f>
        <v>0</v>
      </c>
    </row>
    <row r="285" spans="1:11" ht="132.75" x14ac:dyDescent="0.25">
      <c r="A285" s="82" t="s">
        <v>15</v>
      </c>
      <c r="B285" s="22" t="s">
        <v>198</v>
      </c>
      <c r="C285" s="6" t="s">
        <v>13</v>
      </c>
      <c r="D285" s="6"/>
      <c r="E285" s="6">
        <v>300</v>
      </c>
      <c r="F285" s="7"/>
      <c r="G285" s="8"/>
      <c r="H285" s="7">
        <f t="shared" si="28"/>
        <v>0</v>
      </c>
      <c r="I285" s="7">
        <f t="shared" si="29"/>
        <v>0</v>
      </c>
      <c r="J285" s="9">
        <f t="shared" si="30"/>
        <v>0</v>
      </c>
    </row>
    <row r="286" spans="1:11" ht="132.75" x14ac:dyDescent="0.25">
      <c r="A286" s="82" t="s">
        <v>17</v>
      </c>
      <c r="B286" s="22" t="s">
        <v>191</v>
      </c>
      <c r="C286" s="6" t="s">
        <v>13</v>
      </c>
      <c r="D286" s="6"/>
      <c r="E286" s="6">
        <v>70</v>
      </c>
      <c r="F286" s="7"/>
      <c r="G286" s="8"/>
      <c r="H286" s="7">
        <f t="shared" si="28"/>
        <v>0</v>
      </c>
      <c r="I286" s="7">
        <f t="shared" si="29"/>
        <v>0</v>
      </c>
      <c r="J286" s="9">
        <f t="shared" si="30"/>
        <v>0</v>
      </c>
    </row>
    <row r="287" spans="1:11" ht="132.75" x14ac:dyDescent="0.25">
      <c r="A287" s="14" t="s">
        <v>18</v>
      </c>
      <c r="B287" s="22" t="s">
        <v>192</v>
      </c>
      <c r="C287" s="6" t="s">
        <v>13</v>
      </c>
      <c r="D287" s="6"/>
      <c r="E287" s="6">
        <v>200</v>
      </c>
      <c r="F287" s="7"/>
      <c r="G287" s="8"/>
      <c r="H287" s="7">
        <f t="shared" si="28"/>
        <v>0</v>
      </c>
      <c r="I287" s="7">
        <f t="shared" si="29"/>
        <v>0</v>
      </c>
      <c r="J287" s="9">
        <f t="shared" si="30"/>
        <v>0</v>
      </c>
    </row>
    <row r="288" spans="1:11" ht="121.5" x14ac:dyDescent="0.25">
      <c r="A288" s="14" t="s">
        <v>19</v>
      </c>
      <c r="B288" s="22" t="s">
        <v>193</v>
      </c>
      <c r="C288" s="6"/>
      <c r="D288" s="6"/>
      <c r="E288" s="6">
        <v>1200</v>
      </c>
      <c r="F288" s="7"/>
      <c r="G288" s="8"/>
      <c r="H288" s="7">
        <f t="shared" si="28"/>
        <v>0</v>
      </c>
      <c r="I288" s="7">
        <f t="shared" si="29"/>
        <v>0</v>
      </c>
      <c r="J288" s="9">
        <f t="shared" si="30"/>
        <v>0</v>
      </c>
    </row>
    <row r="289" spans="1:11" ht="167.25" x14ac:dyDescent="0.25">
      <c r="A289" s="14" t="s">
        <v>20</v>
      </c>
      <c r="B289" s="22" t="s">
        <v>194</v>
      </c>
      <c r="C289" s="6" t="s">
        <v>13</v>
      </c>
      <c r="D289" s="6"/>
      <c r="E289" s="6">
        <v>100</v>
      </c>
      <c r="F289" s="7"/>
      <c r="G289" s="8"/>
      <c r="H289" s="7">
        <f t="shared" si="28"/>
        <v>0</v>
      </c>
      <c r="I289" s="7">
        <f t="shared" si="29"/>
        <v>0</v>
      </c>
      <c r="J289" s="9">
        <f t="shared" si="30"/>
        <v>0</v>
      </c>
    </row>
    <row r="290" spans="1:11" ht="133.5" x14ac:dyDescent="0.25">
      <c r="A290" s="14" t="s">
        <v>21</v>
      </c>
      <c r="B290" s="22" t="s">
        <v>195</v>
      </c>
      <c r="C290" s="6" t="s">
        <v>13</v>
      </c>
      <c r="D290" s="6"/>
      <c r="E290" s="6">
        <v>60</v>
      </c>
      <c r="F290" s="7"/>
      <c r="G290" s="8"/>
      <c r="H290" s="7">
        <f>F290*1.08</f>
        <v>0</v>
      </c>
      <c r="I290" s="7">
        <f t="shared" si="29"/>
        <v>0</v>
      </c>
      <c r="J290" s="9">
        <f t="shared" si="30"/>
        <v>0</v>
      </c>
    </row>
    <row r="291" spans="1:11" x14ac:dyDescent="0.25">
      <c r="A291" s="10"/>
      <c r="B291" s="11"/>
      <c r="C291" s="11"/>
      <c r="D291" s="11"/>
      <c r="E291" s="11"/>
      <c r="F291" s="11"/>
      <c r="G291" s="11"/>
      <c r="H291" s="12" t="s">
        <v>24</v>
      </c>
      <c r="I291" s="7">
        <f>SUM(I283:I290)</f>
        <v>0</v>
      </c>
      <c r="J291" s="7">
        <f>SUM(J283:J290)</f>
        <v>0</v>
      </c>
      <c r="K291" s="131"/>
    </row>
    <row r="292" spans="1:11" x14ac:dyDescent="0.25">
      <c r="A292" s="10"/>
      <c r="B292" s="11"/>
      <c r="C292" s="11"/>
      <c r="D292" s="11"/>
      <c r="E292" s="11"/>
      <c r="F292" s="11"/>
      <c r="G292" s="11"/>
      <c r="H292" s="11"/>
      <c r="I292" s="11"/>
      <c r="J292" s="11"/>
    </row>
    <row r="293" spans="1:11" ht="31.5" x14ac:dyDescent="0.25">
      <c r="A293" s="1" t="s">
        <v>169</v>
      </c>
      <c r="B293" s="155" t="s">
        <v>1</v>
      </c>
      <c r="C293" s="155" t="s">
        <v>2</v>
      </c>
      <c r="D293" s="155" t="s">
        <v>3</v>
      </c>
      <c r="E293" s="155" t="s">
        <v>4</v>
      </c>
      <c r="F293" s="155" t="s">
        <v>5</v>
      </c>
      <c r="G293" s="155" t="s">
        <v>6</v>
      </c>
      <c r="H293" s="155" t="s">
        <v>7</v>
      </c>
      <c r="I293" s="155" t="s">
        <v>8</v>
      </c>
      <c r="J293" s="155" t="s">
        <v>9</v>
      </c>
    </row>
    <row r="294" spans="1:11" x14ac:dyDescent="0.25">
      <c r="A294" s="158" t="s">
        <v>10</v>
      </c>
      <c r="B294" s="156"/>
      <c r="C294" s="156"/>
      <c r="D294" s="156"/>
      <c r="E294" s="156"/>
      <c r="F294" s="156"/>
      <c r="G294" s="156"/>
      <c r="H294" s="156"/>
      <c r="I294" s="156"/>
      <c r="J294" s="156"/>
    </row>
    <row r="295" spans="1:11" x14ac:dyDescent="0.25">
      <c r="A295" s="159"/>
      <c r="B295" s="157"/>
      <c r="C295" s="157"/>
      <c r="D295" s="157"/>
      <c r="E295" s="157"/>
      <c r="F295" s="157"/>
      <c r="G295" s="157"/>
      <c r="H295" s="157"/>
      <c r="I295" s="157"/>
      <c r="J295" s="157"/>
    </row>
    <row r="296" spans="1:11" ht="15.75" x14ac:dyDescent="0.25">
      <c r="A296" s="2">
        <v>1</v>
      </c>
      <c r="B296" s="3">
        <v>2</v>
      </c>
      <c r="C296" s="3">
        <v>3</v>
      </c>
      <c r="D296" s="3">
        <v>4</v>
      </c>
      <c r="E296" s="3">
        <v>5</v>
      </c>
      <c r="F296" s="3">
        <v>6</v>
      </c>
      <c r="G296" s="3">
        <v>7</v>
      </c>
      <c r="H296" s="3">
        <v>8</v>
      </c>
      <c r="I296" s="3">
        <v>9</v>
      </c>
      <c r="J296" s="3">
        <v>10</v>
      </c>
    </row>
    <row r="297" spans="1:11" ht="101.25" x14ac:dyDescent="0.25">
      <c r="A297" s="4">
        <v>1</v>
      </c>
      <c r="B297" s="125" t="s">
        <v>374</v>
      </c>
      <c r="C297" s="6" t="s">
        <v>13</v>
      </c>
      <c r="D297" s="6"/>
      <c r="E297" s="6">
        <v>14000</v>
      </c>
      <c r="F297" s="7"/>
      <c r="G297" s="8"/>
      <c r="H297" s="7">
        <f>F297*1.08</f>
        <v>0</v>
      </c>
      <c r="I297" s="7">
        <f>E297*F297</f>
        <v>0</v>
      </c>
      <c r="J297" s="7">
        <f>E297*H297</f>
        <v>0</v>
      </c>
    </row>
    <row r="298" spans="1:11" ht="100.5" x14ac:dyDescent="0.25">
      <c r="A298" s="4">
        <v>2</v>
      </c>
      <c r="B298" s="84" t="s">
        <v>375</v>
      </c>
      <c r="C298" s="6" t="s">
        <v>13</v>
      </c>
      <c r="D298" s="6"/>
      <c r="E298" s="6">
        <v>2000</v>
      </c>
      <c r="F298" s="7"/>
      <c r="G298" s="8"/>
      <c r="H298" s="7">
        <f t="shared" ref="H298:H299" si="31">F298*1.08</f>
        <v>0</v>
      </c>
      <c r="I298" s="7">
        <f t="shared" ref="I298" si="32">E298*F298</f>
        <v>0</v>
      </c>
      <c r="J298" s="7">
        <f t="shared" ref="J298:J299" si="33">E298*H298</f>
        <v>0</v>
      </c>
    </row>
    <row r="299" spans="1:11" ht="146.25" x14ac:dyDescent="0.25">
      <c r="A299" s="4" t="s">
        <v>15</v>
      </c>
      <c r="B299" s="84" t="s">
        <v>200</v>
      </c>
      <c r="C299" s="6" t="s">
        <v>13</v>
      </c>
      <c r="D299" s="6"/>
      <c r="E299" s="6">
        <v>400</v>
      </c>
      <c r="F299" s="7"/>
      <c r="G299" s="8"/>
      <c r="H299" s="7">
        <f t="shared" si="31"/>
        <v>0</v>
      </c>
      <c r="I299" s="7">
        <f>E299*F299</f>
        <v>0</v>
      </c>
      <c r="J299" s="7">
        <f t="shared" si="33"/>
        <v>0</v>
      </c>
    </row>
    <row r="300" spans="1:11" ht="56.25" x14ac:dyDescent="0.25">
      <c r="A300" s="4"/>
      <c r="B300" s="83" t="s">
        <v>197</v>
      </c>
      <c r="C300" s="6"/>
      <c r="D300" s="6"/>
      <c r="E300" s="6"/>
      <c r="F300" s="7"/>
      <c r="G300" s="8"/>
      <c r="H300" s="7"/>
      <c r="I300" s="7"/>
      <c r="J300" s="7"/>
    </row>
    <row r="301" spans="1:11" x14ac:dyDescent="0.25">
      <c r="A301" s="10"/>
      <c r="B301" s="11"/>
      <c r="C301" s="11"/>
      <c r="D301" s="11"/>
      <c r="E301" s="11"/>
      <c r="F301" s="11"/>
      <c r="G301" s="11"/>
      <c r="H301" s="12" t="s">
        <v>24</v>
      </c>
      <c r="I301" s="7">
        <f>SUM(I297:I300)</f>
        <v>0</v>
      </c>
      <c r="J301" s="7">
        <f>SUM(J297:J300)</f>
        <v>0</v>
      </c>
      <c r="K301" s="131"/>
    </row>
    <row r="302" spans="1:11" x14ac:dyDescent="0.25">
      <c r="A302" s="10"/>
      <c r="B302" s="11"/>
      <c r="C302" s="11"/>
      <c r="D302" s="11"/>
      <c r="E302" s="11"/>
      <c r="F302" s="11"/>
      <c r="G302" s="11"/>
      <c r="H302" s="11"/>
      <c r="I302" s="11"/>
      <c r="J302" s="11"/>
    </row>
    <row r="303" spans="1:11" ht="31.5" x14ac:dyDescent="0.25">
      <c r="A303" s="1" t="s">
        <v>171</v>
      </c>
      <c r="B303" s="155" t="s">
        <v>1</v>
      </c>
      <c r="C303" s="155" t="s">
        <v>2</v>
      </c>
      <c r="D303" s="155" t="s">
        <v>3</v>
      </c>
      <c r="E303" s="155" t="s">
        <v>4</v>
      </c>
      <c r="F303" s="155" t="s">
        <v>5</v>
      </c>
      <c r="G303" s="155" t="s">
        <v>6</v>
      </c>
      <c r="H303" s="155" t="s">
        <v>7</v>
      </c>
      <c r="I303" s="155" t="s">
        <v>8</v>
      </c>
      <c r="J303" s="155" t="s">
        <v>9</v>
      </c>
    </row>
    <row r="304" spans="1:11" x14ac:dyDescent="0.25">
      <c r="A304" s="158" t="s">
        <v>10</v>
      </c>
      <c r="B304" s="156"/>
      <c r="C304" s="156"/>
      <c r="D304" s="156"/>
      <c r="E304" s="156"/>
      <c r="F304" s="156"/>
      <c r="G304" s="156"/>
      <c r="H304" s="156"/>
      <c r="I304" s="156"/>
      <c r="J304" s="156"/>
    </row>
    <row r="305" spans="1:10" x14ac:dyDescent="0.25">
      <c r="A305" s="159"/>
      <c r="B305" s="157"/>
      <c r="C305" s="157"/>
      <c r="D305" s="157"/>
      <c r="E305" s="157"/>
      <c r="F305" s="157"/>
      <c r="G305" s="157"/>
      <c r="H305" s="157"/>
      <c r="I305" s="157"/>
      <c r="J305" s="157"/>
    </row>
    <row r="306" spans="1:10" ht="15.75" x14ac:dyDescent="0.25">
      <c r="A306" s="2">
        <v>1</v>
      </c>
      <c r="B306" s="3">
        <v>2</v>
      </c>
      <c r="C306" s="3">
        <v>3</v>
      </c>
      <c r="D306" s="3">
        <v>4</v>
      </c>
      <c r="E306" s="3">
        <v>5</v>
      </c>
      <c r="F306" s="3">
        <v>6</v>
      </c>
      <c r="G306" s="3">
        <v>7</v>
      </c>
      <c r="H306" s="3">
        <v>8</v>
      </c>
      <c r="I306" s="3">
        <v>9</v>
      </c>
      <c r="J306" s="3">
        <v>10</v>
      </c>
    </row>
    <row r="307" spans="1:10" ht="180" x14ac:dyDescent="0.25">
      <c r="A307" s="4" t="s">
        <v>11</v>
      </c>
      <c r="B307" s="5" t="s">
        <v>514</v>
      </c>
      <c r="C307" s="6" t="s">
        <v>13</v>
      </c>
      <c r="D307" s="6"/>
      <c r="E307" s="6">
        <v>40000</v>
      </c>
      <c r="F307" s="7"/>
      <c r="G307" s="8"/>
      <c r="H307" s="7">
        <f>F307*1.08</f>
        <v>0</v>
      </c>
      <c r="I307" s="7">
        <f>E307*F307</f>
        <v>0</v>
      </c>
      <c r="J307" s="9">
        <f>E307*H307</f>
        <v>0</v>
      </c>
    </row>
    <row r="308" spans="1:10" x14ac:dyDescent="0.25">
      <c r="A308" s="10"/>
      <c r="B308" s="11"/>
      <c r="C308" s="11"/>
      <c r="D308" s="11"/>
      <c r="E308" s="11"/>
      <c r="F308" s="11"/>
      <c r="G308" s="11"/>
      <c r="H308" s="12" t="s">
        <v>24</v>
      </c>
      <c r="I308" s="7">
        <f>SUM(I307)</f>
        <v>0</v>
      </c>
      <c r="J308" s="7">
        <f>SUM(J307)</f>
        <v>0</v>
      </c>
    </row>
    <row r="309" spans="1:10" x14ac:dyDescent="0.25">
      <c r="A309" s="10"/>
      <c r="B309" s="11"/>
      <c r="C309" s="11"/>
      <c r="D309" s="11"/>
      <c r="E309" s="11"/>
      <c r="F309" s="11"/>
      <c r="G309" s="11"/>
      <c r="H309" s="11"/>
      <c r="I309" s="11"/>
      <c r="J309" s="11"/>
    </row>
    <row r="310" spans="1:10" ht="31.5" x14ac:dyDescent="0.25">
      <c r="A310" s="1" t="s">
        <v>196</v>
      </c>
      <c r="B310" s="155" t="s">
        <v>1</v>
      </c>
      <c r="C310" s="155" t="s">
        <v>2</v>
      </c>
      <c r="D310" s="155" t="s">
        <v>3</v>
      </c>
      <c r="E310" s="155" t="s">
        <v>4</v>
      </c>
      <c r="F310" s="155" t="s">
        <v>5</v>
      </c>
      <c r="G310" s="155" t="s">
        <v>6</v>
      </c>
      <c r="H310" s="155" t="s">
        <v>7</v>
      </c>
      <c r="I310" s="155" t="s">
        <v>8</v>
      </c>
      <c r="J310" s="155" t="s">
        <v>9</v>
      </c>
    </row>
    <row r="311" spans="1:10" x14ac:dyDescent="0.25">
      <c r="A311" s="158" t="s">
        <v>10</v>
      </c>
      <c r="B311" s="156"/>
      <c r="C311" s="156"/>
      <c r="D311" s="156"/>
      <c r="E311" s="156"/>
      <c r="F311" s="156"/>
      <c r="G311" s="156"/>
      <c r="H311" s="156"/>
      <c r="I311" s="156"/>
      <c r="J311" s="156"/>
    </row>
    <row r="312" spans="1:10" x14ac:dyDescent="0.25">
      <c r="A312" s="159"/>
      <c r="B312" s="157"/>
      <c r="C312" s="157"/>
      <c r="D312" s="157"/>
      <c r="E312" s="157"/>
      <c r="F312" s="157"/>
      <c r="G312" s="157"/>
      <c r="H312" s="157"/>
      <c r="I312" s="157"/>
      <c r="J312" s="157"/>
    </row>
    <row r="313" spans="1:10" ht="15.75" x14ac:dyDescent="0.25">
      <c r="A313" s="2">
        <v>1</v>
      </c>
      <c r="B313" s="3">
        <v>2</v>
      </c>
      <c r="C313" s="3">
        <v>3</v>
      </c>
      <c r="D313" s="3">
        <v>4</v>
      </c>
      <c r="E313" s="3">
        <v>5</v>
      </c>
      <c r="F313" s="3">
        <v>6</v>
      </c>
      <c r="G313" s="3">
        <v>7</v>
      </c>
      <c r="H313" s="3">
        <v>8</v>
      </c>
      <c r="I313" s="3">
        <v>9</v>
      </c>
      <c r="J313" s="3">
        <v>10</v>
      </c>
    </row>
    <row r="314" spans="1:10" ht="54.75" x14ac:dyDescent="0.25">
      <c r="A314" s="4" t="s">
        <v>11</v>
      </c>
      <c r="B314" s="22" t="s">
        <v>203</v>
      </c>
      <c r="C314" s="6" t="s">
        <v>13</v>
      </c>
      <c r="D314" s="6"/>
      <c r="E314" s="6">
        <v>600</v>
      </c>
      <c r="F314" s="7"/>
      <c r="G314" s="8"/>
      <c r="H314" s="7">
        <f t="shared" ref="H314:H321" si="34">F314*1.08</f>
        <v>0</v>
      </c>
      <c r="I314" s="7">
        <f t="shared" ref="I314:I320" si="35">E314*F314</f>
        <v>0</v>
      </c>
      <c r="J314" s="9">
        <f t="shared" ref="J314:J321" si="36">E314*H314</f>
        <v>0</v>
      </c>
    </row>
    <row r="315" spans="1:10" ht="77.25" x14ac:dyDescent="0.25">
      <c r="A315" s="4" t="s">
        <v>14</v>
      </c>
      <c r="B315" s="22" t="s">
        <v>330</v>
      </c>
      <c r="C315" s="6" t="s">
        <v>13</v>
      </c>
      <c r="D315" s="6"/>
      <c r="E315" s="6">
        <v>600</v>
      </c>
      <c r="F315" s="7"/>
      <c r="G315" s="8"/>
      <c r="H315" s="7">
        <f t="shared" si="34"/>
        <v>0</v>
      </c>
      <c r="I315" s="7">
        <f t="shared" si="35"/>
        <v>0</v>
      </c>
      <c r="J315" s="9">
        <f t="shared" si="36"/>
        <v>0</v>
      </c>
    </row>
    <row r="316" spans="1:10" ht="77.25" x14ac:dyDescent="0.25">
      <c r="A316" s="4" t="s">
        <v>15</v>
      </c>
      <c r="B316" s="22" t="s">
        <v>204</v>
      </c>
      <c r="C316" s="6" t="s">
        <v>13</v>
      </c>
      <c r="D316" s="6"/>
      <c r="E316" s="6">
        <v>50</v>
      </c>
      <c r="F316" s="7"/>
      <c r="G316" s="8"/>
      <c r="H316" s="7">
        <f t="shared" si="34"/>
        <v>0</v>
      </c>
      <c r="I316" s="7">
        <f t="shared" si="35"/>
        <v>0</v>
      </c>
      <c r="J316" s="9">
        <f t="shared" si="36"/>
        <v>0</v>
      </c>
    </row>
    <row r="317" spans="1:10" ht="144.75" x14ac:dyDescent="0.25">
      <c r="A317" s="4" t="s">
        <v>17</v>
      </c>
      <c r="B317" s="22" t="s">
        <v>205</v>
      </c>
      <c r="C317" s="6" t="s">
        <v>13</v>
      </c>
      <c r="D317" s="6"/>
      <c r="E317" s="6">
        <v>200</v>
      </c>
      <c r="F317" s="7"/>
      <c r="G317" s="8"/>
      <c r="H317" s="7">
        <f t="shared" si="34"/>
        <v>0</v>
      </c>
      <c r="I317" s="7">
        <f t="shared" si="35"/>
        <v>0</v>
      </c>
      <c r="J317" s="9">
        <f t="shared" si="36"/>
        <v>0</v>
      </c>
    </row>
    <row r="318" spans="1:10" ht="122.25" x14ac:dyDescent="0.25">
      <c r="A318" s="4" t="s">
        <v>18</v>
      </c>
      <c r="B318" s="22" t="s">
        <v>206</v>
      </c>
      <c r="C318" s="6" t="s">
        <v>13</v>
      </c>
      <c r="D318" s="6"/>
      <c r="E318" s="6">
        <v>10</v>
      </c>
      <c r="F318" s="7"/>
      <c r="G318" s="8"/>
      <c r="H318" s="7">
        <f t="shared" si="34"/>
        <v>0</v>
      </c>
      <c r="I318" s="7">
        <f t="shared" si="35"/>
        <v>0</v>
      </c>
      <c r="J318" s="9">
        <f t="shared" si="36"/>
        <v>0</v>
      </c>
    </row>
    <row r="319" spans="1:10" ht="111" x14ac:dyDescent="0.25">
      <c r="A319" s="4" t="s">
        <v>19</v>
      </c>
      <c r="B319" s="22" t="s">
        <v>207</v>
      </c>
      <c r="C319" s="6" t="s">
        <v>13</v>
      </c>
      <c r="D319" s="6"/>
      <c r="E319" s="6">
        <v>10</v>
      </c>
      <c r="F319" s="7"/>
      <c r="G319" s="8"/>
      <c r="H319" s="7">
        <f t="shared" si="34"/>
        <v>0</v>
      </c>
      <c r="I319" s="7">
        <f t="shared" si="35"/>
        <v>0</v>
      </c>
      <c r="J319" s="9">
        <f t="shared" si="36"/>
        <v>0</v>
      </c>
    </row>
    <row r="320" spans="1:10" ht="54.75" x14ac:dyDescent="0.25">
      <c r="A320" s="4" t="s">
        <v>20</v>
      </c>
      <c r="B320" s="22" t="s">
        <v>208</v>
      </c>
      <c r="C320" s="6" t="s">
        <v>13</v>
      </c>
      <c r="D320" s="6"/>
      <c r="E320" s="6">
        <v>5000</v>
      </c>
      <c r="F320" s="7"/>
      <c r="G320" s="8"/>
      <c r="H320" s="7">
        <f t="shared" si="34"/>
        <v>0</v>
      </c>
      <c r="I320" s="7">
        <f t="shared" si="35"/>
        <v>0</v>
      </c>
      <c r="J320" s="9">
        <f t="shared" si="36"/>
        <v>0</v>
      </c>
    </row>
    <row r="321" spans="1:11" ht="66" x14ac:dyDescent="0.25">
      <c r="A321" s="4" t="s">
        <v>21</v>
      </c>
      <c r="B321" s="22" t="s">
        <v>209</v>
      </c>
      <c r="C321" s="6" t="s">
        <v>13</v>
      </c>
      <c r="D321" s="6"/>
      <c r="E321" s="6">
        <v>150</v>
      </c>
      <c r="F321" s="7"/>
      <c r="G321" s="8"/>
      <c r="H321" s="7">
        <f t="shared" si="34"/>
        <v>0</v>
      </c>
      <c r="I321" s="7">
        <f>E321*F321</f>
        <v>0</v>
      </c>
      <c r="J321" s="9">
        <f t="shared" si="36"/>
        <v>0</v>
      </c>
    </row>
    <row r="322" spans="1:11" x14ac:dyDescent="0.25">
      <c r="A322" s="10"/>
      <c r="B322" s="11"/>
      <c r="C322" s="11"/>
      <c r="D322" s="11"/>
      <c r="E322" s="11"/>
      <c r="F322" s="11"/>
      <c r="G322" s="11"/>
      <c r="H322" s="12" t="s">
        <v>24</v>
      </c>
      <c r="I322" s="7">
        <f>SUM(I314:I321)</f>
        <v>0</v>
      </c>
      <c r="J322" s="7">
        <f>SUM(J314:J321)</f>
        <v>0</v>
      </c>
      <c r="K322" s="131"/>
    </row>
    <row r="323" spans="1:11" x14ac:dyDescent="0.25">
      <c r="A323" s="10"/>
      <c r="B323" s="11"/>
      <c r="C323" s="11"/>
      <c r="D323" s="11"/>
      <c r="E323" s="11"/>
      <c r="F323" s="11"/>
      <c r="G323" s="11"/>
      <c r="H323" s="11"/>
      <c r="I323" s="11"/>
      <c r="J323" s="11"/>
    </row>
    <row r="324" spans="1:11" ht="31.5" x14ac:dyDescent="0.25">
      <c r="A324" s="1" t="s">
        <v>199</v>
      </c>
      <c r="B324" s="155" t="s">
        <v>1</v>
      </c>
      <c r="C324" s="155" t="s">
        <v>2</v>
      </c>
      <c r="D324" s="155" t="s">
        <v>3</v>
      </c>
      <c r="E324" s="155" t="s">
        <v>4</v>
      </c>
      <c r="F324" s="155" t="s">
        <v>5</v>
      </c>
      <c r="G324" s="155" t="s">
        <v>6</v>
      </c>
      <c r="H324" s="155" t="s">
        <v>7</v>
      </c>
      <c r="I324" s="155" t="s">
        <v>8</v>
      </c>
      <c r="J324" s="155" t="s">
        <v>9</v>
      </c>
    </row>
    <row r="325" spans="1:11" x14ac:dyDescent="0.25">
      <c r="A325" s="158" t="s">
        <v>10</v>
      </c>
      <c r="B325" s="156"/>
      <c r="C325" s="156"/>
      <c r="D325" s="156"/>
      <c r="E325" s="156"/>
      <c r="F325" s="156"/>
      <c r="G325" s="156"/>
      <c r="H325" s="156"/>
      <c r="I325" s="156"/>
      <c r="J325" s="156"/>
    </row>
    <row r="326" spans="1:11" x14ac:dyDescent="0.25">
      <c r="A326" s="159"/>
      <c r="B326" s="157"/>
      <c r="C326" s="157"/>
      <c r="D326" s="157"/>
      <c r="E326" s="157"/>
      <c r="F326" s="157"/>
      <c r="G326" s="157"/>
      <c r="H326" s="157"/>
      <c r="I326" s="157"/>
      <c r="J326" s="157"/>
    </row>
    <row r="327" spans="1:11" ht="15.75" x14ac:dyDescent="0.25">
      <c r="A327" s="2">
        <v>1</v>
      </c>
      <c r="B327" s="3">
        <v>2</v>
      </c>
      <c r="C327" s="3">
        <v>3</v>
      </c>
      <c r="D327" s="3">
        <v>4</v>
      </c>
      <c r="E327" s="3">
        <v>5</v>
      </c>
      <c r="F327" s="3">
        <v>6</v>
      </c>
      <c r="G327" s="3">
        <v>7</v>
      </c>
      <c r="H327" s="3">
        <v>8</v>
      </c>
      <c r="I327" s="3">
        <v>9</v>
      </c>
      <c r="J327" s="3">
        <v>10</v>
      </c>
    </row>
    <row r="328" spans="1:11" ht="54.75" x14ac:dyDescent="0.25">
      <c r="A328" s="14" t="s">
        <v>11</v>
      </c>
      <c r="B328" s="5" t="s">
        <v>210</v>
      </c>
      <c r="C328" s="6" t="s">
        <v>13</v>
      </c>
      <c r="D328" s="6"/>
      <c r="E328" s="6">
        <v>50</v>
      </c>
      <c r="F328" s="7"/>
      <c r="G328" s="8"/>
      <c r="H328" s="7">
        <f>F328*1.08</f>
        <v>0</v>
      </c>
      <c r="I328" s="7">
        <f>E328*F328</f>
        <v>0</v>
      </c>
      <c r="J328" s="9">
        <f>E328*H328</f>
        <v>0</v>
      </c>
    </row>
    <row r="329" spans="1:11" x14ac:dyDescent="0.25">
      <c r="A329" s="10"/>
      <c r="B329" s="11"/>
      <c r="C329" s="11"/>
      <c r="D329" s="11"/>
      <c r="E329" s="11"/>
      <c r="F329" s="11"/>
      <c r="G329" s="11"/>
      <c r="H329" s="12" t="s">
        <v>24</v>
      </c>
      <c r="I329" s="12">
        <f>SUM(I328)</f>
        <v>0</v>
      </c>
      <c r="J329" s="37">
        <f>SUM(J328)</f>
        <v>0</v>
      </c>
    </row>
    <row r="330" spans="1:11" x14ac:dyDescent="0.25">
      <c r="A330" s="10"/>
      <c r="B330" s="11"/>
      <c r="C330" s="11"/>
      <c r="D330" s="11"/>
      <c r="E330" s="11"/>
      <c r="F330" s="11"/>
      <c r="G330" s="11"/>
      <c r="H330" s="11"/>
      <c r="I330" s="11"/>
      <c r="J330" s="11"/>
    </row>
    <row r="331" spans="1:11" ht="31.5" x14ac:dyDescent="0.25">
      <c r="A331" s="1" t="s">
        <v>201</v>
      </c>
      <c r="B331" s="155" t="s">
        <v>1</v>
      </c>
      <c r="C331" s="155" t="s">
        <v>2</v>
      </c>
      <c r="D331" s="155" t="s">
        <v>3</v>
      </c>
      <c r="E331" s="155" t="s">
        <v>4</v>
      </c>
      <c r="F331" s="155" t="s">
        <v>5</v>
      </c>
      <c r="G331" s="155" t="s">
        <v>6</v>
      </c>
      <c r="H331" s="155" t="s">
        <v>7</v>
      </c>
      <c r="I331" s="155" t="s">
        <v>8</v>
      </c>
      <c r="J331" s="155" t="s">
        <v>9</v>
      </c>
    </row>
    <row r="332" spans="1:11" x14ac:dyDescent="0.25">
      <c r="A332" s="158" t="s">
        <v>10</v>
      </c>
      <c r="B332" s="156"/>
      <c r="C332" s="156"/>
      <c r="D332" s="156"/>
      <c r="E332" s="156"/>
      <c r="F332" s="156"/>
      <c r="G332" s="156"/>
      <c r="H332" s="156"/>
      <c r="I332" s="156"/>
      <c r="J332" s="156"/>
    </row>
    <row r="333" spans="1:11" x14ac:dyDescent="0.25">
      <c r="A333" s="159"/>
      <c r="B333" s="157"/>
      <c r="C333" s="157"/>
      <c r="D333" s="157"/>
      <c r="E333" s="157"/>
      <c r="F333" s="157"/>
      <c r="G333" s="157"/>
      <c r="H333" s="157"/>
      <c r="I333" s="157"/>
      <c r="J333" s="157"/>
    </row>
    <row r="334" spans="1:11" ht="15.75" x14ac:dyDescent="0.25">
      <c r="A334" s="2">
        <v>1</v>
      </c>
      <c r="B334" s="3">
        <v>2</v>
      </c>
      <c r="C334" s="3">
        <v>3</v>
      </c>
      <c r="D334" s="3">
        <v>4</v>
      </c>
      <c r="E334" s="3">
        <v>5</v>
      </c>
      <c r="F334" s="3">
        <v>6</v>
      </c>
      <c r="G334" s="3">
        <v>7</v>
      </c>
      <c r="H334" s="3">
        <v>8</v>
      </c>
      <c r="I334" s="3">
        <v>9</v>
      </c>
      <c r="J334" s="3">
        <v>10</v>
      </c>
    </row>
    <row r="335" spans="1:11" ht="75" x14ac:dyDescent="0.25">
      <c r="A335" s="4" t="s">
        <v>11</v>
      </c>
      <c r="B335" s="22" t="s">
        <v>211</v>
      </c>
      <c r="C335" s="6" t="s">
        <v>13</v>
      </c>
      <c r="D335" s="6"/>
      <c r="E335" s="6">
        <v>350</v>
      </c>
      <c r="F335" s="7"/>
      <c r="G335" s="8"/>
      <c r="H335" s="7">
        <f>F335*1.08</f>
        <v>0</v>
      </c>
      <c r="I335" s="7">
        <f>E335*F335</f>
        <v>0</v>
      </c>
      <c r="J335" s="9">
        <f>E335*H335</f>
        <v>0</v>
      </c>
    </row>
    <row r="336" spans="1:11" ht="54" x14ac:dyDescent="0.25">
      <c r="A336" s="4" t="s">
        <v>14</v>
      </c>
      <c r="B336" s="22" t="s">
        <v>212</v>
      </c>
      <c r="C336" s="6" t="s">
        <v>13</v>
      </c>
      <c r="D336" s="6"/>
      <c r="E336" s="6">
        <v>10</v>
      </c>
      <c r="F336" s="7"/>
      <c r="G336" s="8"/>
      <c r="H336" s="7">
        <f>F336*1.08</f>
        <v>0</v>
      </c>
      <c r="I336" s="7">
        <f>E336*F336</f>
        <v>0</v>
      </c>
      <c r="J336" s="9">
        <f>E336*H336</f>
        <v>0</v>
      </c>
    </row>
    <row r="337" spans="1:11" ht="54" x14ac:dyDescent="0.25">
      <c r="A337" s="4" t="s">
        <v>15</v>
      </c>
      <c r="B337" s="22" t="s">
        <v>213</v>
      </c>
      <c r="C337" s="6" t="s">
        <v>13</v>
      </c>
      <c r="D337" s="6"/>
      <c r="E337" s="6">
        <v>100</v>
      </c>
      <c r="F337" s="7"/>
      <c r="G337" s="8"/>
      <c r="H337" s="7">
        <f>F337*1.08</f>
        <v>0</v>
      </c>
      <c r="I337" s="7">
        <f>E337*F337</f>
        <v>0</v>
      </c>
      <c r="J337" s="9">
        <f>E337*H337</f>
        <v>0</v>
      </c>
    </row>
    <row r="338" spans="1:11" ht="54" x14ac:dyDescent="0.25">
      <c r="A338" s="4" t="s">
        <v>17</v>
      </c>
      <c r="B338" s="22" t="s">
        <v>214</v>
      </c>
      <c r="C338" s="6" t="s">
        <v>13</v>
      </c>
      <c r="D338" s="6"/>
      <c r="E338" s="6">
        <v>100</v>
      </c>
      <c r="F338" s="7"/>
      <c r="G338" s="8"/>
      <c r="H338" s="7">
        <f>F338*1.08</f>
        <v>0</v>
      </c>
      <c r="I338" s="7">
        <f>E339*F338</f>
        <v>0</v>
      </c>
      <c r="J338" s="9">
        <f>E339*H338</f>
        <v>0</v>
      </c>
    </row>
    <row r="339" spans="1:11" ht="56.25" x14ac:dyDescent="0.25">
      <c r="A339" s="4" t="s">
        <v>18</v>
      </c>
      <c r="B339" s="24" t="s">
        <v>215</v>
      </c>
      <c r="C339" s="6" t="s">
        <v>13</v>
      </c>
      <c r="D339" s="6"/>
      <c r="E339" s="6">
        <v>300</v>
      </c>
      <c r="F339" s="7"/>
      <c r="G339" s="8"/>
      <c r="H339" s="7">
        <f>F339*1.08</f>
        <v>0</v>
      </c>
      <c r="I339" s="7">
        <f>E339*F339</f>
        <v>0</v>
      </c>
      <c r="J339" s="9">
        <f>E339*H339</f>
        <v>0</v>
      </c>
    </row>
    <row r="340" spans="1:11" x14ac:dyDescent="0.25">
      <c r="A340" s="10"/>
      <c r="B340" s="11"/>
      <c r="C340" s="11"/>
      <c r="D340" s="11"/>
      <c r="E340" s="11"/>
      <c r="F340" s="11"/>
      <c r="G340" s="11"/>
      <c r="H340" s="12" t="s">
        <v>24</v>
      </c>
      <c r="I340" s="7">
        <f>SUM(I335:I339)</f>
        <v>0</v>
      </c>
      <c r="J340" s="7">
        <f>SUM(J335:J339)</f>
        <v>0</v>
      </c>
      <c r="K340" s="131"/>
    </row>
    <row r="341" spans="1:11" x14ac:dyDescent="0.25">
      <c r="A341" s="10"/>
      <c r="B341" s="11"/>
      <c r="C341" s="11"/>
      <c r="D341" s="11"/>
      <c r="E341" s="11"/>
      <c r="F341" s="11"/>
      <c r="G341" s="11"/>
      <c r="H341" s="11"/>
      <c r="I341" s="11"/>
      <c r="J341" s="11"/>
    </row>
    <row r="342" spans="1:11" ht="31.5" x14ac:dyDescent="0.25">
      <c r="A342" s="1" t="s">
        <v>202</v>
      </c>
      <c r="B342" s="155" t="s">
        <v>1</v>
      </c>
      <c r="C342" s="155" t="s">
        <v>2</v>
      </c>
      <c r="D342" s="155" t="s">
        <v>3</v>
      </c>
      <c r="E342" s="155" t="s">
        <v>4</v>
      </c>
      <c r="F342" s="155" t="s">
        <v>5</v>
      </c>
      <c r="G342" s="155" t="s">
        <v>6</v>
      </c>
      <c r="H342" s="155" t="s">
        <v>7</v>
      </c>
      <c r="I342" s="155" t="s">
        <v>8</v>
      </c>
      <c r="J342" s="155" t="s">
        <v>9</v>
      </c>
    </row>
    <row r="343" spans="1:11" x14ac:dyDescent="0.25">
      <c r="A343" s="158" t="s">
        <v>10</v>
      </c>
      <c r="B343" s="156"/>
      <c r="C343" s="156"/>
      <c r="D343" s="156"/>
      <c r="E343" s="156"/>
      <c r="F343" s="156"/>
      <c r="G343" s="156"/>
      <c r="H343" s="156"/>
      <c r="I343" s="156"/>
      <c r="J343" s="156"/>
    </row>
    <row r="344" spans="1:11" x14ac:dyDescent="0.25">
      <c r="A344" s="159"/>
      <c r="B344" s="157"/>
      <c r="C344" s="157"/>
      <c r="D344" s="157"/>
      <c r="E344" s="157"/>
      <c r="F344" s="157"/>
      <c r="G344" s="157"/>
      <c r="H344" s="157"/>
      <c r="I344" s="157"/>
      <c r="J344" s="157"/>
    </row>
    <row r="345" spans="1:11" ht="15.75" x14ac:dyDescent="0.25">
      <c r="A345" s="2">
        <v>1</v>
      </c>
      <c r="B345" s="3">
        <v>2</v>
      </c>
      <c r="C345" s="3">
        <v>3</v>
      </c>
      <c r="D345" s="3">
        <v>4</v>
      </c>
      <c r="E345" s="3">
        <v>5</v>
      </c>
      <c r="F345" s="3">
        <v>6</v>
      </c>
      <c r="G345" s="3">
        <v>7</v>
      </c>
      <c r="H345" s="3">
        <v>8</v>
      </c>
      <c r="I345" s="3">
        <v>9</v>
      </c>
      <c r="J345" s="3">
        <v>10</v>
      </c>
    </row>
    <row r="346" spans="1:11" ht="99.75" x14ac:dyDescent="0.25">
      <c r="A346" s="4" t="s">
        <v>11</v>
      </c>
      <c r="B346" s="22" t="s">
        <v>218</v>
      </c>
      <c r="C346" s="6" t="s">
        <v>13</v>
      </c>
      <c r="D346" s="6"/>
      <c r="E346" s="6">
        <v>12000</v>
      </c>
      <c r="F346" s="7"/>
      <c r="G346" s="8"/>
      <c r="H346" s="7">
        <f>F346*1.08</f>
        <v>0</v>
      </c>
      <c r="I346" s="7">
        <f>E346*F346</f>
        <v>0</v>
      </c>
      <c r="J346" s="9">
        <f>E346*H346</f>
        <v>0</v>
      </c>
    </row>
    <row r="347" spans="1:11" x14ac:dyDescent="0.25">
      <c r="A347" s="10"/>
      <c r="B347" s="11"/>
      <c r="C347" s="11"/>
      <c r="D347" s="11"/>
      <c r="E347" s="11"/>
      <c r="F347" s="11"/>
      <c r="G347" s="11"/>
      <c r="H347" s="12" t="s">
        <v>24</v>
      </c>
      <c r="I347" s="7">
        <f>SUM(I346)</f>
        <v>0</v>
      </c>
      <c r="J347" s="7">
        <f>SUM(J346)</f>
        <v>0</v>
      </c>
    </row>
    <row r="348" spans="1:11" x14ac:dyDescent="0.25">
      <c r="A348" s="10"/>
      <c r="B348" s="11"/>
      <c r="C348" s="11"/>
      <c r="D348" s="11"/>
      <c r="E348" s="11"/>
      <c r="F348" s="11"/>
      <c r="G348" s="11"/>
      <c r="H348" s="11"/>
      <c r="I348" s="11"/>
      <c r="J348" s="11"/>
    </row>
    <row r="349" spans="1:11" ht="31.5" x14ac:dyDescent="0.25">
      <c r="A349" s="1" t="s">
        <v>216</v>
      </c>
      <c r="B349" s="155" t="s">
        <v>1</v>
      </c>
      <c r="C349" s="155" t="s">
        <v>2</v>
      </c>
      <c r="D349" s="155" t="s">
        <v>3</v>
      </c>
      <c r="E349" s="155" t="s">
        <v>4</v>
      </c>
      <c r="F349" s="155" t="s">
        <v>5</v>
      </c>
      <c r="G349" s="155" t="s">
        <v>6</v>
      </c>
      <c r="H349" s="155" t="s">
        <v>7</v>
      </c>
      <c r="I349" s="155" t="s">
        <v>8</v>
      </c>
      <c r="J349" s="155" t="s">
        <v>9</v>
      </c>
    </row>
    <row r="350" spans="1:11" x14ac:dyDescent="0.25">
      <c r="A350" s="158" t="s">
        <v>10</v>
      </c>
      <c r="B350" s="156"/>
      <c r="C350" s="156"/>
      <c r="D350" s="156"/>
      <c r="E350" s="156"/>
      <c r="F350" s="156"/>
      <c r="G350" s="156"/>
      <c r="H350" s="156"/>
      <c r="I350" s="156"/>
      <c r="J350" s="156"/>
    </row>
    <row r="351" spans="1:11" x14ac:dyDescent="0.25">
      <c r="A351" s="159"/>
      <c r="B351" s="157"/>
      <c r="C351" s="157"/>
      <c r="D351" s="157"/>
      <c r="E351" s="157"/>
      <c r="F351" s="157"/>
      <c r="G351" s="157"/>
      <c r="H351" s="157"/>
      <c r="I351" s="157"/>
      <c r="J351" s="157"/>
    </row>
    <row r="352" spans="1:11" ht="15.75" x14ac:dyDescent="0.25">
      <c r="A352" s="2">
        <v>1</v>
      </c>
      <c r="B352" s="3">
        <v>2</v>
      </c>
      <c r="C352" s="3">
        <v>3</v>
      </c>
      <c r="D352" s="3">
        <v>4</v>
      </c>
      <c r="E352" s="3">
        <v>5</v>
      </c>
      <c r="F352" s="3">
        <v>6</v>
      </c>
      <c r="G352" s="3">
        <v>7</v>
      </c>
      <c r="H352" s="3">
        <v>8</v>
      </c>
      <c r="I352" s="3">
        <v>9</v>
      </c>
      <c r="J352" s="3">
        <v>10</v>
      </c>
    </row>
    <row r="353" spans="1:10" ht="77.25" x14ac:dyDescent="0.25">
      <c r="A353" s="14" t="s">
        <v>11</v>
      </c>
      <c r="B353" s="22" t="s">
        <v>331</v>
      </c>
      <c r="C353" s="6" t="s">
        <v>13</v>
      </c>
      <c r="D353" s="6"/>
      <c r="E353" s="6">
        <v>25000</v>
      </c>
      <c r="F353" s="7"/>
      <c r="G353" s="8"/>
      <c r="H353" s="7">
        <f>F353*1.08</f>
        <v>0</v>
      </c>
      <c r="I353" s="7">
        <f>E353*F353</f>
        <v>0</v>
      </c>
      <c r="J353" s="9">
        <f>E353*H353</f>
        <v>0</v>
      </c>
    </row>
    <row r="354" spans="1:10" s="86" customFormat="1" ht="88.5" x14ac:dyDescent="0.25">
      <c r="A354" s="14" t="s">
        <v>14</v>
      </c>
      <c r="B354" s="22" t="s">
        <v>332</v>
      </c>
      <c r="C354" s="6" t="s">
        <v>13</v>
      </c>
      <c r="D354" s="6"/>
      <c r="E354" s="6">
        <v>1000</v>
      </c>
      <c r="F354" s="95"/>
      <c r="G354" s="8"/>
      <c r="H354" s="95">
        <f>F354*1.08</f>
        <v>0</v>
      </c>
      <c r="I354" s="95">
        <f>E354*F354</f>
        <v>0</v>
      </c>
      <c r="J354" s="9">
        <f>E354*H354</f>
        <v>0</v>
      </c>
    </row>
    <row r="355" spans="1:10" x14ac:dyDescent="0.25">
      <c r="A355" s="10"/>
      <c r="B355" s="11"/>
      <c r="C355" s="11"/>
      <c r="D355" s="11"/>
      <c r="E355" s="11"/>
      <c r="F355" s="11"/>
      <c r="G355" s="11"/>
      <c r="H355" s="12" t="s">
        <v>24</v>
      </c>
      <c r="I355" s="7">
        <f>SUM(I353)</f>
        <v>0</v>
      </c>
      <c r="J355" s="7">
        <f>SUM(J353:J354)</f>
        <v>0</v>
      </c>
    </row>
    <row r="356" spans="1:10" x14ac:dyDescent="0.25">
      <c r="A356" s="10"/>
      <c r="B356" s="11"/>
      <c r="C356" s="11"/>
      <c r="D356" s="11"/>
      <c r="E356" s="11"/>
      <c r="F356" s="11"/>
      <c r="G356" s="11"/>
      <c r="H356" s="11"/>
      <c r="I356" s="11"/>
      <c r="J356" s="11"/>
    </row>
    <row r="357" spans="1:10" ht="31.5" x14ac:dyDescent="0.25">
      <c r="A357" s="1" t="s">
        <v>217</v>
      </c>
      <c r="B357" s="155" t="s">
        <v>1</v>
      </c>
      <c r="C357" s="155" t="s">
        <v>2</v>
      </c>
      <c r="D357" s="155" t="s">
        <v>3</v>
      </c>
      <c r="E357" s="155" t="s">
        <v>4</v>
      </c>
      <c r="F357" s="155" t="s">
        <v>5</v>
      </c>
      <c r="G357" s="155" t="s">
        <v>6</v>
      </c>
      <c r="H357" s="155" t="s">
        <v>7</v>
      </c>
      <c r="I357" s="155" t="s">
        <v>8</v>
      </c>
      <c r="J357" s="155" t="s">
        <v>9</v>
      </c>
    </row>
    <row r="358" spans="1:10" x14ac:dyDescent="0.25">
      <c r="A358" s="158" t="s">
        <v>10</v>
      </c>
      <c r="B358" s="156"/>
      <c r="C358" s="156"/>
      <c r="D358" s="156"/>
      <c r="E358" s="156"/>
      <c r="F358" s="156"/>
      <c r="G358" s="156"/>
      <c r="H358" s="156"/>
      <c r="I358" s="156"/>
      <c r="J358" s="156"/>
    </row>
    <row r="359" spans="1:10" x14ac:dyDescent="0.25">
      <c r="A359" s="159"/>
      <c r="B359" s="157"/>
      <c r="C359" s="157"/>
      <c r="D359" s="157"/>
      <c r="E359" s="157"/>
      <c r="F359" s="157"/>
      <c r="G359" s="157"/>
      <c r="H359" s="157"/>
      <c r="I359" s="157"/>
      <c r="J359" s="157"/>
    </row>
    <row r="360" spans="1:10" ht="15.75" x14ac:dyDescent="0.25">
      <c r="A360" s="2">
        <v>1</v>
      </c>
      <c r="B360" s="3">
        <v>2</v>
      </c>
      <c r="C360" s="3">
        <v>3</v>
      </c>
      <c r="D360" s="3">
        <v>4</v>
      </c>
      <c r="E360" s="3">
        <v>5</v>
      </c>
      <c r="F360" s="3">
        <v>6</v>
      </c>
      <c r="G360" s="3">
        <v>7</v>
      </c>
      <c r="H360" s="3">
        <v>8</v>
      </c>
      <c r="I360" s="3">
        <v>9</v>
      </c>
      <c r="J360" s="3">
        <v>10</v>
      </c>
    </row>
    <row r="361" spans="1:10" ht="142.5" x14ac:dyDescent="0.25">
      <c r="A361" s="14" t="s">
        <v>11</v>
      </c>
      <c r="B361" s="22" t="s">
        <v>221</v>
      </c>
      <c r="C361" s="6" t="s">
        <v>13</v>
      </c>
      <c r="D361" s="6"/>
      <c r="E361" s="6">
        <v>300</v>
      </c>
      <c r="F361" s="7"/>
      <c r="G361" s="8"/>
      <c r="H361" s="7">
        <f>F361*1.08</f>
        <v>0</v>
      </c>
      <c r="I361" s="7">
        <f>E361*F361</f>
        <v>0</v>
      </c>
      <c r="J361" s="9">
        <f>E361*H361</f>
        <v>0</v>
      </c>
    </row>
    <row r="362" spans="1:10" x14ac:dyDescent="0.25">
      <c r="A362" s="10"/>
      <c r="B362" s="11"/>
      <c r="C362" s="11"/>
      <c r="D362" s="11"/>
      <c r="E362" s="11"/>
      <c r="F362" s="11"/>
      <c r="G362" s="11"/>
      <c r="H362" s="12" t="s">
        <v>24</v>
      </c>
      <c r="I362" s="7">
        <f>SUM(I361)</f>
        <v>0</v>
      </c>
      <c r="J362" s="7">
        <f>SUM(J361)</f>
        <v>0</v>
      </c>
    </row>
    <row r="363" spans="1:10" x14ac:dyDescent="0.25">
      <c r="A363" s="10"/>
      <c r="B363" s="11"/>
      <c r="C363" s="11"/>
      <c r="D363" s="11"/>
      <c r="E363" s="11"/>
      <c r="F363" s="11"/>
      <c r="G363" s="11"/>
      <c r="H363" s="11"/>
      <c r="I363" s="11"/>
      <c r="J363" s="11"/>
    </row>
    <row r="364" spans="1:10" ht="31.5" x14ac:dyDescent="0.25">
      <c r="A364" s="1" t="s">
        <v>483</v>
      </c>
      <c r="B364" s="155" t="s">
        <v>1</v>
      </c>
      <c r="C364" s="155" t="s">
        <v>2</v>
      </c>
      <c r="D364" s="155" t="s">
        <v>3</v>
      </c>
      <c r="E364" s="155" t="s">
        <v>4</v>
      </c>
      <c r="F364" s="155" t="s">
        <v>5</v>
      </c>
      <c r="G364" s="155" t="s">
        <v>6</v>
      </c>
      <c r="H364" s="155" t="s">
        <v>7</v>
      </c>
      <c r="I364" s="155" t="s">
        <v>8</v>
      </c>
      <c r="J364" s="155" t="s">
        <v>9</v>
      </c>
    </row>
    <row r="365" spans="1:10" x14ac:dyDescent="0.25">
      <c r="A365" s="158" t="s">
        <v>10</v>
      </c>
      <c r="B365" s="156"/>
      <c r="C365" s="156"/>
      <c r="D365" s="156"/>
      <c r="E365" s="156"/>
      <c r="F365" s="156"/>
      <c r="G365" s="156"/>
      <c r="H365" s="156"/>
      <c r="I365" s="156"/>
      <c r="J365" s="156"/>
    </row>
    <row r="366" spans="1:10" x14ac:dyDescent="0.25">
      <c r="A366" s="159"/>
      <c r="B366" s="157"/>
      <c r="C366" s="157"/>
      <c r="D366" s="157"/>
      <c r="E366" s="157"/>
      <c r="F366" s="157"/>
      <c r="G366" s="157"/>
      <c r="H366" s="157"/>
      <c r="I366" s="157"/>
      <c r="J366" s="157"/>
    </row>
    <row r="367" spans="1:10" ht="15.75" x14ac:dyDescent="0.25">
      <c r="A367" s="2">
        <v>1</v>
      </c>
      <c r="B367" s="3">
        <v>2</v>
      </c>
      <c r="C367" s="3">
        <v>3</v>
      </c>
      <c r="D367" s="3">
        <v>4</v>
      </c>
      <c r="E367" s="3">
        <v>5</v>
      </c>
      <c r="F367" s="3">
        <v>6</v>
      </c>
      <c r="G367" s="3">
        <v>7</v>
      </c>
      <c r="H367" s="3">
        <v>8</v>
      </c>
      <c r="I367" s="3">
        <v>9</v>
      </c>
      <c r="J367" s="3">
        <v>10</v>
      </c>
    </row>
    <row r="368" spans="1:10" ht="144.75" x14ac:dyDescent="0.25">
      <c r="A368" s="14" t="s">
        <v>11</v>
      </c>
      <c r="B368" s="22" t="s">
        <v>223</v>
      </c>
      <c r="C368" s="6" t="s">
        <v>13</v>
      </c>
      <c r="D368" s="6"/>
      <c r="E368" s="6">
        <v>7000</v>
      </c>
      <c r="F368" s="7"/>
      <c r="G368" s="8"/>
      <c r="H368" s="7">
        <f>F368*1.08</f>
        <v>0</v>
      </c>
      <c r="I368" s="7">
        <f>E368*F368</f>
        <v>0</v>
      </c>
      <c r="J368" s="7">
        <f>E368*H368</f>
        <v>0</v>
      </c>
    </row>
    <row r="369" spans="1:11" x14ac:dyDescent="0.25">
      <c r="A369" s="10"/>
      <c r="B369" s="11"/>
      <c r="C369" s="11"/>
      <c r="D369" s="11"/>
      <c r="E369" s="11"/>
      <c r="F369" s="11"/>
      <c r="G369" s="11"/>
      <c r="H369" s="12" t="s">
        <v>24</v>
      </c>
      <c r="I369" s="17">
        <f>SUM(I368:I368)</f>
        <v>0</v>
      </c>
      <c r="J369" s="17">
        <f>SUM(J368:J368)</f>
        <v>0</v>
      </c>
    </row>
    <row r="370" spans="1:11" x14ac:dyDescent="0.25">
      <c r="A370" s="10"/>
      <c r="B370" s="11"/>
      <c r="C370" s="11"/>
      <c r="D370" s="11"/>
      <c r="E370" s="11"/>
      <c r="F370" s="11"/>
      <c r="G370" s="11"/>
      <c r="H370" s="11"/>
      <c r="I370" s="11"/>
      <c r="J370" s="28"/>
    </row>
    <row r="371" spans="1:11" ht="31.5" x14ac:dyDescent="0.25">
      <c r="A371" s="1" t="s">
        <v>219</v>
      </c>
      <c r="B371" s="155" t="s">
        <v>1</v>
      </c>
      <c r="C371" s="155" t="s">
        <v>2</v>
      </c>
      <c r="D371" s="155" t="s">
        <v>3</v>
      </c>
      <c r="E371" s="155" t="s">
        <v>4</v>
      </c>
      <c r="F371" s="155" t="s">
        <v>5</v>
      </c>
      <c r="G371" s="155" t="s">
        <v>6</v>
      </c>
      <c r="H371" s="155" t="s">
        <v>7</v>
      </c>
      <c r="I371" s="155" t="s">
        <v>8</v>
      </c>
      <c r="J371" s="155" t="s">
        <v>9</v>
      </c>
    </row>
    <row r="372" spans="1:11" x14ac:dyDescent="0.25">
      <c r="A372" s="158" t="s">
        <v>10</v>
      </c>
      <c r="B372" s="156"/>
      <c r="C372" s="156"/>
      <c r="D372" s="156"/>
      <c r="E372" s="156"/>
      <c r="F372" s="156"/>
      <c r="G372" s="156"/>
      <c r="H372" s="156"/>
      <c r="I372" s="156"/>
      <c r="J372" s="156"/>
    </row>
    <row r="373" spans="1:11" x14ac:dyDescent="0.25">
      <c r="A373" s="159"/>
      <c r="B373" s="157"/>
      <c r="C373" s="157"/>
      <c r="D373" s="157"/>
      <c r="E373" s="157"/>
      <c r="F373" s="157"/>
      <c r="G373" s="157"/>
      <c r="H373" s="157"/>
      <c r="I373" s="157"/>
      <c r="J373" s="157"/>
    </row>
    <row r="374" spans="1:11" ht="15.75" x14ac:dyDescent="0.25">
      <c r="A374" s="2">
        <v>1</v>
      </c>
      <c r="B374" s="3">
        <v>2</v>
      </c>
      <c r="C374" s="3">
        <v>3</v>
      </c>
      <c r="D374" s="3">
        <v>4</v>
      </c>
      <c r="E374" s="3">
        <v>5</v>
      </c>
      <c r="F374" s="3">
        <v>6</v>
      </c>
      <c r="G374" s="3">
        <v>7</v>
      </c>
      <c r="H374" s="3">
        <v>8</v>
      </c>
      <c r="I374" s="3">
        <v>9</v>
      </c>
      <c r="J374" s="3">
        <v>10</v>
      </c>
    </row>
    <row r="375" spans="1:11" ht="112.5" x14ac:dyDescent="0.25">
      <c r="A375" s="14" t="s">
        <v>11</v>
      </c>
      <c r="B375" s="22" t="s">
        <v>333</v>
      </c>
      <c r="C375" s="6" t="s">
        <v>36</v>
      </c>
      <c r="D375" s="6"/>
      <c r="E375" s="6">
        <v>120</v>
      </c>
      <c r="F375" s="7"/>
      <c r="G375" s="8"/>
      <c r="H375" s="7">
        <f>F375*1.08</f>
        <v>0</v>
      </c>
      <c r="I375" s="7">
        <f>E375*F375</f>
        <v>0</v>
      </c>
      <c r="J375" s="7">
        <f>E375*H375</f>
        <v>0</v>
      </c>
    </row>
    <row r="376" spans="1:11" ht="88.5" x14ac:dyDescent="0.25">
      <c r="A376" s="14" t="s">
        <v>14</v>
      </c>
      <c r="B376" s="22" t="s">
        <v>334</v>
      </c>
      <c r="C376" s="6" t="s">
        <v>13</v>
      </c>
      <c r="D376" s="6"/>
      <c r="E376" s="6">
        <v>200</v>
      </c>
      <c r="F376" s="7"/>
      <c r="G376" s="8"/>
      <c r="H376" s="7">
        <f>F376*1.08</f>
        <v>0</v>
      </c>
      <c r="I376" s="7">
        <f>E376*F376</f>
        <v>0</v>
      </c>
      <c r="J376" s="7">
        <f>E376*H376</f>
        <v>0</v>
      </c>
    </row>
    <row r="377" spans="1:11" ht="90" x14ac:dyDescent="0.25">
      <c r="A377" s="14" t="s">
        <v>15</v>
      </c>
      <c r="B377" s="22" t="s">
        <v>229</v>
      </c>
      <c r="C377" s="6" t="s">
        <v>13</v>
      </c>
      <c r="D377" s="6"/>
      <c r="E377" s="6">
        <v>800</v>
      </c>
      <c r="F377" s="7"/>
      <c r="G377" s="8"/>
      <c r="H377" s="7">
        <f>F377*1.08</f>
        <v>0</v>
      </c>
      <c r="I377" s="7">
        <f>E377*F377</f>
        <v>0</v>
      </c>
      <c r="J377" s="7">
        <f>E377*H377</f>
        <v>0</v>
      </c>
    </row>
    <row r="378" spans="1:11" ht="66" x14ac:dyDescent="0.25">
      <c r="A378" s="14" t="s">
        <v>17</v>
      </c>
      <c r="B378" s="22" t="s">
        <v>228</v>
      </c>
      <c r="C378" s="6" t="s">
        <v>13</v>
      </c>
      <c r="D378" s="6"/>
      <c r="E378" s="6">
        <v>30</v>
      </c>
      <c r="F378" s="7"/>
      <c r="G378" s="8"/>
      <c r="H378" s="7">
        <f t="shared" ref="H378:H380" si="37">F378*1.08</f>
        <v>0</v>
      </c>
      <c r="I378" s="7">
        <f t="shared" ref="I378:I380" si="38">E378*F378</f>
        <v>0</v>
      </c>
      <c r="J378" s="7">
        <f t="shared" ref="J378:J380" si="39">E378*H378</f>
        <v>0</v>
      </c>
    </row>
    <row r="379" spans="1:11" ht="66" x14ac:dyDescent="0.25">
      <c r="A379" s="14" t="s">
        <v>18</v>
      </c>
      <c r="B379" s="22" t="s">
        <v>227</v>
      </c>
      <c r="C379" s="6" t="s">
        <v>13</v>
      </c>
      <c r="D379" s="6"/>
      <c r="E379" s="6">
        <v>130</v>
      </c>
      <c r="F379" s="7"/>
      <c r="G379" s="8"/>
      <c r="H379" s="7">
        <f t="shared" si="37"/>
        <v>0</v>
      </c>
      <c r="I379" s="7">
        <f t="shared" si="38"/>
        <v>0</v>
      </c>
      <c r="J379" s="7">
        <f t="shared" si="39"/>
        <v>0</v>
      </c>
    </row>
    <row r="380" spans="1:11" ht="99.75" x14ac:dyDescent="0.25">
      <c r="A380" s="14" t="s">
        <v>19</v>
      </c>
      <c r="B380" s="22" t="s">
        <v>226</v>
      </c>
      <c r="C380" s="6" t="s">
        <v>13</v>
      </c>
      <c r="D380" s="6"/>
      <c r="E380" s="6">
        <v>70</v>
      </c>
      <c r="F380" s="7"/>
      <c r="G380" s="8"/>
      <c r="H380" s="7">
        <f t="shared" si="37"/>
        <v>0</v>
      </c>
      <c r="I380" s="7">
        <f t="shared" si="38"/>
        <v>0</v>
      </c>
      <c r="J380" s="7">
        <f t="shared" si="39"/>
        <v>0</v>
      </c>
    </row>
    <row r="381" spans="1:11" x14ac:dyDescent="0.25">
      <c r="A381" s="10"/>
      <c r="B381" s="11"/>
      <c r="C381" s="11"/>
      <c r="D381" s="11"/>
      <c r="E381" s="11"/>
      <c r="F381" s="11"/>
      <c r="G381" s="11"/>
      <c r="H381" s="12" t="s">
        <v>24</v>
      </c>
      <c r="I381" s="17">
        <f>SUM(I375:I380)</f>
        <v>0</v>
      </c>
      <c r="J381" s="17">
        <f>SUM(J375:J380)</f>
        <v>0</v>
      </c>
      <c r="K381" s="131"/>
    </row>
    <row r="382" spans="1:11" x14ac:dyDescent="0.25">
      <c r="A382" s="10"/>
      <c r="B382" s="11"/>
      <c r="C382" s="11"/>
      <c r="D382" s="11"/>
      <c r="E382" s="11"/>
      <c r="F382" s="11"/>
      <c r="G382" s="11"/>
      <c r="H382" s="11"/>
      <c r="I382" s="11"/>
      <c r="J382" s="28"/>
    </row>
    <row r="383" spans="1:11" ht="31.5" x14ac:dyDescent="0.25">
      <c r="A383" s="1" t="s">
        <v>220</v>
      </c>
      <c r="B383" s="155" t="s">
        <v>1</v>
      </c>
      <c r="C383" s="155" t="s">
        <v>2</v>
      </c>
      <c r="D383" s="155" t="s">
        <v>3</v>
      </c>
      <c r="E383" s="155" t="s">
        <v>4</v>
      </c>
      <c r="F383" s="155" t="s">
        <v>5</v>
      </c>
      <c r="G383" s="155" t="s">
        <v>6</v>
      </c>
      <c r="H383" s="155" t="s">
        <v>7</v>
      </c>
      <c r="I383" s="155" t="s">
        <v>8</v>
      </c>
      <c r="J383" s="155" t="s">
        <v>9</v>
      </c>
    </row>
    <row r="384" spans="1:11" x14ac:dyDescent="0.25">
      <c r="A384" s="158" t="s">
        <v>10</v>
      </c>
      <c r="B384" s="156"/>
      <c r="C384" s="156"/>
      <c r="D384" s="156"/>
      <c r="E384" s="156"/>
      <c r="F384" s="156"/>
      <c r="G384" s="156"/>
      <c r="H384" s="156"/>
      <c r="I384" s="156"/>
      <c r="J384" s="156"/>
    </row>
    <row r="385" spans="1:11" x14ac:dyDescent="0.25">
      <c r="A385" s="159"/>
      <c r="B385" s="157"/>
      <c r="C385" s="157"/>
      <c r="D385" s="157"/>
      <c r="E385" s="157"/>
      <c r="F385" s="157"/>
      <c r="G385" s="157"/>
      <c r="H385" s="157"/>
      <c r="I385" s="157"/>
      <c r="J385" s="157"/>
    </row>
    <row r="386" spans="1:11" ht="15.75" x14ac:dyDescent="0.25">
      <c r="A386" s="2">
        <v>1</v>
      </c>
      <c r="B386" s="3">
        <v>2</v>
      </c>
      <c r="C386" s="3">
        <v>3</v>
      </c>
      <c r="D386" s="3">
        <v>4</v>
      </c>
      <c r="E386" s="3">
        <v>5</v>
      </c>
      <c r="F386" s="3">
        <v>6</v>
      </c>
      <c r="G386" s="3">
        <v>7</v>
      </c>
      <c r="H386" s="3">
        <v>8</v>
      </c>
      <c r="I386" s="3">
        <v>9</v>
      </c>
      <c r="J386" s="3">
        <v>10</v>
      </c>
    </row>
    <row r="387" spans="1:11" ht="90" x14ac:dyDescent="0.25">
      <c r="A387" s="4">
        <v>1</v>
      </c>
      <c r="B387" s="85" t="s">
        <v>230</v>
      </c>
      <c r="C387" s="6" t="s">
        <v>36</v>
      </c>
      <c r="D387" s="6"/>
      <c r="E387" s="6">
        <v>6000</v>
      </c>
      <c r="F387" s="7"/>
      <c r="G387" s="8"/>
      <c r="H387" s="7">
        <f>F387*1.08</f>
        <v>0</v>
      </c>
      <c r="I387" s="7">
        <f>E387*F387</f>
        <v>0</v>
      </c>
      <c r="J387" s="7">
        <f>E387*H387</f>
        <v>0</v>
      </c>
    </row>
    <row r="388" spans="1:11" x14ac:dyDescent="0.25">
      <c r="A388" s="10"/>
      <c r="B388" s="11"/>
      <c r="C388" s="11"/>
      <c r="D388" s="11"/>
      <c r="E388" s="11"/>
      <c r="F388" s="11"/>
      <c r="G388" s="11"/>
      <c r="H388" s="12" t="s">
        <v>24</v>
      </c>
      <c r="I388" s="17">
        <f>SUM(I387)</f>
        <v>0</v>
      </c>
      <c r="J388" s="17">
        <f>SUM(J387)</f>
        <v>0</v>
      </c>
    </row>
    <row r="389" spans="1:11" x14ac:dyDescent="0.25">
      <c r="A389" s="10"/>
      <c r="B389" s="11"/>
      <c r="C389" s="11"/>
      <c r="D389" s="11"/>
      <c r="E389" s="11"/>
      <c r="F389" s="11"/>
      <c r="G389" s="11"/>
      <c r="H389" s="11"/>
      <c r="I389" s="11"/>
      <c r="J389" s="28"/>
    </row>
    <row r="390" spans="1:11" ht="31.5" x14ac:dyDescent="0.25">
      <c r="A390" s="1" t="s">
        <v>222</v>
      </c>
      <c r="B390" s="155" t="s">
        <v>1</v>
      </c>
      <c r="C390" s="155" t="s">
        <v>2</v>
      </c>
      <c r="D390" s="155" t="s">
        <v>3</v>
      </c>
      <c r="E390" s="155" t="s">
        <v>4</v>
      </c>
      <c r="F390" s="155" t="s">
        <v>5</v>
      </c>
      <c r="G390" s="155" t="s">
        <v>6</v>
      </c>
      <c r="H390" s="155" t="s">
        <v>7</v>
      </c>
      <c r="I390" s="155" t="s">
        <v>8</v>
      </c>
      <c r="J390" s="155" t="s">
        <v>9</v>
      </c>
    </row>
    <row r="391" spans="1:11" x14ac:dyDescent="0.25">
      <c r="A391" s="158" t="s">
        <v>10</v>
      </c>
      <c r="B391" s="156"/>
      <c r="C391" s="156"/>
      <c r="D391" s="156"/>
      <c r="E391" s="156"/>
      <c r="F391" s="156"/>
      <c r="G391" s="156"/>
      <c r="H391" s="156"/>
      <c r="I391" s="156"/>
      <c r="J391" s="156"/>
    </row>
    <row r="392" spans="1:11" x14ac:dyDescent="0.25">
      <c r="A392" s="159"/>
      <c r="B392" s="157"/>
      <c r="C392" s="157"/>
      <c r="D392" s="157"/>
      <c r="E392" s="157"/>
      <c r="F392" s="157"/>
      <c r="G392" s="157"/>
      <c r="H392" s="157"/>
      <c r="I392" s="157"/>
      <c r="J392" s="157"/>
    </row>
    <row r="393" spans="1:11" ht="15.75" x14ac:dyDescent="0.25">
      <c r="A393" s="2">
        <v>1</v>
      </c>
      <c r="B393" s="3">
        <v>2</v>
      </c>
      <c r="C393" s="3">
        <v>3</v>
      </c>
      <c r="D393" s="3">
        <v>4</v>
      </c>
      <c r="E393" s="3">
        <v>5</v>
      </c>
      <c r="F393" s="3">
        <v>6</v>
      </c>
      <c r="G393" s="3">
        <v>7</v>
      </c>
      <c r="H393" s="3">
        <v>8</v>
      </c>
      <c r="I393" s="3">
        <v>9</v>
      </c>
      <c r="J393" s="3">
        <v>10</v>
      </c>
    </row>
    <row r="394" spans="1:11" ht="234.75" x14ac:dyDescent="0.25">
      <c r="A394" s="4" t="s">
        <v>11</v>
      </c>
      <c r="B394" s="5" t="s">
        <v>232</v>
      </c>
      <c r="C394" s="6"/>
      <c r="D394" s="6"/>
      <c r="E394" s="6"/>
      <c r="F394" s="7"/>
      <c r="G394" s="8"/>
      <c r="H394" s="7"/>
      <c r="I394" s="7"/>
      <c r="J394" s="7"/>
    </row>
    <row r="395" spans="1:11" ht="123.75" x14ac:dyDescent="0.25">
      <c r="A395" s="4" t="s">
        <v>14</v>
      </c>
      <c r="B395" s="22" t="s">
        <v>233</v>
      </c>
      <c r="C395" s="6" t="s">
        <v>13</v>
      </c>
      <c r="D395" s="6"/>
      <c r="E395" s="6">
        <v>5000</v>
      </c>
      <c r="F395" s="7"/>
      <c r="G395" s="8"/>
      <c r="H395" s="7">
        <f>F395*1.23</f>
        <v>0</v>
      </c>
      <c r="I395" s="7">
        <f>E395*F395</f>
        <v>0</v>
      </c>
      <c r="J395" s="7">
        <f>E395*H395</f>
        <v>0</v>
      </c>
    </row>
    <row r="396" spans="1:11" ht="146.25" x14ac:dyDescent="0.25">
      <c r="A396" s="4" t="s">
        <v>15</v>
      </c>
      <c r="B396" s="5" t="s">
        <v>234</v>
      </c>
      <c r="C396" s="6" t="s">
        <v>13</v>
      </c>
      <c r="D396" s="6"/>
      <c r="E396" s="6">
        <v>5000</v>
      </c>
      <c r="F396" s="7"/>
      <c r="G396" s="8"/>
      <c r="H396" s="7">
        <f>F396*1.23</f>
        <v>0</v>
      </c>
      <c r="I396" s="7">
        <f>E396*F396</f>
        <v>0</v>
      </c>
      <c r="J396" s="7">
        <f>E396*H396</f>
        <v>0</v>
      </c>
    </row>
    <row r="397" spans="1:11" x14ac:dyDescent="0.25">
      <c r="A397" s="10"/>
      <c r="B397" s="11"/>
      <c r="C397" s="11"/>
      <c r="D397" s="11"/>
      <c r="E397" s="11"/>
      <c r="F397" s="11"/>
      <c r="G397" s="11"/>
      <c r="H397" s="12" t="s">
        <v>24</v>
      </c>
      <c r="I397" s="17">
        <f>SUM(I395:I396)</f>
        <v>0</v>
      </c>
      <c r="J397" s="17">
        <f>SUM(J395:J396)</f>
        <v>0</v>
      </c>
      <c r="K397" s="131"/>
    </row>
    <row r="398" spans="1:11" x14ac:dyDescent="0.25">
      <c r="A398" s="10"/>
      <c r="B398" s="11"/>
      <c r="C398" s="11"/>
      <c r="D398" s="11"/>
      <c r="E398" s="11"/>
      <c r="F398" s="11"/>
      <c r="G398" s="11"/>
      <c r="H398" s="11"/>
      <c r="I398" s="11"/>
      <c r="J398" s="28"/>
    </row>
    <row r="399" spans="1:11" ht="31.5" x14ac:dyDescent="0.25">
      <c r="A399" s="1" t="s">
        <v>224</v>
      </c>
      <c r="B399" s="155" t="s">
        <v>1</v>
      </c>
      <c r="C399" s="155" t="s">
        <v>2</v>
      </c>
      <c r="D399" s="155" t="s">
        <v>3</v>
      </c>
      <c r="E399" s="155" t="s">
        <v>4</v>
      </c>
      <c r="F399" s="155" t="s">
        <v>5</v>
      </c>
      <c r="G399" s="155" t="s">
        <v>6</v>
      </c>
      <c r="H399" s="155" t="s">
        <v>7</v>
      </c>
      <c r="I399" s="155" t="s">
        <v>8</v>
      </c>
      <c r="J399" s="155" t="s">
        <v>9</v>
      </c>
    </row>
    <row r="400" spans="1:11" x14ac:dyDescent="0.25">
      <c r="A400" s="158" t="s">
        <v>10</v>
      </c>
      <c r="B400" s="156"/>
      <c r="C400" s="156"/>
      <c r="D400" s="156"/>
      <c r="E400" s="156"/>
      <c r="F400" s="156"/>
      <c r="G400" s="156"/>
      <c r="H400" s="156"/>
      <c r="I400" s="156"/>
      <c r="J400" s="156"/>
    </row>
    <row r="401" spans="1:10" x14ac:dyDescent="0.25">
      <c r="A401" s="159"/>
      <c r="B401" s="157"/>
      <c r="C401" s="157"/>
      <c r="D401" s="157"/>
      <c r="E401" s="157"/>
      <c r="F401" s="157"/>
      <c r="G401" s="157"/>
      <c r="H401" s="157"/>
      <c r="I401" s="157"/>
      <c r="J401" s="157"/>
    </row>
    <row r="402" spans="1:10" ht="15.75" x14ac:dyDescent="0.25">
      <c r="A402" s="2">
        <v>1</v>
      </c>
      <c r="B402" s="3">
        <v>2</v>
      </c>
      <c r="C402" s="3">
        <v>3</v>
      </c>
      <c r="D402" s="3">
        <v>4</v>
      </c>
      <c r="E402" s="3">
        <v>5</v>
      </c>
      <c r="F402" s="3">
        <v>6</v>
      </c>
      <c r="G402" s="3">
        <v>7</v>
      </c>
      <c r="H402" s="3">
        <v>8</v>
      </c>
      <c r="I402" s="3">
        <v>9</v>
      </c>
      <c r="J402" s="3">
        <v>10</v>
      </c>
    </row>
    <row r="403" spans="1:10" ht="43.5" x14ac:dyDescent="0.25">
      <c r="A403" s="4" t="s">
        <v>11</v>
      </c>
      <c r="B403" s="22" t="s">
        <v>237</v>
      </c>
      <c r="C403" s="6" t="s">
        <v>13</v>
      </c>
      <c r="D403" s="3"/>
      <c r="E403" s="6">
        <v>3000</v>
      </c>
      <c r="F403" s="7"/>
      <c r="G403" s="8"/>
      <c r="H403" s="7">
        <f>F403*1.08</f>
        <v>0</v>
      </c>
      <c r="I403" s="7">
        <f>E403*F403</f>
        <v>0</v>
      </c>
      <c r="J403" s="9">
        <f>E403*H403</f>
        <v>0</v>
      </c>
    </row>
    <row r="404" spans="1:10" x14ac:dyDescent="0.25">
      <c r="A404" s="10"/>
      <c r="B404" s="11"/>
      <c r="C404" s="11"/>
      <c r="D404" s="11"/>
      <c r="E404" s="11"/>
      <c r="F404" s="11"/>
      <c r="G404" s="11"/>
      <c r="H404" s="12" t="s">
        <v>24</v>
      </c>
      <c r="I404" s="17">
        <f>SUM(I403:I403)</f>
        <v>0</v>
      </c>
      <c r="J404" s="17">
        <f>SUM(J403:J403)</f>
        <v>0</v>
      </c>
    </row>
    <row r="405" spans="1:10" x14ac:dyDescent="0.25">
      <c r="A405" s="10"/>
      <c r="B405" s="11"/>
      <c r="C405" s="11"/>
      <c r="D405" s="11"/>
      <c r="E405" s="11"/>
      <c r="F405" s="11"/>
      <c r="G405" s="11"/>
      <c r="H405" s="11"/>
      <c r="I405" s="11"/>
      <c r="J405" s="28"/>
    </row>
    <row r="406" spans="1:10" ht="31.5" x14ac:dyDescent="0.25">
      <c r="A406" s="1" t="s">
        <v>225</v>
      </c>
      <c r="B406" s="155" t="s">
        <v>1</v>
      </c>
      <c r="C406" s="155" t="s">
        <v>2</v>
      </c>
      <c r="D406" s="155" t="s">
        <v>3</v>
      </c>
      <c r="E406" s="155" t="s">
        <v>4</v>
      </c>
      <c r="F406" s="155" t="s">
        <v>5</v>
      </c>
      <c r="G406" s="155" t="s">
        <v>6</v>
      </c>
      <c r="H406" s="155" t="s">
        <v>7</v>
      </c>
      <c r="I406" s="155" t="s">
        <v>8</v>
      </c>
      <c r="J406" s="155" t="s">
        <v>9</v>
      </c>
    </row>
    <row r="407" spans="1:10" x14ac:dyDescent="0.25">
      <c r="A407" s="158" t="s">
        <v>10</v>
      </c>
      <c r="B407" s="156"/>
      <c r="C407" s="156"/>
      <c r="D407" s="156"/>
      <c r="E407" s="156"/>
      <c r="F407" s="156"/>
      <c r="G407" s="156"/>
      <c r="H407" s="156"/>
      <c r="I407" s="156"/>
      <c r="J407" s="156"/>
    </row>
    <row r="408" spans="1:10" x14ac:dyDescent="0.25">
      <c r="A408" s="159"/>
      <c r="B408" s="157"/>
      <c r="C408" s="157"/>
      <c r="D408" s="157"/>
      <c r="E408" s="157"/>
      <c r="F408" s="157"/>
      <c r="G408" s="157"/>
      <c r="H408" s="157"/>
      <c r="I408" s="157"/>
      <c r="J408" s="157"/>
    </row>
    <row r="409" spans="1:10" ht="15.75" x14ac:dyDescent="0.25">
      <c r="A409" s="2">
        <v>1</v>
      </c>
      <c r="B409" s="3">
        <v>2</v>
      </c>
      <c r="C409" s="3">
        <v>3</v>
      </c>
      <c r="D409" s="3">
        <v>4</v>
      </c>
      <c r="E409" s="3">
        <v>5</v>
      </c>
      <c r="F409" s="3">
        <v>6</v>
      </c>
      <c r="G409" s="3">
        <v>7</v>
      </c>
      <c r="H409" s="3">
        <v>8</v>
      </c>
      <c r="I409" s="3">
        <v>9</v>
      </c>
      <c r="J409" s="3">
        <v>10</v>
      </c>
    </row>
    <row r="410" spans="1:10" ht="240" customHeight="1" x14ac:dyDescent="0.25">
      <c r="A410" s="14" t="s">
        <v>11</v>
      </c>
      <c r="B410" s="22" t="s">
        <v>242</v>
      </c>
      <c r="C410" s="164" t="s">
        <v>13</v>
      </c>
      <c r="D410" s="164"/>
      <c r="E410" s="164">
        <v>450</v>
      </c>
      <c r="F410" s="166"/>
      <c r="G410" s="168"/>
      <c r="H410" s="166">
        <f>F410*1.08</f>
        <v>0</v>
      </c>
      <c r="I410" s="166">
        <f>E410*F410</f>
        <v>0</v>
      </c>
      <c r="J410" s="166">
        <f>E410*H410</f>
        <v>0</v>
      </c>
    </row>
    <row r="411" spans="1:10" ht="198" customHeight="1" x14ac:dyDescent="0.25">
      <c r="A411" s="14"/>
      <c r="B411" s="22" t="s">
        <v>243</v>
      </c>
      <c r="C411" s="197"/>
      <c r="D411" s="197"/>
      <c r="E411" s="197"/>
      <c r="F411" s="198"/>
      <c r="G411" s="199"/>
      <c r="H411" s="198"/>
      <c r="I411" s="198"/>
      <c r="J411" s="198"/>
    </row>
    <row r="412" spans="1:10" ht="180" x14ac:dyDescent="0.25">
      <c r="A412" s="14"/>
      <c r="B412" s="22" t="s">
        <v>238</v>
      </c>
      <c r="C412" s="197"/>
      <c r="D412" s="197"/>
      <c r="E412" s="197"/>
      <c r="F412" s="198"/>
      <c r="G412" s="199"/>
      <c r="H412" s="198"/>
      <c r="I412" s="198"/>
      <c r="J412" s="198"/>
    </row>
    <row r="413" spans="1:10" ht="180" x14ac:dyDescent="0.25">
      <c r="A413" s="14"/>
      <c r="B413" s="22" t="s">
        <v>239</v>
      </c>
      <c r="C413" s="165"/>
      <c r="D413" s="165"/>
      <c r="E413" s="165"/>
      <c r="F413" s="167"/>
      <c r="G413" s="169"/>
      <c r="H413" s="167"/>
      <c r="I413" s="167"/>
      <c r="J413" s="167"/>
    </row>
    <row r="414" spans="1:10" ht="135" x14ac:dyDescent="0.25">
      <c r="A414" s="14"/>
      <c r="B414" s="22" t="s">
        <v>240</v>
      </c>
      <c r="C414" s="177"/>
      <c r="D414" s="178"/>
      <c r="E414" s="178"/>
      <c r="F414" s="178"/>
      <c r="G414" s="178"/>
      <c r="H414" s="178"/>
      <c r="I414" s="178"/>
      <c r="J414" s="179"/>
    </row>
    <row r="415" spans="1:10" x14ac:dyDescent="0.25">
      <c r="A415" s="10"/>
      <c r="B415" s="11"/>
      <c r="C415" s="11"/>
      <c r="D415" s="11"/>
      <c r="E415" s="11"/>
      <c r="F415" s="11"/>
      <c r="G415" s="11"/>
      <c r="H415" s="12" t="s">
        <v>24</v>
      </c>
      <c r="I415" s="17">
        <f>SUM(I410:I414)</f>
        <v>0</v>
      </c>
      <c r="J415" s="17">
        <f>SUM(J410:J414)</f>
        <v>0</v>
      </c>
    </row>
    <row r="416" spans="1:10" x14ac:dyDescent="0.25">
      <c r="A416" s="10"/>
      <c r="B416" s="11"/>
      <c r="C416" s="11"/>
      <c r="D416" s="11"/>
      <c r="E416" s="11"/>
      <c r="F416" s="11"/>
      <c r="G416" s="11"/>
      <c r="H416" s="11"/>
      <c r="I416" s="11"/>
      <c r="J416" s="28"/>
    </row>
    <row r="417" spans="1:10" ht="31.5" x14ac:dyDescent="0.25">
      <c r="A417" s="87" t="s">
        <v>231</v>
      </c>
      <c r="B417" s="155" t="s">
        <v>1</v>
      </c>
      <c r="C417" s="155" t="s">
        <v>2</v>
      </c>
      <c r="D417" s="155" t="s">
        <v>3</v>
      </c>
      <c r="E417" s="155" t="s">
        <v>4</v>
      </c>
      <c r="F417" s="155" t="s">
        <v>5</v>
      </c>
      <c r="G417" s="155" t="s">
        <v>6</v>
      </c>
      <c r="H417" s="155" t="s">
        <v>7</v>
      </c>
      <c r="I417" s="155" t="s">
        <v>8</v>
      </c>
      <c r="J417" s="155" t="s">
        <v>9</v>
      </c>
    </row>
    <row r="418" spans="1:10" x14ac:dyDescent="0.25">
      <c r="A418" s="158" t="s">
        <v>10</v>
      </c>
      <c r="B418" s="156"/>
      <c r="C418" s="156"/>
      <c r="D418" s="156"/>
      <c r="E418" s="156"/>
      <c r="F418" s="156"/>
      <c r="G418" s="156"/>
      <c r="H418" s="156"/>
      <c r="I418" s="156"/>
      <c r="J418" s="156"/>
    </row>
    <row r="419" spans="1:10" x14ac:dyDescent="0.25">
      <c r="A419" s="159"/>
      <c r="B419" s="157"/>
      <c r="C419" s="157"/>
      <c r="D419" s="157"/>
      <c r="E419" s="157"/>
      <c r="F419" s="157"/>
      <c r="G419" s="157"/>
      <c r="H419" s="157"/>
      <c r="I419" s="157"/>
      <c r="J419" s="157"/>
    </row>
    <row r="420" spans="1:10" ht="15.75" x14ac:dyDescent="0.25">
      <c r="A420" s="88">
        <v>1</v>
      </c>
      <c r="B420" s="89">
        <v>2</v>
      </c>
      <c r="C420" s="89">
        <v>3</v>
      </c>
      <c r="D420" s="89">
        <v>4</v>
      </c>
      <c r="E420" s="89">
        <v>5</v>
      </c>
      <c r="F420" s="89">
        <v>6</v>
      </c>
      <c r="G420" s="89">
        <v>7</v>
      </c>
      <c r="H420" s="89">
        <v>8</v>
      </c>
      <c r="I420" s="89">
        <v>9</v>
      </c>
      <c r="J420" s="89">
        <v>10</v>
      </c>
    </row>
    <row r="421" spans="1:10" ht="213" x14ac:dyDescent="0.25">
      <c r="A421" s="200" t="s">
        <v>14</v>
      </c>
      <c r="B421" s="90" t="s">
        <v>245</v>
      </c>
      <c r="C421" s="164" t="s">
        <v>13</v>
      </c>
      <c r="D421" s="164"/>
      <c r="E421" s="164">
        <v>500</v>
      </c>
      <c r="F421" s="166"/>
      <c r="G421" s="168"/>
      <c r="H421" s="166"/>
      <c r="I421" s="166"/>
      <c r="J421" s="166"/>
    </row>
    <row r="422" spans="1:10" ht="236.25" x14ac:dyDescent="0.25">
      <c r="A422" s="201"/>
      <c r="B422" s="90" t="s">
        <v>244</v>
      </c>
      <c r="C422" s="197"/>
      <c r="D422" s="197"/>
      <c r="E422" s="197"/>
      <c r="F422" s="198"/>
      <c r="G422" s="199"/>
      <c r="H422" s="198"/>
      <c r="I422" s="198"/>
      <c r="J422" s="198"/>
    </row>
    <row r="423" spans="1:10" ht="270" x14ac:dyDescent="0.25">
      <c r="A423" s="202"/>
      <c r="B423" s="22" t="s">
        <v>246</v>
      </c>
      <c r="C423" s="165"/>
      <c r="D423" s="165"/>
      <c r="E423" s="165"/>
      <c r="F423" s="167"/>
      <c r="G423" s="169"/>
      <c r="H423" s="167"/>
      <c r="I423" s="167"/>
      <c r="J423" s="167"/>
    </row>
    <row r="424" spans="1:10" x14ac:dyDescent="0.25">
      <c r="A424" s="91"/>
      <c r="B424" s="92"/>
      <c r="C424" s="93"/>
      <c r="D424" s="93"/>
      <c r="E424" s="93"/>
      <c r="F424" s="93"/>
      <c r="G424" s="93"/>
      <c r="H424" s="94" t="s">
        <v>24</v>
      </c>
      <c r="I424" s="95"/>
      <c r="J424" s="95"/>
    </row>
    <row r="425" spans="1:10" x14ac:dyDescent="0.25">
      <c r="A425" s="91"/>
      <c r="B425" s="92"/>
      <c r="C425" s="93"/>
      <c r="D425" s="93"/>
      <c r="E425" s="93"/>
      <c r="F425" s="93"/>
      <c r="G425" s="93"/>
      <c r="H425" s="93"/>
      <c r="I425" s="93"/>
      <c r="J425" s="93"/>
    </row>
    <row r="426" spans="1:10" ht="31.5" x14ac:dyDescent="0.25">
      <c r="A426" s="87" t="s">
        <v>235</v>
      </c>
      <c r="B426" s="155" t="s">
        <v>1</v>
      </c>
      <c r="C426" s="155" t="s">
        <v>2</v>
      </c>
      <c r="D426" s="155" t="s">
        <v>3</v>
      </c>
      <c r="E426" s="155" t="s">
        <v>4</v>
      </c>
      <c r="F426" s="155" t="s">
        <v>5</v>
      </c>
      <c r="G426" s="155" t="s">
        <v>6</v>
      </c>
      <c r="H426" s="155" t="s">
        <v>7</v>
      </c>
      <c r="I426" s="155" t="s">
        <v>8</v>
      </c>
      <c r="J426" s="155" t="s">
        <v>9</v>
      </c>
    </row>
    <row r="427" spans="1:10" x14ac:dyDescent="0.25">
      <c r="A427" s="158" t="s">
        <v>10</v>
      </c>
      <c r="B427" s="156"/>
      <c r="C427" s="156"/>
      <c r="D427" s="156"/>
      <c r="E427" s="156"/>
      <c r="F427" s="156"/>
      <c r="G427" s="156"/>
      <c r="H427" s="156"/>
      <c r="I427" s="156"/>
      <c r="J427" s="156"/>
    </row>
    <row r="428" spans="1:10" x14ac:dyDescent="0.25">
      <c r="A428" s="159"/>
      <c r="B428" s="157"/>
      <c r="C428" s="157"/>
      <c r="D428" s="157"/>
      <c r="E428" s="157"/>
      <c r="F428" s="157"/>
      <c r="G428" s="157"/>
      <c r="H428" s="157"/>
      <c r="I428" s="157"/>
      <c r="J428" s="157"/>
    </row>
    <row r="429" spans="1:10" ht="15.75" x14ac:dyDescent="0.25">
      <c r="A429" s="88">
        <v>1</v>
      </c>
      <c r="B429" s="89">
        <v>2</v>
      </c>
      <c r="C429" s="89">
        <v>3</v>
      </c>
      <c r="D429" s="89">
        <v>4</v>
      </c>
      <c r="E429" s="89">
        <v>5</v>
      </c>
      <c r="F429" s="89">
        <v>6</v>
      </c>
      <c r="G429" s="89">
        <v>7</v>
      </c>
      <c r="H429" s="89">
        <v>8</v>
      </c>
      <c r="I429" s="89">
        <v>9</v>
      </c>
      <c r="J429" s="89">
        <v>10</v>
      </c>
    </row>
    <row r="430" spans="1:10" ht="230.25" customHeight="1" x14ac:dyDescent="0.25">
      <c r="A430" s="4" t="s">
        <v>11</v>
      </c>
      <c r="B430" s="90" t="s">
        <v>252</v>
      </c>
      <c r="C430" s="6" t="s">
        <v>13</v>
      </c>
      <c r="D430" s="6"/>
      <c r="E430" s="6">
        <v>8000</v>
      </c>
      <c r="F430" s="95"/>
      <c r="G430" s="8"/>
      <c r="H430" s="95">
        <f>F430*1.08</f>
        <v>0</v>
      </c>
      <c r="I430" s="95">
        <f>E430*F430</f>
        <v>0</v>
      </c>
      <c r="J430" s="9">
        <f>E430*H430</f>
        <v>0</v>
      </c>
    </row>
    <row r="431" spans="1:10" x14ac:dyDescent="0.25">
      <c r="A431" s="91"/>
      <c r="B431" s="93"/>
      <c r="C431" s="93"/>
      <c r="D431" s="93"/>
      <c r="E431" s="93"/>
      <c r="F431" s="93"/>
      <c r="G431" s="93"/>
      <c r="H431" s="94" t="s">
        <v>24</v>
      </c>
      <c r="I431" s="17">
        <f>SUM(I430)</f>
        <v>0</v>
      </c>
      <c r="J431" s="17">
        <f>SUM(J430)</f>
        <v>0</v>
      </c>
    </row>
    <row r="432" spans="1:10" x14ac:dyDescent="0.25">
      <c r="A432" s="91"/>
      <c r="B432" s="93"/>
      <c r="C432" s="93"/>
      <c r="D432" s="93"/>
      <c r="E432" s="93"/>
      <c r="F432" s="93"/>
      <c r="G432" s="93"/>
      <c r="H432" s="93"/>
      <c r="I432" s="93"/>
      <c r="J432" s="28"/>
    </row>
    <row r="433" spans="1:10" ht="31.5" x14ac:dyDescent="0.25">
      <c r="A433" s="87" t="s">
        <v>236</v>
      </c>
      <c r="B433" s="155" t="s">
        <v>1</v>
      </c>
      <c r="C433" s="155" t="s">
        <v>2</v>
      </c>
      <c r="D433" s="155" t="s">
        <v>3</v>
      </c>
      <c r="E433" s="155" t="s">
        <v>4</v>
      </c>
      <c r="F433" s="155" t="s">
        <v>5</v>
      </c>
      <c r="G433" s="155" t="s">
        <v>6</v>
      </c>
      <c r="H433" s="155" t="s">
        <v>7</v>
      </c>
      <c r="I433" s="155" t="s">
        <v>8</v>
      </c>
      <c r="J433" s="155" t="s">
        <v>9</v>
      </c>
    </row>
    <row r="434" spans="1:10" x14ac:dyDescent="0.25">
      <c r="A434" s="158" t="s">
        <v>10</v>
      </c>
      <c r="B434" s="156"/>
      <c r="C434" s="156"/>
      <c r="D434" s="156"/>
      <c r="E434" s="156"/>
      <c r="F434" s="156"/>
      <c r="G434" s="156"/>
      <c r="H434" s="156"/>
      <c r="I434" s="156"/>
      <c r="J434" s="156"/>
    </row>
    <row r="435" spans="1:10" x14ac:dyDescent="0.25">
      <c r="A435" s="159"/>
      <c r="B435" s="157"/>
      <c r="C435" s="157"/>
      <c r="D435" s="157"/>
      <c r="E435" s="157"/>
      <c r="F435" s="157"/>
      <c r="G435" s="157"/>
      <c r="H435" s="157"/>
      <c r="I435" s="157"/>
      <c r="J435" s="157"/>
    </row>
    <row r="436" spans="1:10" ht="15.75" x14ac:dyDescent="0.25">
      <c r="A436" s="88">
        <v>1</v>
      </c>
      <c r="B436" s="89">
        <v>2</v>
      </c>
      <c r="C436" s="89">
        <v>3</v>
      </c>
      <c r="D436" s="89">
        <v>4</v>
      </c>
      <c r="E436" s="89">
        <v>5</v>
      </c>
      <c r="F436" s="89">
        <v>6</v>
      </c>
      <c r="G436" s="89">
        <v>7</v>
      </c>
      <c r="H436" s="89">
        <v>8</v>
      </c>
      <c r="I436" s="89">
        <v>9</v>
      </c>
      <c r="J436" s="89">
        <v>10</v>
      </c>
    </row>
    <row r="437" spans="1:10" ht="66" x14ac:dyDescent="0.25">
      <c r="A437" s="14" t="s">
        <v>11</v>
      </c>
      <c r="B437" s="22" t="s">
        <v>254</v>
      </c>
      <c r="C437" s="6" t="s">
        <v>13</v>
      </c>
      <c r="D437" s="6"/>
      <c r="E437" s="6">
        <v>1500</v>
      </c>
      <c r="F437" s="95"/>
      <c r="G437" s="8"/>
      <c r="H437" s="95">
        <f>F437*1.08</f>
        <v>0</v>
      </c>
      <c r="I437" s="95">
        <f>E437*F437</f>
        <v>0</v>
      </c>
      <c r="J437" s="95">
        <f>E437*H437</f>
        <v>0</v>
      </c>
    </row>
    <row r="438" spans="1:10" x14ac:dyDescent="0.25">
      <c r="A438" s="91"/>
      <c r="B438" s="93"/>
      <c r="C438" s="93"/>
      <c r="D438" s="93"/>
      <c r="E438" s="93"/>
      <c r="F438" s="99"/>
      <c r="G438" s="93"/>
      <c r="H438" s="94" t="s">
        <v>24</v>
      </c>
      <c r="I438" s="17">
        <f>SUM(I437)</f>
        <v>0</v>
      </c>
      <c r="J438" s="17">
        <f>SUM(J437)</f>
        <v>0</v>
      </c>
    </row>
    <row r="439" spans="1:10" x14ac:dyDescent="0.25">
      <c r="A439" s="91"/>
      <c r="B439" s="93"/>
      <c r="C439" s="93"/>
      <c r="D439" s="93"/>
      <c r="E439" s="93"/>
      <c r="F439" s="93"/>
      <c r="G439" s="93"/>
      <c r="H439" s="93"/>
      <c r="I439" s="93"/>
      <c r="J439" s="28"/>
    </row>
    <row r="440" spans="1:10" ht="31.5" x14ac:dyDescent="0.25">
      <c r="A440" s="87" t="s">
        <v>241</v>
      </c>
      <c r="B440" s="155" t="s">
        <v>1</v>
      </c>
      <c r="C440" s="155" t="s">
        <v>2</v>
      </c>
      <c r="D440" s="155" t="s">
        <v>3</v>
      </c>
      <c r="E440" s="155" t="s">
        <v>4</v>
      </c>
      <c r="F440" s="155" t="s">
        <v>5</v>
      </c>
      <c r="G440" s="155" t="s">
        <v>6</v>
      </c>
      <c r="H440" s="155" t="s">
        <v>7</v>
      </c>
      <c r="I440" s="155" t="s">
        <v>8</v>
      </c>
      <c r="J440" s="155" t="s">
        <v>9</v>
      </c>
    </row>
    <row r="441" spans="1:10" x14ac:dyDescent="0.25">
      <c r="A441" s="158" t="s">
        <v>10</v>
      </c>
      <c r="B441" s="156"/>
      <c r="C441" s="156"/>
      <c r="D441" s="156"/>
      <c r="E441" s="156"/>
      <c r="F441" s="156"/>
      <c r="G441" s="156"/>
      <c r="H441" s="156"/>
      <c r="I441" s="156"/>
      <c r="J441" s="156"/>
    </row>
    <row r="442" spans="1:10" x14ac:dyDescent="0.25">
      <c r="A442" s="159"/>
      <c r="B442" s="157"/>
      <c r="C442" s="157"/>
      <c r="D442" s="157"/>
      <c r="E442" s="157"/>
      <c r="F442" s="157"/>
      <c r="G442" s="157"/>
      <c r="H442" s="157"/>
      <c r="I442" s="157"/>
      <c r="J442" s="157"/>
    </row>
    <row r="443" spans="1:10" ht="15.75" x14ac:dyDescent="0.25">
      <c r="A443" s="88">
        <v>1</v>
      </c>
      <c r="B443" s="89">
        <v>2</v>
      </c>
      <c r="C443" s="89">
        <v>3</v>
      </c>
      <c r="D443" s="89">
        <v>4</v>
      </c>
      <c r="E443" s="89">
        <v>5</v>
      </c>
      <c r="F443" s="89">
        <v>6</v>
      </c>
      <c r="G443" s="89">
        <v>7</v>
      </c>
      <c r="H443" s="89">
        <v>8</v>
      </c>
      <c r="I443" s="89">
        <v>9</v>
      </c>
      <c r="J443" s="89">
        <v>10</v>
      </c>
    </row>
    <row r="444" spans="1:10" ht="212.25" x14ac:dyDescent="0.25">
      <c r="A444" s="14" t="s">
        <v>11</v>
      </c>
      <c r="B444" s="90" t="s">
        <v>257</v>
      </c>
      <c r="C444" s="6" t="s">
        <v>13</v>
      </c>
      <c r="D444" s="6"/>
      <c r="E444" s="6">
        <v>11000</v>
      </c>
      <c r="F444" s="95"/>
      <c r="G444" s="8"/>
      <c r="H444" s="95">
        <f>F444*1.08</f>
        <v>0</v>
      </c>
      <c r="I444" s="95">
        <f>E444*F444</f>
        <v>0</v>
      </c>
      <c r="J444" s="95">
        <f>E444*H444</f>
        <v>0</v>
      </c>
    </row>
    <row r="445" spans="1:10" x14ac:dyDescent="0.25">
      <c r="A445" s="91"/>
      <c r="B445" s="93"/>
      <c r="C445" s="93"/>
      <c r="D445" s="93"/>
      <c r="E445" s="93"/>
      <c r="F445" s="93"/>
      <c r="G445" s="93"/>
      <c r="H445" s="94" t="s">
        <v>24</v>
      </c>
      <c r="I445" s="17">
        <f>SUM(I444)</f>
        <v>0</v>
      </c>
      <c r="J445" s="17">
        <f>SUM(J444)</f>
        <v>0</v>
      </c>
    </row>
    <row r="446" spans="1:10" x14ac:dyDescent="0.25">
      <c r="A446" s="91"/>
      <c r="B446" s="93"/>
      <c r="C446" s="93"/>
      <c r="D446" s="93"/>
      <c r="E446" s="93"/>
      <c r="F446" s="93"/>
      <c r="G446" s="93"/>
      <c r="H446" s="93"/>
      <c r="I446" s="93"/>
      <c r="J446" s="28"/>
    </row>
    <row r="447" spans="1:10" ht="31.5" x14ac:dyDescent="0.25">
      <c r="A447" s="87" t="s">
        <v>247</v>
      </c>
      <c r="B447" s="155" t="s">
        <v>1</v>
      </c>
      <c r="C447" s="155" t="s">
        <v>2</v>
      </c>
      <c r="D447" s="155" t="s">
        <v>3</v>
      </c>
      <c r="E447" s="155" t="s">
        <v>4</v>
      </c>
      <c r="F447" s="155" t="s">
        <v>5</v>
      </c>
      <c r="G447" s="155" t="s">
        <v>6</v>
      </c>
      <c r="H447" s="155" t="s">
        <v>7</v>
      </c>
      <c r="I447" s="155" t="s">
        <v>8</v>
      </c>
      <c r="J447" s="155" t="s">
        <v>9</v>
      </c>
    </row>
    <row r="448" spans="1:10" x14ac:dyDescent="0.25">
      <c r="A448" s="158" t="s">
        <v>10</v>
      </c>
      <c r="B448" s="156"/>
      <c r="C448" s="156"/>
      <c r="D448" s="156"/>
      <c r="E448" s="156"/>
      <c r="F448" s="156"/>
      <c r="G448" s="156"/>
      <c r="H448" s="156"/>
      <c r="I448" s="156"/>
      <c r="J448" s="156"/>
    </row>
    <row r="449" spans="1:11" x14ac:dyDescent="0.25">
      <c r="A449" s="159"/>
      <c r="B449" s="157"/>
      <c r="C449" s="157"/>
      <c r="D449" s="157"/>
      <c r="E449" s="157"/>
      <c r="F449" s="157"/>
      <c r="G449" s="157"/>
      <c r="H449" s="157"/>
      <c r="I449" s="157"/>
      <c r="J449" s="157"/>
    </row>
    <row r="450" spans="1:11" ht="15.75" x14ac:dyDescent="0.25">
      <c r="A450" s="88">
        <v>1</v>
      </c>
      <c r="B450" s="89">
        <v>2</v>
      </c>
      <c r="C450" s="89">
        <v>3</v>
      </c>
      <c r="D450" s="89">
        <v>4</v>
      </c>
      <c r="E450" s="89">
        <v>5</v>
      </c>
      <c r="F450" s="89">
        <v>6</v>
      </c>
      <c r="G450" s="89">
        <v>7</v>
      </c>
      <c r="H450" s="89">
        <v>8</v>
      </c>
      <c r="I450" s="89">
        <v>9</v>
      </c>
      <c r="J450" s="89">
        <v>10</v>
      </c>
    </row>
    <row r="451" spans="1:11" ht="112.5" x14ac:dyDescent="0.25">
      <c r="A451" s="14" t="s">
        <v>11</v>
      </c>
      <c r="B451" s="22" t="s">
        <v>259</v>
      </c>
      <c r="C451" s="6" t="s">
        <v>13</v>
      </c>
      <c r="D451" s="6"/>
      <c r="E451" s="6">
        <v>8000</v>
      </c>
      <c r="F451" s="95"/>
      <c r="G451" s="8"/>
      <c r="H451" s="95">
        <f>F451*1.08</f>
        <v>0</v>
      </c>
      <c r="I451" s="95">
        <f>E451*F451</f>
        <v>0</v>
      </c>
      <c r="J451" s="95">
        <f>I451*1.08</f>
        <v>0</v>
      </c>
    </row>
    <row r="452" spans="1:11" x14ac:dyDescent="0.25">
      <c r="A452" s="91"/>
      <c r="B452" s="93"/>
      <c r="C452" s="93"/>
      <c r="D452" s="93"/>
      <c r="E452" s="93"/>
      <c r="F452" s="93"/>
      <c r="G452" s="93"/>
      <c r="H452" s="94" t="s">
        <v>24</v>
      </c>
      <c r="I452" s="94">
        <f>SUM(I451)</f>
        <v>0</v>
      </c>
      <c r="J452" s="94">
        <f>SUM(J451)</f>
        <v>0</v>
      </c>
    </row>
    <row r="453" spans="1:11" x14ac:dyDescent="0.25">
      <c r="A453" s="91"/>
      <c r="B453" s="93"/>
      <c r="C453" s="93"/>
      <c r="D453" s="93"/>
      <c r="E453" s="93"/>
      <c r="F453" s="93"/>
      <c r="G453" s="93"/>
      <c r="H453" s="93"/>
      <c r="I453" s="93"/>
      <c r="J453" s="28"/>
    </row>
    <row r="454" spans="1:11" ht="31.5" x14ac:dyDescent="0.25">
      <c r="A454" s="87" t="s">
        <v>251</v>
      </c>
      <c r="B454" s="155" t="s">
        <v>1</v>
      </c>
      <c r="C454" s="155" t="s">
        <v>2</v>
      </c>
      <c r="D454" s="155" t="s">
        <v>3</v>
      </c>
      <c r="E454" s="155" t="s">
        <v>4</v>
      </c>
      <c r="F454" s="155" t="s">
        <v>5</v>
      </c>
      <c r="G454" s="155" t="s">
        <v>6</v>
      </c>
      <c r="H454" s="155" t="s">
        <v>7</v>
      </c>
      <c r="I454" s="155" t="s">
        <v>8</v>
      </c>
      <c r="J454" s="155" t="s">
        <v>9</v>
      </c>
    </row>
    <row r="455" spans="1:11" x14ac:dyDescent="0.25">
      <c r="A455" s="158" t="s">
        <v>10</v>
      </c>
      <c r="B455" s="156"/>
      <c r="C455" s="156"/>
      <c r="D455" s="156"/>
      <c r="E455" s="156"/>
      <c r="F455" s="156"/>
      <c r="G455" s="156"/>
      <c r="H455" s="156"/>
      <c r="I455" s="156"/>
      <c r="J455" s="156"/>
    </row>
    <row r="456" spans="1:11" x14ac:dyDescent="0.25">
      <c r="A456" s="159"/>
      <c r="B456" s="157"/>
      <c r="C456" s="157"/>
      <c r="D456" s="157"/>
      <c r="E456" s="157"/>
      <c r="F456" s="157"/>
      <c r="G456" s="157"/>
      <c r="H456" s="157"/>
      <c r="I456" s="157"/>
      <c r="J456" s="157"/>
    </row>
    <row r="457" spans="1:11" ht="15.75" x14ac:dyDescent="0.25">
      <c r="A457" s="88">
        <v>1</v>
      </c>
      <c r="B457" s="89">
        <v>2</v>
      </c>
      <c r="C457" s="89">
        <v>3</v>
      </c>
      <c r="D457" s="89">
        <v>4</v>
      </c>
      <c r="E457" s="89">
        <v>5</v>
      </c>
      <c r="F457" s="89">
        <v>6</v>
      </c>
      <c r="G457" s="89">
        <v>7</v>
      </c>
      <c r="H457" s="89">
        <v>8</v>
      </c>
      <c r="I457" s="89">
        <v>9</v>
      </c>
      <c r="J457" s="89">
        <v>10</v>
      </c>
    </row>
    <row r="458" spans="1:11" ht="213.75" x14ac:dyDescent="0.25">
      <c r="A458" s="100" t="s">
        <v>11</v>
      </c>
      <c r="B458" s="101" t="s">
        <v>261</v>
      </c>
      <c r="C458" s="102" t="s">
        <v>13</v>
      </c>
      <c r="D458" s="103"/>
      <c r="E458" s="102">
        <v>15000</v>
      </c>
      <c r="F458" s="104"/>
      <c r="G458" s="105"/>
      <c r="H458" s="104"/>
      <c r="I458" s="104"/>
      <c r="J458" s="104"/>
    </row>
    <row r="459" spans="1:11" ht="225" x14ac:dyDescent="0.25">
      <c r="A459" s="100" t="s">
        <v>14</v>
      </c>
      <c r="B459" s="106" t="s">
        <v>262</v>
      </c>
      <c r="C459" s="102" t="s">
        <v>13</v>
      </c>
      <c r="D459" s="103"/>
      <c r="E459" s="102">
        <v>120000</v>
      </c>
      <c r="F459" s="104"/>
      <c r="G459" s="105"/>
      <c r="H459" s="104"/>
      <c r="I459" s="104"/>
      <c r="J459" s="104"/>
    </row>
    <row r="460" spans="1:11" ht="213.75" x14ac:dyDescent="0.25">
      <c r="A460" s="100" t="s">
        <v>15</v>
      </c>
      <c r="B460" s="101" t="s">
        <v>263</v>
      </c>
      <c r="C460" s="102" t="s">
        <v>13</v>
      </c>
      <c r="D460" s="103"/>
      <c r="E460" s="102">
        <v>150000</v>
      </c>
      <c r="F460" s="104"/>
      <c r="G460" s="105"/>
      <c r="H460" s="104"/>
      <c r="I460" s="104"/>
      <c r="J460" s="104"/>
    </row>
    <row r="461" spans="1:11" ht="180" x14ac:dyDescent="0.25">
      <c r="A461" s="100" t="s">
        <v>17</v>
      </c>
      <c r="B461" s="101" t="s">
        <v>264</v>
      </c>
      <c r="C461" s="102" t="s">
        <v>13</v>
      </c>
      <c r="D461" s="103"/>
      <c r="E461" s="102">
        <v>15000</v>
      </c>
      <c r="F461" s="104"/>
      <c r="G461" s="105"/>
      <c r="H461" s="104"/>
      <c r="I461" s="104"/>
      <c r="J461" s="104"/>
    </row>
    <row r="462" spans="1:11" ht="146.25" x14ac:dyDescent="0.25">
      <c r="A462" s="14" t="s">
        <v>18</v>
      </c>
      <c r="B462" s="22" t="s">
        <v>337</v>
      </c>
      <c r="C462" s="6" t="s">
        <v>13</v>
      </c>
      <c r="D462" s="6"/>
      <c r="E462" s="6">
        <v>30000</v>
      </c>
      <c r="F462" s="95"/>
      <c r="G462" s="8"/>
      <c r="H462" s="95"/>
      <c r="I462" s="95"/>
      <c r="J462" s="95"/>
    </row>
    <row r="463" spans="1:11" ht="55.5" x14ac:dyDescent="0.25">
      <c r="A463" s="14" t="s">
        <v>19</v>
      </c>
      <c r="B463" s="107" t="s">
        <v>336</v>
      </c>
      <c r="C463" s="6" t="s">
        <v>13</v>
      </c>
      <c r="D463" s="6"/>
      <c r="E463" s="6">
        <v>27000</v>
      </c>
      <c r="F463" s="95"/>
      <c r="G463" s="8"/>
      <c r="H463" s="95">
        <f t="shared" ref="H463" si="40">F463*1.08</f>
        <v>0</v>
      </c>
      <c r="I463" s="95">
        <f t="shared" ref="I463" si="41">E463*F463</f>
        <v>0</v>
      </c>
      <c r="J463" s="95">
        <f t="shared" ref="J463" si="42">E463*H463</f>
        <v>0</v>
      </c>
    </row>
    <row r="464" spans="1:11" x14ac:dyDescent="0.25">
      <c r="A464" s="108"/>
      <c r="B464" s="109"/>
      <c r="C464" s="109"/>
      <c r="D464" s="110"/>
      <c r="E464" s="109"/>
      <c r="F464" s="109"/>
      <c r="G464" s="109"/>
      <c r="H464" s="111" t="s">
        <v>24</v>
      </c>
      <c r="I464" s="112">
        <f>SUM(I458:I463)</f>
        <v>0</v>
      </c>
      <c r="J464" s="112">
        <f>SUM(J458:J463)</f>
        <v>0</v>
      </c>
      <c r="K464" s="132"/>
    </row>
    <row r="465" spans="1:11" x14ac:dyDescent="0.25">
      <c r="A465" s="108"/>
      <c r="B465" s="109"/>
      <c r="C465" s="109"/>
      <c r="D465" s="110"/>
      <c r="E465" s="109"/>
      <c r="F465" s="109"/>
      <c r="G465" s="109"/>
      <c r="H465" s="109"/>
      <c r="I465" s="109"/>
      <c r="J465" s="109"/>
    </row>
    <row r="466" spans="1:11" ht="31.5" x14ac:dyDescent="0.25">
      <c r="A466" s="87" t="s">
        <v>253</v>
      </c>
      <c r="B466" s="155" t="s">
        <v>1</v>
      </c>
      <c r="C466" s="155" t="s">
        <v>2</v>
      </c>
      <c r="D466" s="155" t="s">
        <v>3</v>
      </c>
      <c r="E466" s="155" t="s">
        <v>4</v>
      </c>
      <c r="F466" s="155" t="s">
        <v>5</v>
      </c>
      <c r="G466" s="155" t="s">
        <v>6</v>
      </c>
      <c r="H466" s="155" t="s">
        <v>7</v>
      </c>
      <c r="I466" s="155" t="s">
        <v>8</v>
      </c>
      <c r="J466" s="155" t="s">
        <v>9</v>
      </c>
    </row>
    <row r="467" spans="1:11" x14ac:dyDescent="0.25">
      <c r="A467" s="158" t="s">
        <v>10</v>
      </c>
      <c r="B467" s="156"/>
      <c r="C467" s="156"/>
      <c r="D467" s="156"/>
      <c r="E467" s="156"/>
      <c r="F467" s="156"/>
      <c r="G467" s="156"/>
      <c r="H467" s="156"/>
      <c r="I467" s="156"/>
      <c r="J467" s="156"/>
    </row>
    <row r="468" spans="1:11" x14ac:dyDescent="0.25">
      <c r="A468" s="159"/>
      <c r="B468" s="157"/>
      <c r="C468" s="157"/>
      <c r="D468" s="157"/>
      <c r="E468" s="157"/>
      <c r="F468" s="157"/>
      <c r="G468" s="157"/>
      <c r="H468" s="157"/>
      <c r="I468" s="157"/>
      <c r="J468" s="157"/>
    </row>
    <row r="469" spans="1:11" ht="15.75" x14ac:dyDescent="0.25">
      <c r="A469" s="88">
        <v>1</v>
      </c>
      <c r="B469" s="89">
        <v>2</v>
      </c>
      <c r="C469" s="89">
        <v>3</v>
      </c>
      <c r="D469" s="89">
        <v>4</v>
      </c>
      <c r="E469" s="89">
        <v>5</v>
      </c>
      <c r="F469" s="89">
        <v>6</v>
      </c>
      <c r="G469" s="89">
        <v>7</v>
      </c>
      <c r="H469" s="89">
        <v>8</v>
      </c>
      <c r="I469" s="89">
        <v>9</v>
      </c>
      <c r="J469" s="89">
        <v>10</v>
      </c>
    </row>
    <row r="470" spans="1:11" ht="103.5" customHeight="1" x14ac:dyDescent="0.25">
      <c r="A470" s="14" t="s">
        <v>11</v>
      </c>
      <c r="B470" s="113" t="s">
        <v>266</v>
      </c>
      <c r="C470" s="6" t="s">
        <v>13</v>
      </c>
      <c r="D470" s="6"/>
      <c r="E470" s="6">
        <v>9000</v>
      </c>
      <c r="F470" s="95"/>
      <c r="G470" s="8"/>
      <c r="H470" s="95">
        <f>F470*1.08</f>
        <v>0</v>
      </c>
      <c r="I470" s="95">
        <f>E470*F470</f>
        <v>0</v>
      </c>
      <c r="J470" s="95">
        <f>E470*H470</f>
        <v>0</v>
      </c>
    </row>
    <row r="471" spans="1:11" ht="93.75" customHeight="1" x14ac:dyDescent="0.25">
      <c r="A471" s="32" t="s">
        <v>14</v>
      </c>
      <c r="B471" s="113" t="s">
        <v>267</v>
      </c>
      <c r="C471" s="97" t="s">
        <v>13</v>
      </c>
      <c r="D471" s="97"/>
      <c r="E471" s="97">
        <v>2100</v>
      </c>
      <c r="F471" s="96"/>
      <c r="G471" s="98"/>
      <c r="H471" s="96">
        <f>F471*1.08</f>
        <v>0</v>
      </c>
      <c r="I471" s="96">
        <f>E471*F471</f>
        <v>0</v>
      </c>
      <c r="J471" s="96">
        <f>E471*H471</f>
        <v>0</v>
      </c>
    </row>
    <row r="472" spans="1:11" x14ac:dyDescent="0.25">
      <c r="A472" s="91"/>
      <c r="B472" s="93"/>
      <c r="C472" s="93"/>
      <c r="D472" s="93"/>
      <c r="E472" s="93"/>
      <c r="F472" s="93"/>
      <c r="G472" s="93"/>
      <c r="H472" s="94" t="s">
        <v>24</v>
      </c>
      <c r="I472" s="94">
        <f>SUM(I470:I471)</f>
        <v>0</v>
      </c>
      <c r="J472" s="94">
        <f>SUM(J470:J471)</f>
        <v>0</v>
      </c>
      <c r="K472" s="131"/>
    </row>
    <row r="473" spans="1:11" x14ac:dyDescent="0.25">
      <c r="A473" s="91"/>
      <c r="B473" s="93"/>
      <c r="C473" s="93"/>
      <c r="D473" s="93"/>
      <c r="E473" s="93"/>
      <c r="F473" s="93"/>
      <c r="G473" s="93"/>
      <c r="H473" s="93"/>
      <c r="I473" s="93"/>
      <c r="J473" s="28"/>
    </row>
    <row r="474" spans="1:11" ht="31.5" x14ac:dyDescent="0.25">
      <c r="A474" s="87" t="s">
        <v>255</v>
      </c>
      <c r="B474" s="155" t="s">
        <v>1</v>
      </c>
      <c r="C474" s="155" t="s">
        <v>2</v>
      </c>
      <c r="D474" s="155" t="s">
        <v>3</v>
      </c>
      <c r="E474" s="155" t="s">
        <v>4</v>
      </c>
      <c r="F474" s="155" t="s">
        <v>5</v>
      </c>
      <c r="G474" s="155" t="s">
        <v>6</v>
      </c>
      <c r="H474" s="155" t="s">
        <v>7</v>
      </c>
      <c r="I474" s="155" t="s">
        <v>8</v>
      </c>
      <c r="J474" s="155" t="s">
        <v>9</v>
      </c>
    </row>
    <row r="475" spans="1:11" x14ac:dyDescent="0.25">
      <c r="A475" s="158" t="s">
        <v>10</v>
      </c>
      <c r="B475" s="156"/>
      <c r="C475" s="156"/>
      <c r="D475" s="156"/>
      <c r="E475" s="156"/>
      <c r="F475" s="156"/>
      <c r="G475" s="156"/>
      <c r="H475" s="156"/>
      <c r="I475" s="156"/>
      <c r="J475" s="156"/>
    </row>
    <row r="476" spans="1:11" x14ac:dyDescent="0.25">
      <c r="A476" s="159"/>
      <c r="B476" s="157"/>
      <c r="C476" s="157"/>
      <c r="D476" s="157"/>
      <c r="E476" s="157"/>
      <c r="F476" s="157"/>
      <c r="G476" s="157"/>
      <c r="H476" s="157"/>
      <c r="I476" s="157"/>
      <c r="J476" s="157"/>
    </row>
    <row r="477" spans="1:11" ht="15.75" x14ac:dyDescent="0.25">
      <c r="A477" s="88">
        <v>1</v>
      </c>
      <c r="B477" s="89">
        <v>2</v>
      </c>
      <c r="C477" s="89">
        <v>3</v>
      </c>
      <c r="D477" s="89">
        <v>4</v>
      </c>
      <c r="E477" s="89">
        <v>5</v>
      </c>
      <c r="F477" s="89">
        <v>6</v>
      </c>
      <c r="G477" s="89">
        <v>7</v>
      </c>
      <c r="H477" s="89">
        <v>8</v>
      </c>
      <c r="I477" s="89">
        <v>9</v>
      </c>
      <c r="J477" s="89">
        <v>10</v>
      </c>
    </row>
    <row r="478" spans="1:11" ht="201.75" x14ac:dyDescent="0.25">
      <c r="A478" s="14" t="s">
        <v>11</v>
      </c>
      <c r="B478" s="22" t="s">
        <v>269</v>
      </c>
      <c r="C478" s="6" t="s">
        <v>13</v>
      </c>
      <c r="D478" s="6"/>
      <c r="E478" s="6">
        <v>600</v>
      </c>
      <c r="F478" s="95"/>
      <c r="G478" s="8"/>
      <c r="H478" s="95">
        <f t="shared" ref="H478:H484" si="43">F478*1.08</f>
        <v>0</v>
      </c>
      <c r="I478" s="95">
        <f t="shared" ref="I478:I484" si="44">E478*F478</f>
        <v>0</v>
      </c>
      <c r="J478" s="95">
        <f t="shared" ref="J478:J484" si="45">E478*H478</f>
        <v>0</v>
      </c>
    </row>
    <row r="479" spans="1:11" ht="246.75" x14ac:dyDescent="0.25">
      <c r="A479" s="14" t="s">
        <v>14</v>
      </c>
      <c r="B479" s="22" t="s">
        <v>270</v>
      </c>
      <c r="C479" s="6" t="s">
        <v>13</v>
      </c>
      <c r="D479" s="6"/>
      <c r="E479" s="6">
        <v>2000</v>
      </c>
      <c r="F479" s="95"/>
      <c r="G479" s="8"/>
      <c r="H479" s="95">
        <f t="shared" si="43"/>
        <v>0</v>
      </c>
      <c r="I479" s="95">
        <f t="shared" si="44"/>
        <v>0</v>
      </c>
      <c r="J479" s="95">
        <f t="shared" si="45"/>
        <v>0</v>
      </c>
    </row>
    <row r="480" spans="1:11" ht="201" x14ac:dyDescent="0.25">
      <c r="A480" s="14" t="s">
        <v>15</v>
      </c>
      <c r="B480" s="22" t="s">
        <v>271</v>
      </c>
      <c r="C480" s="6" t="s">
        <v>13</v>
      </c>
      <c r="D480" s="6"/>
      <c r="E480" s="6">
        <v>500</v>
      </c>
      <c r="F480" s="95"/>
      <c r="G480" s="8"/>
      <c r="H480" s="95">
        <f t="shared" si="43"/>
        <v>0</v>
      </c>
      <c r="I480" s="95">
        <f t="shared" si="44"/>
        <v>0</v>
      </c>
      <c r="J480" s="95">
        <f t="shared" si="45"/>
        <v>0</v>
      </c>
    </row>
    <row r="481" spans="1:11" ht="234.75" x14ac:dyDescent="0.25">
      <c r="A481" s="14" t="s">
        <v>17</v>
      </c>
      <c r="B481" s="22" t="s">
        <v>272</v>
      </c>
      <c r="C481" s="6" t="s">
        <v>13</v>
      </c>
      <c r="D481" s="6"/>
      <c r="E481" s="6">
        <v>12000</v>
      </c>
      <c r="F481" s="95"/>
      <c r="G481" s="8"/>
      <c r="H481" s="95">
        <f t="shared" si="43"/>
        <v>0</v>
      </c>
      <c r="I481" s="95">
        <f t="shared" si="44"/>
        <v>0</v>
      </c>
      <c r="J481" s="95">
        <f t="shared" si="45"/>
        <v>0</v>
      </c>
    </row>
    <row r="482" spans="1:11" ht="122.25" x14ac:dyDescent="0.25">
      <c r="A482" s="14" t="s">
        <v>18</v>
      </c>
      <c r="B482" s="22" t="s">
        <v>273</v>
      </c>
      <c r="C482" s="6" t="s">
        <v>13</v>
      </c>
      <c r="D482" s="6"/>
      <c r="E482" s="6">
        <v>20000</v>
      </c>
      <c r="F482" s="95"/>
      <c r="G482" s="8"/>
      <c r="H482" s="95">
        <f t="shared" si="43"/>
        <v>0</v>
      </c>
      <c r="I482" s="95">
        <f t="shared" si="44"/>
        <v>0</v>
      </c>
      <c r="J482" s="95">
        <f t="shared" si="45"/>
        <v>0</v>
      </c>
    </row>
    <row r="483" spans="1:11" ht="133.5" x14ac:dyDescent="0.25">
      <c r="A483" s="14" t="s">
        <v>19</v>
      </c>
      <c r="B483" s="22" t="s">
        <v>274</v>
      </c>
      <c r="C483" s="6" t="s">
        <v>13</v>
      </c>
      <c r="D483" s="6"/>
      <c r="E483" s="6">
        <v>10000</v>
      </c>
      <c r="F483" s="95"/>
      <c r="G483" s="8"/>
      <c r="H483" s="95">
        <f t="shared" si="43"/>
        <v>0</v>
      </c>
      <c r="I483" s="95">
        <f t="shared" si="44"/>
        <v>0</v>
      </c>
      <c r="J483" s="95">
        <f t="shared" si="45"/>
        <v>0</v>
      </c>
    </row>
    <row r="484" spans="1:11" ht="44.25" x14ac:dyDescent="0.25">
      <c r="A484" s="14" t="s">
        <v>20</v>
      </c>
      <c r="B484" s="22" t="s">
        <v>275</v>
      </c>
      <c r="C484" s="6" t="s">
        <v>13</v>
      </c>
      <c r="D484" s="6"/>
      <c r="E484" s="6">
        <v>3000</v>
      </c>
      <c r="F484" s="95"/>
      <c r="G484" s="8"/>
      <c r="H484" s="95">
        <f t="shared" si="43"/>
        <v>0</v>
      </c>
      <c r="I484" s="95">
        <f t="shared" si="44"/>
        <v>0</v>
      </c>
      <c r="J484" s="95">
        <f t="shared" si="45"/>
        <v>0</v>
      </c>
    </row>
    <row r="485" spans="1:11" ht="42.75" x14ac:dyDescent="0.25">
      <c r="A485" s="14"/>
      <c r="B485" s="22" t="s">
        <v>276</v>
      </c>
      <c r="C485" s="6"/>
      <c r="D485" s="6"/>
      <c r="E485" s="6"/>
      <c r="F485" s="95"/>
      <c r="G485" s="8"/>
      <c r="H485" s="95"/>
      <c r="I485" s="95"/>
      <c r="J485" s="95"/>
    </row>
    <row r="486" spans="1:11" ht="84" x14ac:dyDescent="0.25">
      <c r="A486" s="14"/>
      <c r="B486" s="90" t="s">
        <v>277</v>
      </c>
      <c r="C486" s="6"/>
      <c r="D486" s="6"/>
      <c r="E486" s="6"/>
      <c r="F486" s="95"/>
      <c r="G486" s="8"/>
      <c r="H486" s="95"/>
      <c r="I486" s="95"/>
      <c r="J486" s="95"/>
    </row>
    <row r="487" spans="1:11" x14ac:dyDescent="0.25">
      <c r="A487" s="91"/>
      <c r="B487" s="93"/>
      <c r="C487" s="93"/>
      <c r="D487" s="93"/>
      <c r="E487" s="93"/>
      <c r="F487" s="93"/>
      <c r="G487" s="93"/>
      <c r="H487" s="17" t="s">
        <v>24</v>
      </c>
      <c r="I487" s="17">
        <f>SUM(I478:I484)</f>
        <v>0</v>
      </c>
      <c r="J487" s="17">
        <f>SUM(J478:J484)</f>
        <v>0</v>
      </c>
      <c r="K487" s="131"/>
    </row>
    <row r="488" spans="1:11" x14ac:dyDescent="0.25">
      <c r="A488" s="91"/>
      <c r="B488" s="93"/>
      <c r="C488" s="93"/>
      <c r="D488" s="93"/>
      <c r="E488" s="93"/>
      <c r="F488" s="93"/>
      <c r="G488" s="93"/>
      <c r="H488" s="93"/>
      <c r="I488" s="93"/>
      <c r="J488" s="28"/>
    </row>
    <row r="489" spans="1:11" ht="31.5" x14ac:dyDescent="0.25">
      <c r="A489" s="38" t="s">
        <v>256</v>
      </c>
      <c r="B489" s="155" t="s">
        <v>1</v>
      </c>
      <c r="C489" s="155" t="s">
        <v>2</v>
      </c>
      <c r="D489" s="155" t="s">
        <v>3</v>
      </c>
      <c r="E489" s="155" t="s">
        <v>4</v>
      </c>
      <c r="F489" s="155" t="s">
        <v>5</v>
      </c>
      <c r="G489" s="155" t="s">
        <v>6</v>
      </c>
      <c r="H489" s="155" t="s">
        <v>7</v>
      </c>
      <c r="I489" s="155" t="s">
        <v>8</v>
      </c>
      <c r="J489" s="155" t="s">
        <v>9</v>
      </c>
    </row>
    <row r="490" spans="1:11" x14ac:dyDescent="0.25">
      <c r="A490" s="162" t="s">
        <v>10</v>
      </c>
      <c r="B490" s="156"/>
      <c r="C490" s="156"/>
      <c r="D490" s="156"/>
      <c r="E490" s="156"/>
      <c r="F490" s="156"/>
      <c r="G490" s="156"/>
      <c r="H490" s="156"/>
      <c r="I490" s="156"/>
      <c r="J490" s="156"/>
    </row>
    <row r="491" spans="1:11" x14ac:dyDescent="0.25">
      <c r="A491" s="163"/>
      <c r="B491" s="157"/>
      <c r="C491" s="157"/>
      <c r="D491" s="157"/>
      <c r="E491" s="157"/>
      <c r="F491" s="157"/>
      <c r="G491" s="157"/>
      <c r="H491" s="157"/>
      <c r="I491" s="157"/>
      <c r="J491" s="157"/>
    </row>
    <row r="492" spans="1:11" ht="15.75" x14ac:dyDescent="0.25">
      <c r="A492" s="89">
        <v>1</v>
      </c>
      <c r="B492" s="89">
        <v>2</v>
      </c>
      <c r="C492" s="89">
        <v>3</v>
      </c>
      <c r="D492" s="89">
        <v>4</v>
      </c>
      <c r="E492" s="89">
        <v>5</v>
      </c>
      <c r="F492" s="89">
        <v>6</v>
      </c>
      <c r="G492" s="89">
        <v>7</v>
      </c>
      <c r="H492" s="89">
        <v>8</v>
      </c>
      <c r="I492" s="89">
        <v>9</v>
      </c>
      <c r="J492" s="89">
        <v>10</v>
      </c>
    </row>
    <row r="493" spans="1:11" ht="89.25" x14ac:dyDescent="0.25">
      <c r="A493" s="4" t="s">
        <v>11</v>
      </c>
      <c r="B493" s="113" t="s">
        <v>338</v>
      </c>
      <c r="C493" s="16" t="s">
        <v>13</v>
      </c>
      <c r="D493" s="16"/>
      <c r="E493" s="16">
        <v>2000</v>
      </c>
      <c r="F493" s="17"/>
      <c r="G493" s="18"/>
      <c r="H493" s="17">
        <f>F493*1.08</f>
        <v>0</v>
      </c>
      <c r="I493" s="17">
        <f>E493*F493</f>
        <v>0</v>
      </c>
      <c r="J493" s="19">
        <f>E493*H493</f>
        <v>0</v>
      </c>
    </row>
    <row r="494" spans="1:11" x14ac:dyDescent="0.25">
      <c r="A494" s="91"/>
      <c r="B494" s="93"/>
      <c r="C494" s="93"/>
      <c r="D494" s="93"/>
      <c r="E494" s="93"/>
      <c r="F494" s="93"/>
      <c r="G494" s="93"/>
      <c r="H494" s="17" t="s">
        <v>24</v>
      </c>
      <c r="I494" s="95">
        <f>SUM(I493)</f>
        <v>0</v>
      </c>
      <c r="J494" s="95">
        <f>SUM(J493)</f>
        <v>0</v>
      </c>
    </row>
    <row r="495" spans="1:11" x14ac:dyDescent="0.25">
      <c r="A495" s="93"/>
      <c r="B495" s="93"/>
      <c r="C495" s="93"/>
      <c r="D495" s="93"/>
      <c r="E495" s="93"/>
      <c r="F495" s="93"/>
      <c r="G495" s="93"/>
      <c r="H495" s="93"/>
      <c r="I495" s="93"/>
      <c r="J495" s="93"/>
    </row>
    <row r="496" spans="1:11" ht="31.5" x14ac:dyDescent="0.25">
      <c r="A496" s="38" t="s">
        <v>258</v>
      </c>
      <c r="B496" s="155" t="s">
        <v>1</v>
      </c>
      <c r="C496" s="155" t="s">
        <v>2</v>
      </c>
      <c r="D496" s="155" t="s">
        <v>3</v>
      </c>
      <c r="E496" s="155" t="s">
        <v>4</v>
      </c>
      <c r="F496" s="155" t="s">
        <v>5</v>
      </c>
      <c r="G496" s="155" t="s">
        <v>6</v>
      </c>
      <c r="H496" s="155" t="s">
        <v>7</v>
      </c>
      <c r="I496" s="155" t="s">
        <v>8</v>
      </c>
      <c r="J496" s="155" t="s">
        <v>9</v>
      </c>
    </row>
    <row r="497" spans="1:10" x14ac:dyDescent="0.25">
      <c r="A497" s="162" t="s">
        <v>10</v>
      </c>
      <c r="B497" s="156"/>
      <c r="C497" s="156"/>
      <c r="D497" s="156"/>
      <c r="E497" s="156"/>
      <c r="F497" s="156"/>
      <c r="G497" s="156"/>
      <c r="H497" s="156"/>
      <c r="I497" s="156"/>
      <c r="J497" s="156"/>
    </row>
    <row r="498" spans="1:10" x14ac:dyDescent="0.25">
      <c r="A498" s="163"/>
      <c r="B498" s="157"/>
      <c r="C498" s="157"/>
      <c r="D498" s="157"/>
      <c r="E498" s="157"/>
      <c r="F498" s="157"/>
      <c r="G498" s="157"/>
      <c r="H498" s="157"/>
      <c r="I498" s="157"/>
      <c r="J498" s="157"/>
    </row>
    <row r="499" spans="1:10" ht="15.75" x14ac:dyDescent="0.25">
      <c r="A499" s="89">
        <v>1</v>
      </c>
      <c r="B499" s="89">
        <v>2</v>
      </c>
      <c r="C499" s="89">
        <v>3</v>
      </c>
      <c r="D499" s="89">
        <v>4</v>
      </c>
      <c r="E499" s="89">
        <v>5</v>
      </c>
      <c r="F499" s="89">
        <v>6</v>
      </c>
      <c r="G499" s="89">
        <v>7</v>
      </c>
      <c r="H499" s="89">
        <v>8</v>
      </c>
      <c r="I499" s="89">
        <v>9</v>
      </c>
      <c r="J499" s="89">
        <v>10</v>
      </c>
    </row>
    <row r="500" spans="1:10" ht="230.25" x14ac:dyDescent="0.25">
      <c r="A500" s="4" t="s">
        <v>11</v>
      </c>
      <c r="B500" s="113" t="s">
        <v>339</v>
      </c>
      <c r="C500" s="16" t="s">
        <v>13</v>
      </c>
      <c r="D500" s="16"/>
      <c r="E500" s="16">
        <v>325</v>
      </c>
      <c r="F500" s="17"/>
      <c r="G500" s="18"/>
      <c r="H500" s="17">
        <f>F500*1.08</f>
        <v>0</v>
      </c>
      <c r="I500" s="17">
        <f>E500*F500</f>
        <v>0</v>
      </c>
      <c r="J500" s="19">
        <f>E500*H500</f>
        <v>0</v>
      </c>
    </row>
    <row r="501" spans="1:10" x14ac:dyDescent="0.25">
      <c r="A501" s="91"/>
      <c r="B501" s="93"/>
      <c r="C501" s="93"/>
      <c r="D501" s="93"/>
      <c r="E501" s="93"/>
      <c r="F501" s="93"/>
      <c r="G501" s="93"/>
      <c r="H501" s="17" t="s">
        <v>24</v>
      </c>
      <c r="I501" s="95">
        <f>SUM(I500)</f>
        <v>0</v>
      </c>
      <c r="J501" s="95">
        <f>SUM(J500)</f>
        <v>0</v>
      </c>
    </row>
    <row r="502" spans="1:10" x14ac:dyDescent="0.25">
      <c r="A502" s="93"/>
      <c r="B502" s="93"/>
      <c r="C502" s="93"/>
      <c r="D502" s="93"/>
      <c r="E502" s="93"/>
      <c r="F502" s="93"/>
      <c r="G502" s="93"/>
      <c r="H502" s="93"/>
      <c r="I502" s="93"/>
      <c r="J502" s="93"/>
    </row>
    <row r="503" spans="1:10" ht="31.5" x14ac:dyDescent="0.25">
      <c r="A503" s="34" t="s">
        <v>260</v>
      </c>
      <c r="B503" s="155" t="s">
        <v>1</v>
      </c>
      <c r="C503" s="155" t="s">
        <v>2</v>
      </c>
      <c r="D503" s="155" t="s">
        <v>3</v>
      </c>
      <c r="E503" s="155" t="s">
        <v>4</v>
      </c>
      <c r="F503" s="155" t="s">
        <v>5</v>
      </c>
      <c r="G503" s="155" t="s">
        <v>6</v>
      </c>
      <c r="H503" s="155" t="s">
        <v>7</v>
      </c>
      <c r="I503" s="155" t="s">
        <v>8</v>
      </c>
      <c r="J503" s="155" t="s">
        <v>9</v>
      </c>
    </row>
    <row r="504" spans="1:10" x14ac:dyDescent="0.25">
      <c r="A504" s="162" t="s">
        <v>10</v>
      </c>
      <c r="B504" s="156"/>
      <c r="C504" s="156"/>
      <c r="D504" s="156"/>
      <c r="E504" s="156"/>
      <c r="F504" s="156"/>
      <c r="G504" s="156"/>
      <c r="H504" s="156"/>
      <c r="I504" s="156"/>
      <c r="J504" s="156"/>
    </row>
    <row r="505" spans="1:10" x14ac:dyDescent="0.25">
      <c r="A505" s="163"/>
      <c r="B505" s="157"/>
      <c r="C505" s="157"/>
      <c r="D505" s="157"/>
      <c r="E505" s="157"/>
      <c r="F505" s="157"/>
      <c r="G505" s="157"/>
      <c r="H505" s="157"/>
      <c r="I505" s="157"/>
      <c r="J505" s="157"/>
    </row>
    <row r="506" spans="1:10" ht="15.75" x14ac:dyDescent="0.25">
      <c r="A506" s="89">
        <v>1</v>
      </c>
      <c r="B506" s="89">
        <v>2</v>
      </c>
      <c r="C506" s="89">
        <v>3</v>
      </c>
      <c r="D506" s="89">
        <v>4</v>
      </c>
      <c r="E506" s="89">
        <v>5</v>
      </c>
      <c r="F506" s="89">
        <v>6</v>
      </c>
      <c r="G506" s="89">
        <v>7</v>
      </c>
      <c r="H506" s="89">
        <v>8</v>
      </c>
      <c r="I506" s="89">
        <v>9</v>
      </c>
      <c r="J506" s="89">
        <v>10</v>
      </c>
    </row>
    <row r="507" spans="1:10" ht="84" x14ac:dyDescent="0.25">
      <c r="A507" s="4" t="s">
        <v>11</v>
      </c>
      <c r="B507" s="55" t="s">
        <v>281</v>
      </c>
      <c r="C507" s="16" t="s">
        <v>13</v>
      </c>
      <c r="D507" s="16"/>
      <c r="E507" s="16">
        <v>50</v>
      </c>
      <c r="F507" s="17"/>
      <c r="G507" s="18"/>
      <c r="H507" s="17">
        <f>F507*1.08</f>
        <v>0</v>
      </c>
      <c r="I507" s="17">
        <f>E507*F507</f>
        <v>0</v>
      </c>
      <c r="J507" s="19">
        <f>E507*H507</f>
        <v>0</v>
      </c>
    </row>
    <row r="508" spans="1:10" ht="78.75" x14ac:dyDescent="0.25">
      <c r="A508" s="4" t="s">
        <v>14</v>
      </c>
      <c r="B508" s="36" t="s">
        <v>282</v>
      </c>
      <c r="C508" s="16" t="s">
        <v>13</v>
      </c>
      <c r="D508" s="16"/>
      <c r="E508" s="16">
        <v>50</v>
      </c>
      <c r="F508" s="17"/>
      <c r="G508" s="18"/>
      <c r="H508" s="17">
        <f>F508*1.08</f>
        <v>0</v>
      </c>
      <c r="I508" s="17">
        <f>E508*F508</f>
        <v>0</v>
      </c>
      <c r="J508" s="19">
        <f>E508*H508</f>
        <v>0</v>
      </c>
    </row>
    <row r="509" spans="1:10" ht="33.75" x14ac:dyDescent="0.25">
      <c r="A509" s="4" t="s">
        <v>15</v>
      </c>
      <c r="B509" s="36" t="s">
        <v>283</v>
      </c>
      <c r="C509" s="16" t="s">
        <v>13</v>
      </c>
      <c r="D509" s="16"/>
      <c r="E509" s="16">
        <v>100</v>
      </c>
      <c r="F509" s="17"/>
      <c r="G509" s="18"/>
      <c r="H509" s="17">
        <f>F509*1.08</f>
        <v>0</v>
      </c>
      <c r="I509" s="17">
        <f>E509*F509</f>
        <v>0</v>
      </c>
      <c r="J509" s="19">
        <f>E509*H509</f>
        <v>0</v>
      </c>
    </row>
    <row r="510" spans="1:10" x14ac:dyDescent="0.25">
      <c r="A510" s="93"/>
      <c r="B510" s="93"/>
      <c r="C510" s="93"/>
      <c r="D510" s="93"/>
      <c r="E510" s="93"/>
      <c r="F510" s="93"/>
      <c r="G510" s="93"/>
      <c r="H510" s="17" t="s">
        <v>24</v>
      </c>
      <c r="I510" s="17">
        <f>SUM(I507:I509)</f>
        <v>0</v>
      </c>
      <c r="J510" s="19">
        <f>SUM(J507:J509)</f>
        <v>0</v>
      </c>
    </row>
    <row r="511" spans="1:10" x14ac:dyDescent="0.25">
      <c r="A511" s="93"/>
      <c r="B511" s="93"/>
      <c r="C511" s="93"/>
      <c r="D511" s="93"/>
      <c r="E511" s="93"/>
      <c r="F511" s="93"/>
      <c r="G511" s="93"/>
      <c r="H511" s="93"/>
      <c r="I511" s="93"/>
      <c r="J511" s="93"/>
    </row>
    <row r="512" spans="1:10" ht="31.5" x14ac:dyDescent="0.25">
      <c r="A512" s="87" t="s">
        <v>265</v>
      </c>
      <c r="B512" s="155" t="s">
        <v>1</v>
      </c>
      <c r="C512" s="155" t="s">
        <v>2</v>
      </c>
      <c r="D512" s="155" t="s">
        <v>3</v>
      </c>
      <c r="E512" s="155" t="s">
        <v>4</v>
      </c>
      <c r="F512" s="155" t="s">
        <v>5</v>
      </c>
      <c r="G512" s="155" t="s">
        <v>6</v>
      </c>
      <c r="H512" s="155" t="s">
        <v>7</v>
      </c>
      <c r="I512" s="155" t="s">
        <v>8</v>
      </c>
      <c r="J512" s="155" t="s">
        <v>9</v>
      </c>
    </row>
    <row r="513" spans="1:11" x14ac:dyDescent="0.25">
      <c r="A513" s="158" t="s">
        <v>10</v>
      </c>
      <c r="B513" s="156"/>
      <c r="C513" s="156"/>
      <c r="D513" s="156"/>
      <c r="E513" s="156"/>
      <c r="F513" s="156"/>
      <c r="G513" s="156"/>
      <c r="H513" s="156"/>
      <c r="I513" s="156"/>
      <c r="J513" s="156"/>
    </row>
    <row r="514" spans="1:11" x14ac:dyDescent="0.25">
      <c r="A514" s="159"/>
      <c r="B514" s="157"/>
      <c r="C514" s="157"/>
      <c r="D514" s="157"/>
      <c r="E514" s="157"/>
      <c r="F514" s="157"/>
      <c r="G514" s="157"/>
      <c r="H514" s="157"/>
      <c r="I514" s="157"/>
      <c r="J514" s="157"/>
    </row>
    <row r="515" spans="1:11" ht="15.75" x14ac:dyDescent="0.25">
      <c r="A515" s="88">
        <v>1</v>
      </c>
      <c r="B515" s="89">
        <v>2</v>
      </c>
      <c r="C515" s="89">
        <v>3</v>
      </c>
      <c r="D515" s="89">
        <v>4</v>
      </c>
      <c r="E515" s="89">
        <v>5</v>
      </c>
      <c r="F515" s="89">
        <v>6</v>
      </c>
      <c r="G515" s="89">
        <v>7</v>
      </c>
      <c r="H515" s="89">
        <v>8</v>
      </c>
      <c r="I515" s="89">
        <v>9</v>
      </c>
      <c r="J515" s="89">
        <v>10</v>
      </c>
    </row>
    <row r="516" spans="1:11" ht="111" x14ac:dyDescent="0.25">
      <c r="A516" s="14" t="s">
        <v>11</v>
      </c>
      <c r="B516" s="22" t="s">
        <v>340</v>
      </c>
      <c r="C516" s="6" t="s">
        <v>13</v>
      </c>
      <c r="D516" s="6"/>
      <c r="E516" s="6">
        <v>100</v>
      </c>
      <c r="F516" s="95"/>
      <c r="G516" s="8"/>
      <c r="H516" s="95"/>
      <c r="I516" s="95">
        <f>E516*F516</f>
        <v>0</v>
      </c>
      <c r="J516" s="9">
        <f>E516*H516</f>
        <v>0</v>
      </c>
    </row>
    <row r="517" spans="1:11" ht="89.25" x14ac:dyDescent="0.25">
      <c r="A517" s="14" t="s">
        <v>14</v>
      </c>
      <c r="B517" s="22" t="s">
        <v>287</v>
      </c>
      <c r="C517" s="6" t="s">
        <v>13</v>
      </c>
      <c r="D517" s="6"/>
      <c r="E517" s="6">
        <v>20</v>
      </c>
      <c r="F517" s="95"/>
      <c r="G517" s="8"/>
      <c r="H517" s="95"/>
      <c r="I517" s="95">
        <f>E517*F517</f>
        <v>0</v>
      </c>
      <c r="J517" s="9">
        <f>E517*H517</f>
        <v>0</v>
      </c>
    </row>
    <row r="518" spans="1:11" ht="67.5" x14ac:dyDescent="0.25">
      <c r="A518" s="14" t="s">
        <v>15</v>
      </c>
      <c r="B518" s="114" t="s">
        <v>285</v>
      </c>
      <c r="C518" s="16" t="s">
        <v>13</v>
      </c>
      <c r="D518" s="16"/>
      <c r="E518" s="16">
        <v>100</v>
      </c>
      <c r="F518" s="17"/>
      <c r="G518" s="18"/>
      <c r="H518" s="17"/>
      <c r="I518" s="17">
        <f>E518*F518</f>
        <v>0</v>
      </c>
      <c r="J518" s="19">
        <f>E518*H518</f>
        <v>0</v>
      </c>
    </row>
    <row r="519" spans="1:11" x14ac:dyDescent="0.25">
      <c r="A519" s="91"/>
      <c r="B519" s="93"/>
      <c r="C519" s="93"/>
      <c r="D519" s="93"/>
      <c r="E519" s="93"/>
      <c r="F519" s="93"/>
      <c r="G519" s="93"/>
      <c r="H519" s="94" t="s">
        <v>24</v>
      </c>
      <c r="I519" s="95">
        <f>SUM(I516:I518)</f>
        <v>0</v>
      </c>
      <c r="J519" s="95">
        <f>SUM(J516:J518)</f>
        <v>0</v>
      </c>
      <c r="K519" s="131"/>
    </row>
    <row r="520" spans="1:11" x14ac:dyDescent="0.25">
      <c r="A520" s="91"/>
      <c r="B520" s="93"/>
      <c r="C520" s="93"/>
      <c r="D520" s="93"/>
      <c r="E520" s="93"/>
      <c r="F520" s="93"/>
      <c r="G520" s="93"/>
      <c r="H520" s="93"/>
      <c r="I520" s="93"/>
      <c r="J520" s="93"/>
    </row>
    <row r="521" spans="1:11" ht="31.5" x14ac:dyDescent="0.25">
      <c r="A521" s="38" t="s">
        <v>268</v>
      </c>
      <c r="B521" s="155" t="s">
        <v>1</v>
      </c>
      <c r="C521" s="155" t="s">
        <v>2</v>
      </c>
      <c r="D521" s="155" t="s">
        <v>3</v>
      </c>
      <c r="E521" s="155" t="s">
        <v>4</v>
      </c>
      <c r="F521" s="155" t="s">
        <v>5</v>
      </c>
      <c r="G521" s="155" t="s">
        <v>6</v>
      </c>
      <c r="H521" s="155" t="s">
        <v>7</v>
      </c>
      <c r="I521" s="155" t="s">
        <v>8</v>
      </c>
      <c r="J521" s="155" t="s">
        <v>9</v>
      </c>
    </row>
    <row r="522" spans="1:11" x14ac:dyDescent="0.25">
      <c r="A522" s="162" t="s">
        <v>10</v>
      </c>
      <c r="B522" s="156"/>
      <c r="C522" s="156"/>
      <c r="D522" s="156"/>
      <c r="E522" s="156"/>
      <c r="F522" s="156"/>
      <c r="G522" s="156"/>
      <c r="H522" s="156"/>
      <c r="I522" s="156"/>
      <c r="J522" s="156"/>
    </row>
    <row r="523" spans="1:11" x14ac:dyDescent="0.25">
      <c r="A523" s="163"/>
      <c r="B523" s="157"/>
      <c r="C523" s="157"/>
      <c r="D523" s="157"/>
      <c r="E523" s="157"/>
      <c r="F523" s="157"/>
      <c r="G523" s="157"/>
      <c r="H523" s="157"/>
      <c r="I523" s="157"/>
      <c r="J523" s="157"/>
    </row>
    <row r="524" spans="1:11" ht="15.75" x14ac:dyDescent="0.25">
      <c r="A524" s="89">
        <v>1</v>
      </c>
      <c r="B524" s="89">
        <v>2</v>
      </c>
      <c r="C524" s="89">
        <v>3</v>
      </c>
      <c r="D524" s="89">
        <v>4</v>
      </c>
      <c r="E524" s="89">
        <v>5</v>
      </c>
      <c r="F524" s="89">
        <v>6</v>
      </c>
      <c r="G524" s="89">
        <v>7</v>
      </c>
      <c r="H524" s="89">
        <v>8</v>
      </c>
      <c r="I524" s="89">
        <v>9</v>
      </c>
      <c r="J524" s="89">
        <v>10</v>
      </c>
    </row>
    <row r="525" spans="1:11" s="86" customFormat="1" ht="78" x14ac:dyDescent="0.25">
      <c r="A525" s="4" t="s">
        <v>11</v>
      </c>
      <c r="B525" s="22" t="s">
        <v>428</v>
      </c>
      <c r="C525" s="6" t="s">
        <v>13</v>
      </c>
      <c r="D525" s="89"/>
      <c r="E525" s="6">
        <v>4000</v>
      </c>
      <c r="F525" s="95"/>
      <c r="G525" s="8"/>
      <c r="H525" s="95">
        <f>F525*1.08</f>
        <v>0</v>
      </c>
      <c r="I525" s="95">
        <f>E525*F525</f>
        <v>0</v>
      </c>
      <c r="J525" s="9">
        <f>E525*H525</f>
        <v>0</v>
      </c>
    </row>
    <row r="526" spans="1:11" ht="45" x14ac:dyDescent="0.25">
      <c r="A526" s="4" t="s">
        <v>14</v>
      </c>
      <c r="B526" s="22" t="s">
        <v>482</v>
      </c>
      <c r="C526" s="6" t="s">
        <v>13</v>
      </c>
      <c r="D526" s="6"/>
      <c r="E526" s="6">
        <v>600</v>
      </c>
      <c r="F526" s="95"/>
      <c r="G526" s="8"/>
      <c r="H526" s="95">
        <f t="shared" ref="H526" si="46">F526*1.08</f>
        <v>0</v>
      </c>
      <c r="I526" s="95">
        <f t="shared" ref="I526" si="47">E526*F526</f>
        <v>0</v>
      </c>
      <c r="J526" s="95">
        <f t="shared" ref="J526" si="48">E526*H526</f>
        <v>0</v>
      </c>
    </row>
    <row r="527" spans="1:11" x14ac:dyDescent="0.25">
      <c r="A527" s="91"/>
      <c r="B527" s="92"/>
      <c r="C527" s="93"/>
      <c r="D527" s="93"/>
      <c r="E527" s="93"/>
      <c r="F527" s="93"/>
      <c r="G527" s="93"/>
      <c r="H527" s="94" t="s">
        <v>24</v>
      </c>
      <c r="I527" s="94">
        <f>SUM(I525:I526)</f>
        <v>0</v>
      </c>
      <c r="J527" s="94">
        <f>SUM(J525:J526)</f>
        <v>0</v>
      </c>
    </row>
    <row r="528" spans="1:11" x14ac:dyDescent="0.25">
      <c r="A528" s="91"/>
      <c r="B528" s="92"/>
      <c r="C528" s="93"/>
      <c r="D528" s="93"/>
      <c r="E528" s="93"/>
      <c r="F528" s="93"/>
      <c r="G528" s="93"/>
      <c r="H528" s="93"/>
      <c r="I528" s="93"/>
      <c r="J528" s="28"/>
    </row>
    <row r="529" spans="1:11" ht="31.5" x14ac:dyDescent="0.25">
      <c r="A529" s="38" t="s">
        <v>278</v>
      </c>
      <c r="B529" s="155" t="s">
        <v>1</v>
      </c>
      <c r="C529" s="155" t="s">
        <v>2</v>
      </c>
      <c r="D529" s="155" t="s">
        <v>3</v>
      </c>
      <c r="E529" s="155" t="s">
        <v>4</v>
      </c>
      <c r="F529" s="155" t="s">
        <v>5</v>
      </c>
      <c r="G529" s="155" t="s">
        <v>6</v>
      </c>
      <c r="H529" s="155" t="s">
        <v>7</v>
      </c>
      <c r="I529" s="155" t="s">
        <v>8</v>
      </c>
      <c r="J529" s="155" t="s">
        <v>9</v>
      </c>
    </row>
    <row r="530" spans="1:11" x14ac:dyDescent="0.25">
      <c r="A530" s="162" t="s">
        <v>10</v>
      </c>
      <c r="B530" s="156"/>
      <c r="C530" s="156"/>
      <c r="D530" s="156"/>
      <c r="E530" s="156"/>
      <c r="F530" s="156"/>
      <c r="G530" s="156"/>
      <c r="H530" s="156"/>
      <c r="I530" s="156"/>
      <c r="J530" s="156"/>
    </row>
    <row r="531" spans="1:11" x14ac:dyDescent="0.25">
      <c r="A531" s="163"/>
      <c r="B531" s="157"/>
      <c r="C531" s="157"/>
      <c r="D531" s="157"/>
      <c r="E531" s="157"/>
      <c r="F531" s="157"/>
      <c r="G531" s="157"/>
      <c r="H531" s="157"/>
      <c r="I531" s="157"/>
      <c r="J531" s="157"/>
    </row>
    <row r="532" spans="1:11" ht="15.75" x14ac:dyDescent="0.25">
      <c r="A532" s="88">
        <v>1</v>
      </c>
      <c r="B532" s="89">
        <v>2</v>
      </c>
      <c r="C532" s="89">
        <v>3</v>
      </c>
      <c r="D532" s="89">
        <v>4</v>
      </c>
      <c r="E532" s="89">
        <v>5</v>
      </c>
      <c r="F532" s="89">
        <v>6</v>
      </c>
      <c r="G532" s="89">
        <v>7</v>
      </c>
      <c r="H532" s="89">
        <v>8</v>
      </c>
      <c r="I532" s="89">
        <v>9</v>
      </c>
      <c r="J532" s="89">
        <v>10</v>
      </c>
    </row>
    <row r="533" spans="1:11" ht="15.75" x14ac:dyDescent="0.25">
      <c r="A533" s="88"/>
      <c r="B533" s="90" t="s">
        <v>289</v>
      </c>
      <c r="C533" s="89"/>
      <c r="D533" s="89"/>
      <c r="E533" s="89"/>
      <c r="F533" s="89"/>
      <c r="G533" s="89"/>
      <c r="H533" s="89"/>
      <c r="I533" s="89"/>
      <c r="J533" s="89"/>
    </row>
    <row r="534" spans="1:11" x14ac:dyDescent="0.25">
      <c r="A534" s="4" t="s">
        <v>11</v>
      </c>
      <c r="B534" s="22" t="s">
        <v>290</v>
      </c>
      <c r="C534" s="6" t="s">
        <v>36</v>
      </c>
      <c r="D534" s="6"/>
      <c r="E534" s="6">
        <v>10</v>
      </c>
      <c r="F534" s="95"/>
      <c r="G534" s="8"/>
      <c r="H534" s="95">
        <f>F534*1.08</f>
        <v>0</v>
      </c>
      <c r="I534" s="95">
        <f>E534*F534</f>
        <v>0</v>
      </c>
      <c r="J534" s="95">
        <f>E534*H534</f>
        <v>0</v>
      </c>
    </row>
    <row r="535" spans="1:11" x14ac:dyDescent="0.25">
      <c r="A535" s="4" t="s">
        <v>14</v>
      </c>
      <c r="B535" s="22" t="s">
        <v>291</v>
      </c>
      <c r="C535" s="6" t="s">
        <v>36</v>
      </c>
      <c r="D535" s="6"/>
      <c r="E535" s="6">
        <v>10</v>
      </c>
      <c r="F535" s="95"/>
      <c r="G535" s="8"/>
      <c r="H535" s="95">
        <f>F535*1.08</f>
        <v>0</v>
      </c>
      <c r="I535" s="95">
        <f>E535*F535</f>
        <v>0</v>
      </c>
      <c r="J535" s="95">
        <f>E535*H535</f>
        <v>0</v>
      </c>
    </row>
    <row r="536" spans="1:11" x14ac:dyDescent="0.25">
      <c r="A536" s="4" t="s">
        <v>15</v>
      </c>
      <c r="B536" s="22" t="s">
        <v>292</v>
      </c>
      <c r="C536" s="6" t="s">
        <v>13</v>
      </c>
      <c r="D536" s="6"/>
      <c r="E536" s="6">
        <v>5</v>
      </c>
      <c r="F536" s="95"/>
      <c r="G536" s="8"/>
      <c r="H536" s="95">
        <f t="shared" ref="H536:H542" si="49">F536*1.08</f>
        <v>0</v>
      </c>
      <c r="I536" s="95">
        <f t="shared" ref="I536:I542" si="50">E536*F536</f>
        <v>0</v>
      </c>
      <c r="J536" s="95">
        <f t="shared" ref="J536:J542" si="51">E536*H536</f>
        <v>0</v>
      </c>
    </row>
    <row r="537" spans="1:11" x14ac:dyDescent="0.25">
      <c r="A537" s="4" t="s">
        <v>17</v>
      </c>
      <c r="B537" s="22" t="s">
        <v>293</v>
      </c>
      <c r="C537" s="6" t="s">
        <v>13</v>
      </c>
      <c r="D537" s="6"/>
      <c r="E537" s="6">
        <v>5</v>
      </c>
      <c r="F537" s="95"/>
      <c r="G537" s="8"/>
      <c r="H537" s="95">
        <f t="shared" si="49"/>
        <v>0</v>
      </c>
      <c r="I537" s="95">
        <f t="shared" si="50"/>
        <v>0</v>
      </c>
      <c r="J537" s="95">
        <f t="shared" si="51"/>
        <v>0</v>
      </c>
    </row>
    <row r="538" spans="1:11" x14ac:dyDescent="0.25">
      <c r="A538" s="4" t="s">
        <v>18</v>
      </c>
      <c r="B538" s="22" t="s">
        <v>294</v>
      </c>
      <c r="C538" s="6" t="s">
        <v>13</v>
      </c>
      <c r="D538" s="6"/>
      <c r="E538" s="6">
        <v>5</v>
      </c>
      <c r="F538" s="95"/>
      <c r="G538" s="8"/>
      <c r="H538" s="95">
        <f t="shared" si="49"/>
        <v>0</v>
      </c>
      <c r="I538" s="95">
        <f t="shared" si="50"/>
        <v>0</v>
      </c>
      <c r="J538" s="95">
        <f t="shared" si="51"/>
        <v>0</v>
      </c>
    </row>
    <row r="539" spans="1:11" x14ac:dyDescent="0.25">
      <c r="A539" s="4" t="s">
        <v>19</v>
      </c>
      <c r="B539" s="22" t="s">
        <v>295</v>
      </c>
      <c r="C539" s="6" t="s">
        <v>13</v>
      </c>
      <c r="D539" s="6"/>
      <c r="E539" s="6">
        <v>5</v>
      </c>
      <c r="F539" s="95"/>
      <c r="G539" s="8"/>
      <c r="H539" s="95">
        <f t="shared" si="49"/>
        <v>0</v>
      </c>
      <c r="I539" s="95">
        <f t="shared" si="50"/>
        <v>0</v>
      </c>
      <c r="J539" s="95">
        <f t="shared" si="51"/>
        <v>0</v>
      </c>
    </row>
    <row r="540" spans="1:11" x14ac:dyDescent="0.25">
      <c r="A540" s="4" t="s">
        <v>20</v>
      </c>
      <c r="B540" s="22" t="s">
        <v>296</v>
      </c>
      <c r="C540" s="6" t="s">
        <v>13</v>
      </c>
      <c r="D540" s="6"/>
      <c r="E540" s="6">
        <v>5</v>
      </c>
      <c r="F540" s="95"/>
      <c r="G540" s="8"/>
      <c r="H540" s="95">
        <f t="shared" si="49"/>
        <v>0</v>
      </c>
      <c r="I540" s="95">
        <f t="shared" si="50"/>
        <v>0</v>
      </c>
      <c r="J540" s="95">
        <f t="shared" si="51"/>
        <v>0</v>
      </c>
    </row>
    <row r="541" spans="1:11" x14ac:dyDescent="0.25">
      <c r="A541" s="4" t="s">
        <v>21</v>
      </c>
      <c r="B541" s="115" t="s">
        <v>297</v>
      </c>
      <c r="C541" s="6" t="s">
        <v>13</v>
      </c>
      <c r="D541" s="6"/>
      <c r="E541" s="6">
        <v>1</v>
      </c>
      <c r="F541" s="95"/>
      <c r="G541" s="8"/>
      <c r="H541" s="95">
        <f t="shared" si="49"/>
        <v>0</v>
      </c>
      <c r="I541" s="95">
        <f t="shared" si="50"/>
        <v>0</v>
      </c>
      <c r="J541" s="95">
        <f t="shared" si="51"/>
        <v>0</v>
      </c>
    </row>
    <row r="542" spans="1:11" x14ac:dyDescent="0.25">
      <c r="A542" s="4" t="s">
        <v>22</v>
      </c>
      <c r="B542" s="22" t="s">
        <v>298</v>
      </c>
      <c r="C542" s="6" t="s">
        <v>13</v>
      </c>
      <c r="D542" s="6"/>
      <c r="E542" s="6">
        <v>5</v>
      </c>
      <c r="F542" s="95"/>
      <c r="G542" s="8"/>
      <c r="H542" s="95">
        <f t="shared" si="49"/>
        <v>0</v>
      </c>
      <c r="I542" s="95">
        <f t="shared" si="50"/>
        <v>0</v>
      </c>
      <c r="J542" s="95">
        <f t="shared" si="51"/>
        <v>0</v>
      </c>
    </row>
    <row r="543" spans="1:11" x14ac:dyDescent="0.25">
      <c r="A543" s="91"/>
      <c r="B543" s="92"/>
      <c r="C543" s="93"/>
      <c r="D543" s="93"/>
      <c r="E543" s="93"/>
      <c r="F543" s="93"/>
      <c r="G543" s="93"/>
      <c r="H543" s="94" t="s">
        <v>24</v>
      </c>
      <c r="I543" s="95">
        <f>SUM(I534:I542)</f>
        <v>0</v>
      </c>
      <c r="J543" s="95">
        <f>SUM(J534:J542)</f>
        <v>0</v>
      </c>
      <c r="K543" s="131"/>
    </row>
    <row r="544" spans="1:11" x14ac:dyDescent="0.25">
      <c r="A544" s="93"/>
      <c r="B544" s="92"/>
      <c r="C544" s="93"/>
      <c r="D544" s="93"/>
      <c r="E544" s="93"/>
      <c r="F544" s="93"/>
      <c r="G544" s="93"/>
      <c r="H544" s="93"/>
      <c r="I544" s="93"/>
      <c r="J544" s="93"/>
    </row>
    <row r="545" spans="1:11" ht="31.5" x14ac:dyDescent="0.25">
      <c r="A545" s="38" t="s">
        <v>279</v>
      </c>
      <c r="B545" s="155" t="s">
        <v>1</v>
      </c>
      <c r="C545" s="155" t="s">
        <v>2</v>
      </c>
      <c r="D545" s="155" t="s">
        <v>3</v>
      </c>
      <c r="E545" s="155" t="s">
        <v>4</v>
      </c>
      <c r="F545" s="155" t="s">
        <v>5</v>
      </c>
      <c r="G545" s="155" t="s">
        <v>6</v>
      </c>
      <c r="H545" s="155" t="s">
        <v>7</v>
      </c>
      <c r="I545" s="155" t="s">
        <v>8</v>
      </c>
      <c r="J545" s="155" t="s">
        <v>9</v>
      </c>
    </row>
    <row r="546" spans="1:11" x14ac:dyDescent="0.25">
      <c r="A546" s="162" t="s">
        <v>10</v>
      </c>
      <c r="B546" s="156"/>
      <c r="C546" s="156"/>
      <c r="D546" s="156"/>
      <c r="E546" s="156"/>
      <c r="F546" s="156"/>
      <c r="G546" s="156"/>
      <c r="H546" s="156"/>
      <c r="I546" s="156"/>
      <c r="J546" s="156"/>
    </row>
    <row r="547" spans="1:11" x14ac:dyDescent="0.25">
      <c r="A547" s="163"/>
      <c r="B547" s="157"/>
      <c r="C547" s="157"/>
      <c r="D547" s="157"/>
      <c r="E547" s="157"/>
      <c r="F547" s="157"/>
      <c r="G547" s="157"/>
      <c r="H547" s="157"/>
      <c r="I547" s="157"/>
      <c r="J547" s="157"/>
    </row>
    <row r="548" spans="1:11" ht="15.75" x14ac:dyDescent="0.25">
      <c r="A548" s="88">
        <v>1</v>
      </c>
      <c r="B548" s="89">
        <v>2</v>
      </c>
      <c r="C548" s="89">
        <v>3</v>
      </c>
      <c r="D548" s="89">
        <v>4</v>
      </c>
      <c r="E548" s="89">
        <v>5</v>
      </c>
      <c r="F548" s="89">
        <v>6</v>
      </c>
      <c r="G548" s="89">
        <v>7</v>
      </c>
      <c r="H548" s="89">
        <v>8</v>
      </c>
      <c r="I548" s="89">
        <v>9</v>
      </c>
      <c r="J548" s="89">
        <v>10</v>
      </c>
    </row>
    <row r="549" spans="1:11" ht="78.75" x14ac:dyDescent="0.25">
      <c r="A549" s="4" t="s">
        <v>11</v>
      </c>
      <c r="B549" s="24" t="s">
        <v>341</v>
      </c>
      <c r="C549" s="6" t="s">
        <v>36</v>
      </c>
      <c r="D549" s="6"/>
      <c r="E549" s="6">
        <v>100</v>
      </c>
      <c r="F549" s="95"/>
      <c r="G549" s="8"/>
      <c r="H549" s="95">
        <f>F549*1.08</f>
        <v>0</v>
      </c>
      <c r="I549" s="95">
        <f>E549*F549</f>
        <v>0</v>
      </c>
      <c r="J549" s="95">
        <f>E549*H549</f>
        <v>0</v>
      </c>
    </row>
    <row r="550" spans="1:11" x14ac:dyDescent="0.25">
      <c r="A550" s="91"/>
      <c r="B550" s="92"/>
      <c r="C550" s="93"/>
      <c r="D550" s="93"/>
      <c r="E550" s="93"/>
      <c r="F550" s="93"/>
      <c r="G550" s="93"/>
      <c r="H550" s="94" t="s">
        <v>24</v>
      </c>
      <c r="I550" s="95">
        <f>SUM(I549)</f>
        <v>0</v>
      </c>
      <c r="J550" s="95">
        <f>SUM(J549)</f>
        <v>0</v>
      </c>
    </row>
    <row r="551" spans="1:11" x14ac:dyDescent="0.25">
      <c r="A551" s="93"/>
      <c r="B551" s="92"/>
      <c r="C551" s="93"/>
      <c r="D551" s="93"/>
      <c r="E551" s="93"/>
      <c r="F551" s="93"/>
      <c r="G551" s="93"/>
      <c r="H551" s="93"/>
      <c r="I551" s="93"/>
      <c r="J551" s="93"/>
    </row>
    <row r="552" spans="1:11" ht="31.5" x14ac:dyDescent="0.25">
      <c r="A552" s="38" t="s">
        <v>280</v>
      </c>
      <c r="B552" s="155" t="s">
        <v>1</v>
      </c>
      <c r="C552" s="155" t="s">
        <v>2</v>
      </c>
      <c r="D552" s="155" t="s">
        <v>3</v>
      </c>
      <c r="E552" s="155" t="s">
        <v>4</v>
      </c>
      <c r="F552" s="155" t="s">
        <v>5</v>
      </c>
      <c r="G552" s="155" t="s">
        <v>6</v>
      </c>
      <c r="H552" s="155" t="s">
        <v>7</v>
      </c>
      <c r="I552" s="155" t="s">
        <v>8</v>
      </c>
      <c r="J552" s="155" t="s">
        <v>9</v>
      </c>
    </row>
    <row r="553" spans="1:11" x14ac:dyDescent="0.25">
      <c r="A553" s="162" t="s">
        <v>10</v>
      </c>
      <c r="B553" s="156"/>
      <c r="C553" s="156"/>
      <c r="D553" s="156"/>
      <c r="E553" s="156"/>
      <c r="F553" s="156"/>
      <c r="G553" s="156"/>
      <c r="H553" s="156"/>
      <c r="I553" s="156"/>
      <c r="J553" s="156"/>
    </row>
    <row r="554" spans="1:11" x14ac:dyDescent="0.25">
      <c r="A554" s="163"/>
      <c r="B554" s="157"/>
      <c r="C554" s="157"/>
      <c r="D554" s="157"/>
      <c r="E554" s="157"/>
      <c r="F554" s="157"/>
      <c r="G554" s="157"/>
      <c r="H554" s="157"/>
      <c r="I554" s="157"/>
      <c r="J554" s="157"/>
    </row>
    <row r="555" spans="1:11" ht="16.5" thickBot="1" x14ac:dyDescent="0.3">
      <c r="A555" s="88">
        <v>1</v>
      </c>
      <c r="B555" s="89">
        <v>2</v>
      </c>
      <c r="C555" s="89">
        <v>3</v>
      </c>
      <c r="D555" s="89">
        <v>4</v>
      </c>
      <c r="E555" s="89">
        <v>5</v>
      </c>
      <c r="F555" s="89">
        <v>6</v>
      </c>
      <c r="G555" s="89">
        <v>7</v>
      </c>
      <c r="H555" s="89">
        <v>8</v>
      </c>
      <c r="I555" s="89">
        <v>9</v>
      </c>
      <c r="J555" s="89">
        <v>10</v>
      </c>
    </row>
    <row r="556" spans="1:11" ht="34.5" thickBot="1" x14ac:dyDescent="0.3">
      <c r="A556" s="4" t="s">
        <v>11</v>
      </c>
      <c r="B556" s="116" t="s">
        <v>301</v>
      </c>
      <c r="C556" s="6" t="s">
        <v>13</v>
      </c>
      <c r="D556" s="6"/>
      <c r="E556" s="6">
        <v>100</v>
      </c>
      <c r="F556" s="95"/>
      <c r="G556" s="8"/>
      <c r="H556" s="95">
        <f>F556*1.08</f>
        <v>0</v>
      </c>
      <c r="I556" s="95">
        <f>E556*F556</f>
        <v>0</v>
      </c>
      <c r="J556" s="95">
        <f>E556*H556</f>
        <v>0</v>
      </c>
    </row>
    <row r="557" spans="1:11" ht="33.75" x14ac:dyDescent="0.25">
      <c r="A557" s="4" t="s">
        <v>14</v>
      </c>
      <c r="B557" s="117" t="s">
        <v>302</v>
      </c>
      <c r="C557" s="6" t="s">
        <v>13</v>
      </c>
      <c r="D557" s="6"/>
      <c r="E557" s="6">
        <v>100</v>
      </c>
      <c r="F557" s="95"/>
      <c r="G557" s="8"/>
      <c r="H557" s="95">
        <f>F557*1.08</f>
        <v>0</v>
      </c>
      <c r="I557" s="95">
        <f>E557*F557</f>
        <v>0</v>
      </c>
      <c r="J557" s="95">
        <f>E557*H557</f>
        <v>0</v>
      </c>
    </row>
    <row r="558" spans="1:11" ht="34.5" x14ac:dyDescent="0.25">
      <c r="A558" s="4" t="s">
        <v>15</v>
      </c>
      <c r="B558" s="118" t="s">
        <v>303</v>
      </c>
      <c r="C558" s="6" t="s">
        <v>13</v>
      </c>
      <c r="D558" s="6"/>
      <c r="E558" s="6">
        <v>100</v>
      </c>
      <c r="F558" s="95"/>
      <c r="G558" s="8"/>
      <c r="H558" s="95">
        <f t="shared" ref="H558" si="52">F558*1.08</f>
        <v>0</v>
      </c>
      <c r="I558" s="95">
        <f t="shared" ref="I558" si="53">E558*F558</f>
        <v>0</v>
      </c>
      <c r="J558" s="95">
        <f t="shared" ref="J558" si="54">E558*H558</f>
        <v>0</v>
      </c>
    </row>
    <row r="559" spans="1:11" x14ac:dyDescent="0.25">
      <c r="A559" s="91"/>
      <c r="B559" s="92"/>
      <c r="C559" s="93"/>
      <c r="D559" s="93"/>
      <c r="E559" s="93"/>
      <c r="F559" s="93"/>
      <c r="G559" s="93"/>
      <c r="H559" s="94" t="s">
        <v>24</v>
      </c>
      <c r="I559" s="95">
        <f>SUM(I556:I558)</f>
        <v>0</v>
      </c>
      <c r="J559" s="95">
        <f>SUM(J556:J558)</f>
        <v>0</v>
      </c>
      <c r="K559" s="131"/>
    </row>
    <row r="560" spans="1:11" x14ac:dyDescent="0.25">
      <c r="A560" s="91"/>
      <c r="B560" s="92"/>
      <c r="C560" s="93"/>
      <c r="D560" s="93"/>
      <c r="E560" s="93"/>
      <c r="F560" s="93"/>
      <c r="G560" s="93"/>
      <c r="H560" s="93"/>
      <c r="I560" s="93"/>
      <c r="J560" s="93"/>
    </row>
    <row r="561" spans="1:11" ht="31.5" x14ac:dyDescent="0.25">
      <c r="A561" s="38" t="s">
        <v>284</v>
      </c>
      <c r="B561" s="155" t="s">
        <v>1</v>
      </c>
      <c r="C561" s="155" t="s">
        <v>2</v>
      </c>
      <c r="D561" s="155" t="s">
        <v>3</v>
      </c>
      <c r="E561" s="155" t="s">
        <v>4</v>
      </c>
      <c r="F561" s="155" t="s">
        <v>5</v>
      </c>
      <c r="G561" s="155" t="s">
        <v>6</v>
      </c>
      <c r="H561" s="155" t="s">
        <v>7</v>
      </c>
      <c r="I561" s="155" t="s">
        <v>8</v>
      </c>
      <c r="J561" s="155" t="s">
        <v>9</v>
      </c>
    </row>
    <row r="562" spans="1:11" x14ac:dyDescent="0.25">
      <c r="A562" s="162" t="s">
        <v>10</v>
      </c>
      <c r="B562" s="156"/>
      <c r="C562" s="156"/>
      <c r="D562" s="156"/>
      <c r="E562" s="156"/>
      <c r="F562" s="156"/>
      <c r="G562" s="156"/>
      <c r="H562" s="156"/>
      <c r="I562" s="156"/>
      <c r="J562" s="156"/>
    </row>
    <row r="563" spans="1:11" x14ac:dyDescent="0.25">
      <c r="A563" s="163"/>
      <c r="B563" s="157"/>
      <c r="C563" s="157"/>
      <c r="D563" s="157"/>
      <c r="E563" s="157"/>
      <c r="F563" s="157"/>
      <c r="G563" s="157"/>
      <c r="H563" s="157"/>
      <c r="I563" s="157"/>
      <c r="J563" s="157"/>
    </row>
    <row r="564" spans="1:11" ht="15.75" x14ac:dyDescent="0.25">
      <c r="A564" s="88">
        <v>1</v>
      </c>
      <c r="B564" s="89">
        <v>2</v>
      </c>
      <c r="C564" s="89">
        <v>3</v>
      </c>
      <c r="D564" s="89">
        <v>4</v>
      </c>
      <c r="E564" s="89">
        <v>5</v>
      </c>
      <c r="F564" s="89">
        <v>6</v>
      </c>
      <c r="G564" s="89">
        <v>7</v>
      </c>
      <c r="H564" s="89">
        <v>8</v>
      </c>
      <c r="I564" s="89">
        <v>9</v>
      </c>
      <c r="J564" s="89">
        <v>10</v>
      </c>
    </row>
    <row r="565" spans="1:11" ht="78.75" x14ac:dyDescent="0.25">
      <c r="A565" s="4" t="s">
        <v>11</v>
      </c>
      <c r="B565" s="119" t="s">
        <v>305</v>
      </c>
      <c r="C565" s="6" t="s">
        <v>13</v>
      </c>
      <c r="D565" s="6"/>
      <c r="E565" s="6">
        <v>10</v>
      </c>
      <c r="F565" s="95"/>
      <c r="G565" s="8"/>
      <c r="H565" s="95">
        <f>F565*1.08</f>
        <v>0</v>
      </c>
      <c r="I565" s="95">
        <f>E565*F565</f>
        <v>0</v>
      </c>
      <c r="J565" s="95">
        <f>E565*H565</f>
        <v>0</v>
      </c>
    </row>
    <row r="566" spans="1:11" ht="56.25" x14ac:dyDescent="0.25">
      <c r="A566" s="4" t="s">
        <v>14</v>
      </c>
      <c r="B566" s="119" t="s">
        <v>306</v>
      </c>
      <c r="C566" s="6" t="s">
        <v>13</v>
      </c>
      <c r="D566" s="6"/>
      <c r="E566" s="6">
        <v>10</v>
      </c>
      <c r="F566" s="95"/>
      <c r="G566" s="8"/>
      <c r="H566" s="95">
        <f>F566*1.08</f>
        <v>0</v>
      </c>
      <c r="I566" s="95">
        <f>E566*F566</f>
        <v>0</v>
      </c>
      <c r="J566" s="95">
        <f>E566*H566</f>
        <v>0</v>
      </c>
    </row>
    <row r="567" spans="1:11" x14ac:dyDescent="0.25">
      <c r="A567" s="91"/>
      <c r="B567" s="92"/>
      <c r="C567" s="93"/>
      <c r="D567" s="93"/>
      <c r="E567" s="93"/>
      <c r="F567" s="93"/>
      <c r="G567" s="93"/>
      <c r="H567" s="94" t="s">
        <v>24</v>
      </c>
      <c r="I567" s="95">
        <f>SUM(I565:I566)</f>
        <v>0</v>
      </c>
      <c r="J567" s="95">
        <f>SUM(J565:J566)</f>
        <v>0</v>
      </c>
    </row>
    <row r="568" spans="1:11" x14ac:dyDescent="0.25">
      <c r="A568" s="91"/>
      <c r="B568" s="92"/>
      <c r="C568" s="93"/>
      <c r="D568" s="93"/>
      <c r="E568" s="93"/>
      <c r="F568" s="93"/>
      <c r="G568" s="93"/>
      <c r="H568" s="93"/>
      <c r="I568" s="93"/>
      <c r="J568" s="93"/>
    </row>
    <row r="569" spans="1:11" ht="31.5" x14ac:dyDescent="0.25">
      <c r="A569" s="38" t="s">
        <v>286</v>
      </c>
      <c r="B569" s="155" t="s">
        <v>1</v>
      </c>
      <c r="C569" s="155" t="s">
        <v>2</v>
      </c>
      <c r="D569" s="155" t="s">
        <v>3</v>
      </c>
      <c r="E569" s="155" t="s">
        <v>4</v>
      </c>
      <c r="F569" s="155" t="s">
        <v>5</v>
      </c>
      <c r="G569" s="155" t="s">
        <v>6</v>
      </c>
      <c r="H569" s="155" t="s">
        <v>7</v>
      </c>
      <c r="I569" s="155" t="s">
        <v>8</v>
      </c>
      <c r="J569" s="155" t="s">
        <v>9</v>
      </c>
    </row>
    <row r="570" spans="1:11" x14ac:dyDescent="0.25">
      <c r="A570" s="162" t="s">
        <v>10</v>
      </c>
      <c r="B570" s="156"/>
      <c r="C570" s="156"/>
      <c r="D570" s="156"/>
      <c r="E570" s="156"/>
      <c r="F570" s="156"/>
      <c r="G570" s="156"/>
      <c r="H570" s="156"/>
      <c r="I570" s="156"/>
      <c r="J570" s="156"/>
    </row>
    <row r="571" spans="1:11" x14ac:dyDescent="0.25">
      <c r="A571" s="163"/>
      <c r="B571" s="157"/>
      <c r="C571" s="157"/>
      <c r="D571" s="157"/>
      <c r="E571" s="157"/>
      <c r="F571" s="157"/>
      <c r="G571" s="157"/>
      <c r="H571" s="157"/>
      <c r="I571" s="157"/>
      <c r="J571" s="157"/>
    </row>
    <row r="572" spans="1:11" ht="15.75" x14ac:dyDescent="0.25">
      <c r="A572" s="88">
        <v>1</v>
      </c>
      <c r="B572" s="89">
        <v>2</v>
      </c>
      <c r="C572" s="89">
        <v>3</v>
      </c>
      <c r="D572" s="89">
        <v>4</v>
      </c>
      <c r="E572" s="89">
        <v>5</v>
      </c>
      <c r="F572" s="89">
        <v>6</v>
      </c>
      <c r="G572" s="89">
        <v>7</v>
      </c>
      <c r="H572" s="89">
        <v>8</v>
      </c>
      <c r="I572" s="89">
        <v>9</v>
      </c>
      <c r="J572" s="89">
        <v>10</v>
      </c>
    </row>
    <row r="573" spans="1:11" ht="48.75" x14ac:dyDescent="0.25">
      <c r="A573" s="4" t="s">
        <v>11</v>
      </c>
      <c r="B573" s="75" t="s">
        <v>308</v>
      </c>
      <c r="C573" s="6" t="s">
        <v>13</v>
      </c>
      <c r="D573" s="6"/>
      <c r="E573" s="6">
        <v>50</v>
      </c>
      <c r="F573" s="95"/>
      <c r="G573" s="8"/>
      <c r="H573" s="95">
        <f>F573*1.08</f>
        <v>0</v>
      </c>
      <c r="I573" s="95">
        <f>E573*F573</f>
        <v>0</v>
      </c>
      <c r="J573" s="95">
        <f>E573*H573</f>
        <v>0</v>
      </c>
    </row>
    <row r="574" spans="1:11" ht="60.75" x14ac:dyDescent="0.25">
      <c r="A574" s="4" t="s">
        <v>14</v>
      </c>
      <c r="B574" s="75" t="s">
        <v>309</v>
      </c>
      <c r="C574" s="6" t="s">
        <v>13</v>
      </c>
      <c r="D574" s="6"/>
      <c r="E574" s="6">
        <v>100</v>
      </c>
      <c r="F574" s="95"/>
      <c r="G574" s="8"/>
      <c r="H574" s="95">
        <f>F574*1.08</f>
        <v>0</v>
      </c>
      <c r="I574" s="95">
        <f>E574*F574</f>
        <v>0</v>
      </c>
      <c r="J574" s="95">
        <f>E574*H574</f>
        <v>0</v>
      </c>
    </row>
    <row r="575" spans="1:11" x14ac:dyDescent="0.25">
      <c r="A575" s="91"/>
      <c r="B575" s="92"/>
      <c r="C575" s="93"/>
      <c r="D575" s="93"/>
      <c r="E575" s="93"/>
      <c r="F575" s="93"/>
      <c r="G575" s="93"/>
      <c r="H575" s="94" t="s">
        <v>24</v>
      </c>
      <c r="I575" s="95">
        <f>SUM(I573:I574)</f>
        <v>0</v>
      </c>
      <c r="J575" s="95">
        <f>SUM(J573:J574)</f>
        <v>0</v>
      </c>
      <c r="K575" s="131"/>
    </row>
    <row r="576" spans="1:11" x14ac:dyDescent="0.25">
      <c r="A576" s="91"/>
      <c r="B576" s="92"/>
      <c r="C576" s="93"/>
      <c r="D576" s="93"/>
      <c r="E576" s="93"/>
      <c r="F576" s="93"/>
      <c r="G576" s="93"/>
      <c r="H576" s="93"/>
      <c r="I576" s="93"/>
      <c r="J576" s="93"/>
    </row>
    <row r="577" spans="1:10" ht="31.5" x14ac:dyDescent="0.25">
      <c r="A577" s="38" t="s">
        <v>288</v>
      </c>
      <c r="B577" s="155" t="s">
        <v>1</v>
      </c>
      <c r="C577" s="155" t="s">
        <v>2</v>
      </c>
      <c r="D577" s="155" t="s">
        <v>3</v>
      </c>
      <c r="E577" s="155" t="s">
        <v>4</v>
      </c>
      <c r="F577" s="155" t="s">
        <v>5</v>
      </c>
      <c r="G577" s="155" t="s">
        <v>6</v>
      </c>
      <c r="H577" s="155" t="s">
        <v>7</v>
      </c>
      <c r="I577" s="155" t="s">
        <v>8</v>
      </c>
      <c r="J577" s="155" t="s">
        <v>9</v>
      </c>
    </row>
    <row r="578" spans="1:10" x14ac:dyDescent="0.25">
      <c r="A578" s="162" t="s">
        <v>10</v>
      </c>
      <c r="B578" s="156"/>
      <c r="C578" s="156"/>
      <c r="D578" s="156"/>
      <c r="E578" s="156"/>
      <c r="F578" s="156"/>
      <c r="G578" s="156"/>
      <c r="H578" s="156"/>
      <c r="I578" s="156"/>
      <c r="J578" s="156"/>
    </row>
    <row r="579" spans="1:10" x14ac:dyDescent="0.25">
      <c r="A579" s="163"/>
      <c r="B579" s="157"/>
      <c r="C579" s="157"/>
      <c r="D579" s="157"/>
      <c r="E579" s="157"/>
      <c r="F579" s="157"/>
      <c r="G579" s="157"/>
      <c r="H579" s="157"/>
      <c r="I579" s="157"/>
      <c r="J579" s="157"/>
    </row>
    <row r="580" spans="1:10" ht="15.75" x14ac:dyDescent="0.25">
      <c r="A580" s="88">
        <v>1</v>
      </c>
      <c r="B580" s="89">
        <v>2</v>
      </c>
      <c r="C580" s="89">
        <v>3</v>
      </c>
      <c r="D580" s="89">
        <v>4</v>
      </c>
      <c r="E580" s="89">
        <v>5</v>
      </c>
      <c r="F580" s="89">
        <v>6</v>
      </c>
      <c r="G580" s="89">
        <v>7</v>
      </c>
      <c r="H580" s="89">
        <v>8</v>
      </c>
      <c r="I580" s="89">
        <v>9</v>
      </c>
      <c r="J580" s="89">
        <v>10</v>
      </c>
    </row>
    <row r="581" spans="1:10" ht="72.75" x14ac:dyDescent="0.25">
      <c r="A581" s="4" t="s">
        <v>11</v>
      </c>
      <c r="B581" s="75" t="s">
        <v>342</v>
      </c>
      <c r="C581" s="6" t="s">
        <v>13</v>
      </c>
      <c r="D581" s="6"/>
      <c r="E581" s="6">
        <v>1000</v>
      </c>
      <c r="F581" s="95"/>
      <c r="G581" s="8"/>
      <c r="H581" s="95">
        <f>F581*1.08</f>
        <v>0</v>
      </c>
      <c r="I581" s="95">
        <f>E581*F581</f>
        <v>0</v>
      </c>
      <c r="J581" s="95">
        <f>E581*H581</f>
        <v>0</v>
      </c>
    </row>
    <row r="582" spans="1:10" x14ac:dyDescent="0.25">
      <c r="A582" s="91"/>
      <c r="B582" s="92"/>
      <c r="C582" s="93"/>
      <c r="D582" s="93"/>
      <c r="E582" s="93"/>
      <c r="F582" s="93"/>
      <c r="G582" s="93"/>
      <c r="H582" s="94" t="s">
        <v>24</v>
      </c>
      <c r="I582" s="95">
        <f>SUM(I581)</f>
        <v>0</v>
      </c>
      <c r="J582" s="95">
        <f>SUM(J581)</f>
        <v>0</v>
      </c>
    </row>
    <row r="583" spans="1:10" x14ac:dyDescent="0.25">
      <c r="A583" s="91"/>
      <c r="B583" s="92"/>
      <c r="C583" s="93"/>
      <c r="D583" s="93"/>
      <c r="E583" s="93"/>
      <c r="F583" s="93"/>
      <c r="G583" s="93"/>
      <c r="H583" s="93"/>
      <c r="I583" s="93"/>
      <c r="J583" s="93"/>
    </row>
    <row r="584" spans="1:10" ht="31.5" x14ac:dyDescent="0.25">
      <c r="A584" s="38" t="s">
        <v>299</v>
      </c>
      <c r="B584" s="155" t="s">
        <v>1</v>
      </c>
      <c r="C584" s="155" t="s">
        <v>2</v>
      </c>
      <c r="D584" s="155" t="s">
        <v>3</v>
      </c>
      <c r="E584" s="155" t="s">
        <v>4</v>
      </c>
      <c r="F584" s="155" t="s">
        <v>5</v>
      </c>
      <c r="G584" s="155" t="s">
        <v>6</v>
      </c>
      <c r="H584" s="155" t="s">
        <v>7</v>
      </c>
      <c r="I584" s="155" t="s">
        <v>8</v>
      </c>
      <c r="J584" s="155" t="s">
        <v>9</v>
      </c>
    </row>
    <row r="585" spans="1:10" x14ac:dyDescent="0.25">
      <c r="A585" s="162" t="s">
        <v>10</v>
      </c>
      <c r="B585" s="156"/>
      <c r="C585" s="156"/>
      <c r="D585" s="156"/>
      <c r="E585" s="156"/>
      <c r="F585" s="156"/>
      <c r="G585" s="156"/>
      <c r="H585" s="156"/>
      <c r="I585" s="156"/>
      <c r="J585" s="156"/>
    </row>
    <row r="586" spans="1:10" x14ac:dyDescent="0.25">
      <c r="A586" s="163"/>
      <c r="B586" s="157"/>
      <c r="C586" s="157"/>
      <c r="D586" s="157"/>
      <c r="E586" s="157"/>
      <c r="F586" s="157"/>
      <c r="G586" s="157"/>
      <c r="H586" s="157"/>
      <c r="I586" s="157"/>
      <c r="J586" s="157"/>
    </row>
    <row r="587" spans="1:10" ht="15.75" x14ac:dyDescent="0.25">
      <c r="A587" s="88">
        <v>1</v>
      </c>
      <c r="B587" s="89">
        <v>2</v>
      </c>
      <c r="C587" s="89">
        <v>3</v>
      </c>
      <c r="D587" s="89">
        <v>4</v>
      </c>
      <c r="E587" s="89">
        <v>5</v>
      </c>
      <c r="F587" s="89">
        <v>6</v>
      </c>
      <c r="G587" s="89">
        <v>7</v>
      </c>
      <c r="H587" s="89">
        <v>8</v>
      </c>
      <c r="I587" s="89">
        <v>9</v>
      </c>
      <c r="J587" s="89">
        <v>10</v>
      </c>
    </row>
    <row r="588" spans="1:10" ht="72" x14ac:dyDescent="0.25">
      <c r="A588" s="4" t="s">
        <v>11</v>
      </c>
      <c r="B588" s="120" t="s">
        <v>370</v>
      </c>
      <c r="C588" s="6" t="s">
        <v>13</v>
      </c>
      <c r="D588" s="6"/>
      <c r="E588" s="6">
        <v>200</v>
      </c>
      <c r="F588" s="95"/>
      <c r="G588" s="8"/>
      <c r="H588" s="95">
        <f>F588*1.08</f>
        <v>0</v>
      </c>
      <c r="I588" s="95">
        <f>E588*F588</f>
        <v>0</v>
      </c>
      <c r="J588" s="95">
        <f>E588*H588</f>
        <v>0</v>
      </c>
    </row>
    <row r="589" spans="1:10" x14ac:dyDescent="0.25">
      <c r="A589" s="91"/>
      <c r="B589" s="92"/>
      <c r="C589" s="93"/>
      <c r="D589" s="93"/>
      <c r="E589" s="93"/>
      <c r="F589" s="93"/>
      <c r="G589" s="93"/>
      <c r="H589" s="94" t="s">
        <v>24</v>
      </c>
      <c r="I589" s="95">
        <f>SUM(I588)</f>
        <v>0</v>
      </c>
      <c r="J589" s="95">
        <f>SUM(J588)</f>
        <v>0</v>
      </c>
    </row>
    <row r="590" spans="1:10" x14ac:dyDescent="0.25">
      <c r="A590" s="91"/>
      <c r="B590" s="92"/>
      <c r="C590" s="93"/>
      <c r="D590" s="93"/>
      <c r="E590" s="93"/>
      <c r="F590" s="93"/>
      <c r="G590" s="93"/>
      <c r="H590" s="93"/>
      <c r="I590" s="93"/>
      <c r="J590" s="93"/>
    </row>
    <row r="591" spans="1:10" ht="31.5" x14ac:dyDescent="0.25">
      <c r="A591" s="38" t="s">
        <v>300</v>
      </c>
      <c r="B591" s="155" t="s">
        <v>1</v>
      </c>
      <c r="C591" s="155" t="s">
        <v>2</v>
      </c>
      <c r="D591" s="155" t="s">
        <v>3</v>
      </c>
      <c r="E591" s="155" t="s">
        <v>4</v>
      </c>
      <c r="F591" s="155" t="s">
        <v>5</v>
      </c>
      <c r="G591" s="155" t="s">
        <v>6</v>
      </c>
      <c r="H591" s="155" t="s">
        <v>7</v>
      </c>
      <c r="I591" s="155" t="s">
        <v>8</v>
      </c>
      <c r="J591" s="155" t="s">
        <v>9</v>
      </c>
    </row>
    <row r="592" spans="1:10" x14ac:dyDescent="0.25">
      <c r="A592" s="162" t="s">
        <v>10</v>
      </c>
      <c r="B592" s="156"/>
      <c r="C592" s="156"/>
      <c r="D592" s="156"/>
      <c r="E592" s="156"/>
      <c r="F592" s="156"/>
      <c r="G592" s="156"/>
      <c r="H592" s="156"/>
      <c r="I592" s="156"/>
      <c r="J592" s="156"/>
    </row>
    <row r="593" spans="1:11" x14ac:dyDescent="0.25">
      <c r="A593" s="163"/>
      <c r="B593" s="157"/>
      <c r="C593" s="157"/>
      <c r="D593" s="157"/>
      <c r="E593" s="157"/>
      <c r="F593" s="157"/>
      <c r="G593" s="157"/>
      <c r="H593" s="157"/>
      <c r="I593" s="157"/>
      <c r="J593" s="157"/>
    </row>
    <row r="594" spans="1:11" ht="15.75" x14ac:dyDescent="0.25">
      <c r="A594" s="88">
        <v>1</v>
      </c>
      <c r="B594" s="89">
        <v>2</v>
      </c>
      <c r="C594" s="89">
        <v>3</v>
      </c>
      <c r="D594" s="89">
        <v>4</v>
      </c>
      <c r="E594" s="89">
        <v>5</v>
      </c>
      <c r="F594" s="89">
        <v>6</v>
      </c>
      <c r="G594" s="89">
        <v>7</v>
      </c>
      <c r="H594" s="89">
        <v>8</v>
      </c>
      <c r="I594" s="89">
        <v>9</v>
      </c>
      <c r="J594" s="89">
        <v>10</v>
      </c>
    </row>
    <row r="595" spans="1:11" ht="84" x14ac:dyDescent="0.25">
      <c r="A595" s="4" t="s">
        <v>11</v>
      </c>
      <c r="B595" s="120" t="s">
        <v>311</v>
      </c>
      <c r="C595" s="6" t="s">
        <v>13</v>
      </c>
      <c r="D595" s="6"/>
      <c r="E595" s="6">
        <v>150</v>
      </c>
      <c r="F595" s="95"/>
      <c r="G595" s="8"/>
      <c r="H595" s="95">
        <f>F595*1.08</f>
        <v>0</v>
      </c>
      <c r="I595" s="95">
        <f>E595*F595</f>
        <v>0</v>
      </c>
      <c r="J595" s="95">
        <f>E595*H595</f>
        <v>0</v>
      </c>
    </row>
    <row r="596" spans="1:11" ht="84" x14ac:dyDescent="0.25">
      <c r="A596" s="4" t="s">
        <v>14</v>
      </c>
      <c r="B596" s="120" t="s">
        <v>312</v>
      </c>
      <c r="C596" s="6" t="s">
        <v>13</v>
      </c>
      <c r="D596" s="6"/>
      <c r="E596" s="6">
        <v>300</v>
      </c>
      <c r="F596" s="95"/>
      <c r="G596" s="8"/>
      <c r="H596" s="95">
        <f>F596*1.08</f>
        <v>0</v>
      </c>
      <c r="I596" s="95">
        <f>E596*F596</f>
        <v>0</v>
      </c>
      <c r="J596" s="95">
        <f>E596*H596</f>
        <v>0</v>
      </c>
    </row>
    <row r="597" spans="1:11" ht="24" x14ac:dyDescent="0.25">
      <c r="A597" s="4" t="s">
        <v>15</v>
      </c>
      <c r="B597" s="121" t="s">
        <v>313</v>
      </c>
      <c r="C597" s="6" t="s">
        <v>13</v>
      </c>
      <c r="D597" s="6"/>
      <c r="E597" s="6">
        <v>300</v>
      </c>
      <c r="F597" s="95"/>
      <c r="G597" s="8"/>
      <c r="H597" s="95">
        <f>F597*1.08</f>
        <v>0</v>
      </c>
      <c r="I597" s="95">
        <f>E597*F597</f>
        <v>0</v>
      </c>
      <c r="J597" s="95">
        <f>E597*H597</f>
        <v>0</v>
      </c>
    </row>
    <row r="598" spans="1:11" x14ac:dyDescent="0.25">
      <c r="A598" s="91"/>
      <c r="B598" s="92"/>
      <c r="C598" s="93"/>
      <c r="D598" s="93"/>
      <c r="E598" s="93"/>
      <c r="F598" s="93"/>
      <c r="G598" s="93"/>
      <c r="H598" s="94" t="s">
        <v>24</v>
      </c>
      <c r="I598" s="95">
        <f>SUM(I595:I597)</f>
        <v>0</v>
      </c>
      <c r="J598" s="95">
        <f>SUM(J595:J597)</f>
        <v>0</v>
      </c>
      <c r="K598" s="131"/>
    </row>
    <row r="599" spans="1:11" x14ac:dyDescent="0.25">
      <c r="A599" s="91"/>
      <c r="B599" s="92"/>
      <c r="C599" s="93"/>
      <c r="D599" s="93"/>
      <c r="E599" s="93"/>
      <c r="F599" s="93"/>
      <c r="G599" s="93"/>
      <c r="H599" s="93"/>
      <c r="I599" s="93"/>
      <c r="J599" s="93"/>
    </row>
    <row r="600" spans="1:11" ht="31.5" x14ac:dyDescent="0.25">
      <c r="A600" s="87" t="s">
        <v>304</v>
      </c>
      <c r="B600" s="155" t="s">
        <v>1</v>
      </c>
      <c r="C600" s="155" t="s">
        <v>2</v>
      </c>
      <c r="D600" s="155" t="s">
        <v>3</v>
      </c>
      <c r="E600" s="155" t="s">
        <v>4</v>
      </c>
      <c r="F600" s="155" t="s">
        <v>5</v>
      </c>
      <c r="G600" s="155" t="s">
        <v>6</v>
      </c>
      <c r="H600" s="155" t="s">
        <v>7</v>
      </c>
      <c r="I600" s="155" t="s">
        <v>8</v>
      </c>
      <c r="J600" s="155" t="s">
        <v>9</v>
      </c>
    </row>
    <row r="601" spans="1:11" x14ac:dyDescent="0.25">
      <c r="A601" s="158" t="s">
        <v>10</v>
      </c>
      <c r="B601" s="156"/>
      <c r="C601" s="156"/>
      <c r="D601" s="156"/>
      <c r="E601" s="156"/>
      <c r="F601" s="156"/>
      <c r="G601" s="156"/>
      <c r="H601" s="156"/>
      <c r="I601" s="156"/>
      <c r="J601" s="156"/>
    </row>
    <row r="602" spans="1:11" x14ac:dyDescent="0.25">
      <c r="A602" s="159"/>
      <c r="B602" s="157"/>
      <c r="C602" s="157"/>
      <c r="D602" s="157"/>
      <c r="E602" s="157"/>
      <c r="F602" s="157"/>
      <c r="G602" s="157"/>
      <c r="H602" s="157"/>
      <c r="I602" s="157"/>
      <c r="J602" s="157"/>
    </row>
    <row r="603" spans="1:11" ht="15.75" x14ac:dyDescent="0.25">
      <c r="A603" s="88">
        <v>1</v>
      </c>
      <c r="B603" s="89">
        <v>2</v>
      </c>
      <c r="C603" s="89">
        <v>3</v>
      </c>
      <c r="D603" s="89">
        <v>4</v>
      </c>
      <c r="E603" s="89">
        <v>5</v>
      </c>
      <c r="F603" s="89">
        <v>6</v>
      </c>
      <c r="G603" s="89">
        <v>7</v>
      </c>
      <c r="H603" s="89">
        <v>8</v>
      </c>
      <c r="I603" s="89">
        <v>9</v>
      </c>
      <c r="J603" s="89">
        <v>10</v>
      </c>
    </row>
    <row r="604" spans="1:11" ht="101.25" x14ac:dyDescent="0.25">
      <c r="A604" s="14" t="s">
        <v>11</v>
      </c>
      <c r="B604" s="113" t="s">
        <v>314</v>
      </c>
      <c r="C604" s="6" t="s">
        <v>13</v>
      </c>
      <c r="D604" s="6"/>
      <c r="E604" s="6">
        <v>10</v>
      </c>
      <c r="F604" s="95"/>
      <c r="G604" s="8"/>
      <c r="H604" s="95">
        <f>F604*1.08</f>
        <v>0</v>
      </c>
      <c r="I604" s="95">
        <f>E604*F604</f>
        <v>0</v>
      </c>
      <c r="J604" s="95">
        <f>E604*H604</f>
        <v>0</v>
      </c>
    </row>
    <row r="605" spans="1:11" ht="112.5" x14ac:dyDescent="0.25">
      <c r="A605" s="32" t="s">
        <v>14</v>
      </c>
      <c r="B605" s="113" t="s">
        <v>315</v>
      </c>
      <c r="C605" s="97" t="s">
        <v>13</v>
      </c>
      <c r="D605" s="97"/>
      <c r="E605" s="97">
        <v>5</v>
      </c>
      <c r="F605" s="96"/>
      <c r="G605" s="98"/>
      <c r="H605" s="96">
        <f>F605*1.08</f>
        <v>0</v>
      </c>
      <c r="I605" s="96">
        <f>E605*F605</f>
        <v>0</v>
      </c>
      <c r="J605" s="96">
        <f>E605*H605</f>
        <v>0</v>
      </c>
    </row>
    <row r="606" spans="1:11" x14ac:dyDescent="0.25">
      <c r="A606" s="91"/>
      <c r="B606" s="93"/>
      <c r="C606" s="93"/>
      <c r="D606" s="93"/>
      <c r="E606" s="93"/>
      <c r="F606" s="93"/>
      <c r="G606" s="93"/>
      <c r="H606" s="17" t="s">
        <v>24</v>
      </c>
      <c r="I606" s="17">
        <f>SUM(I604:I605)</f>
        <v>0</v>
      </c>
      <c r="J606" s="17">
        <f>SUM(J604:J605)</f>
        <v>0</v>
      </c>
    </row>
    <row r="607" spans="1:11" x14ac:dyDescent="0.25">
      <c r="A607" s="91"/>
      <c r="B607" s="93"/>
      <c r="C607" s="93"/>
      <c r="D607" s="93"/>
      <c r="E607" s="93"/>
      <c r="F607" s="93"/>
      <c r="G607" s="93"/>
      <c r="H607" s="93"/>
      <c r="I607" s="93"/>
      <c r="J607" s="28"/>
    </row>
    <row r="608" spans="1:11" ht="31.5" x14ac:dyDescent="0.25">
      <c r="A608" s="38" t="s">
        <v>307</v>
      </c>
      <c r="B608" s="155" t="s">
        <v>1</v>
      </c>
      <c r="C608" s="155" t="s">
        <v>2</v>
      </c>
      <c r="D608" s="155" t="s">
        <v>3</v>
      </c>
      <c r="E608" s="155" t="s">
        <v>4</v>
      </c>
      <c r="F608" s="155" t="s">
        <v>5</v>
      </c>
      <c r="G608" s="155" t="s">
        <v>6</v>
      </c>
      <c r="H608" s="155" t="s">
        <v>7</v>
      </c>
      <c r="I608" s="155" t="s">
        <v>8</v>
      </c>
      <c r="J608" s="155" t="s">
        <v>9</v>
      </c>
    </row>
    <row r="609" spans="1:10" x14ac:dyDescent="0.25">
      <c r="A609" s="162" t="s">
        <v>10</v>
      </c>
      <c r="B609" s="156"/>
      <c r="C609" s="156"/>
      <c r="D609" s="156"/>
      <c r="E609" s="156"/>
      <c r="F609" s="156"/>
      <c r="G609" s="156"/>
      <c r="H609" s="156"/>
      <c r="I609" s="156"/>
      <c r="J609" s="156"/>
    </row>
    <row r="610" spans="1:10" x14ac:dyDescent="0.25">
      <c r="A610" s="163"/>
      <c r="B610" s="157"/>
      <c r="C610" s="157"/>
      <c r="D610" s="157"/>
      <c r="E610" s="157"/>
      <c r="F610" s="157"/>
      <c r="G610" s="157"/>
      <c r="H610" s="157"/>
      <c r="I610" s="157"/>
      <c r="J610" s="157"/>
    </row>
    <row r="611" spans="1:10" ht="15.75" x14ac:dyDescent="0.25">
      <c r="A611" s="88">
        <v>1</v>
      </c>
      <c r="B611" s="89">
        <v>2</v>
      </c>
      <c r="C611" s="89">
        <v>3</v>
      </c>
      <c r="D611" s="89">
        <v>4</v>
      </c>
      <c r="E611" s="89">
        <v>5</v>
      </c>
      <c r="F611" s="89">
        <v>6</v>
      </c>
      <c r="G611" s="89">
        <v>7</v>
      </c>
      <c r="H611" s="89">
        <v>8</v>
      </c>
      <c r="I611" s="89">
        <v>9</v>
      </c>
      <c r="J611" s="89">
        <v>10</v>
      </c>
    </row>
    <row r="612" spans="1:10" ht="96" x14ac:dyDescent="0.25">
      <c r="A612" s="4" t="s">
        <v>11</v>
      </c>
      <c r="B612" s="120" t="s">
        <v>484</v>
      </c>
      <c r="C612" s="6" t="s">
        <v>13</v>
      </c>
      <c r="D612" s="6"/>
      <c r="E612" s="6">
        <v>40</v>
      </c>
      <c r="F612" s="95"/>
      <c r="G612" s="8"/>
      <c r="H612" s="95">
        <f>F612*1.08</f>
        <v>0</v>
      </c>
      <c r="I612" s="95">
        <f>E612*F612</f>
        <v>0</v>
      </c>
      <c r="J612" s="95">
        <f>E612*H612</f>
        <v>0</v>
      </c>
    </row>
    <row r="613" spans="1:10" x14ac:dyDescent="0.25">
      <c r="A613" s="91"/>
      <c r="B613" s="92"/>
      <c r="C613" s="93"/>
      <c r="D613" s="93"/>
      <c r="E613" s="93"/>
      <c r="F613" s="93"/>
      <c r="G613" s="93"/>
      <c r="H613" s="94" t="s">
        <v>24</v>
      </c>
      <c r="I613" s="95">
        <f>SUM(I612)</f>
        <v>0</v>
      </c>
      <c r="J613" s="95">
        <f>SUM(J612)</f>
        <v>0</v>
      </c>
    </row>
    <row r="614" spans="1:10" x14ac:dyDescent="0.25">
      <c r="A614" s="91"/>
      <c r="B614" s="92"/>
      <c r="C614" s="93"/>
      <c r="D614" s="93"/>
      <c r="E614" s="93"/>
      <c r="F614" s="93"/>
      <c r="G614" s="93"/>
      <c r="H614" s="93"/>
      <c r="I614" s="93"/>
      <c r="J614" s="93"/>
    </row>
    <row r="615" spans="1:10" ht="31.5" x14ac:dyDescent="0.25">
      <c r="A615" s="87" t="s">
        <v>310</v>
      </c>
      <c r="B615" s="155" t="s">
        <v>1</v>
      </c>
      <c r="C615" s="155" t="s">
        <v>2</v>
      </c>
      <c r="D615" s="155" t="s">
        <v>3</v>
      </c>
      <c r="E615" s="155" t="s">
        <v>4</v>
      </c>
      <c r="F615" s="155" t="s">
        <v>5</v>
      </c>
      <c r="G615" s="155" t="s">
        <v>6</v>
      </c>
      <c r="H615" s="155" t="s">
        <v>7</v>
      </c>
      <c r="I615" s="155" t="s">
        <v>8</v>
      </c>
      <c r="J615" s="155" t="s">
        <v>9</v>
      </c>
    </row>
    <row r="616" spans="1:10" x14ac:dyDescent="0.25">
      <c r="A616" s="158" t="s">
        <v>10</v>
      </c>
      <c r="B616" s="156"/>
      <c r="C616" s="156"/>
      <c r="D616" s="156"/>
      <c r="E616" s="156"/>
      <c r="F616" s="156"/>
      <c r="G616" s="156"/>
      <c r="H616" s="156"/>
      <c r="I616" s="156"/>
      <c r="J616" s="156"/>
    </row>
    <row r="617" spans="1:10" x14ac:dyDescent="0.25">
      <c r="A617" s="159"/>
      <c r="B617" s="157"/>
      <c r="C617" s="157"/>
      <c r="D617" s="157"/>
      <c r="E617" s="157"/>
      <c r="F617" s="157"/>
      <c r="G617" s="157"/>
      <c r="H617" s="157"/>
      <c r="I617" s="157"/>
      <c r="J617" s="157"/>
    </row>
    <row r="618" spans="1:10" ht="15.75" x14ac:dyDescent="0.25">
      <c r="A618" s="88">
        <v>1</v>
      </c>
      <c r="B618" s="89">
        <v>2</v>
      </c>
      <c r="C618" s="89">
        <v>3</v>
      </c>
      <c r="D618" s="89">
        <v>4</v>
      </c>
      <c r="E618" s="89">
        <v>5</v>
      </c>
      <c r="F618" s="89">
        <v>6</v>
      </c>
      <c r="G618" s="89">
        <v>7</v>
      </c>
      <c r="H618" s="89">
        <v>8</v>
      </c>
      <c r="I618" s="89">
        <v>9</v>
      </c>
      <c r="J618" s="89">
        <v>10</v>
      </c>
    </row>
    <row r="619" spans="1:10" ht="99.75" x14ac:dyDescent="0.25">
      <c r="A619" s="14" t="s">
        <v>11</v>
      </c>
      <c r="B619" s="22" t="s">
        <v>319</v>
      </c>
      <c r="C619" s="6" t="s">
        <v>13</v>
      </c>
      <c r="D619" s="6"/>
      <c r="E619" s="6">
        <v>600</v>
      </c>
      <c r="F619" s="95"/>
      <c r="G619" s="8"/>
      <c r="H619" s="95">
        <f>F619*1.08</f>
        <v>0</v>
      </c>
      <c r="I619" s="95">
        <f>E619*F619</f>
        <v>0</v>
      </c>
      <c r="J619" s="95">
        <f>E619*H619</f>
        <v>0</v>
      </c>
    </row>
    <row r="620" spans="1:10" x14ac:dyDescent="0.25">
      <c r="A620" s="91"/>
      <c r="B620" s="93"/>
      <c r="C620" s="93"/>
      <c r="D620" s="93"/>
      <c r="E620" s="93"/>
      <c r="F620" s="93"/>
      <c r="G620" s="93"/>
      <c r="H620" s="94" t="s">
        <v>24</v>
      </c>
      <c r="I620" s="94">
        <f>SUM(I619:I619)</f>
        <v>0</v>
      </c>
      <c r="J620" s="94">
        <f>SUM(J619:J619)</f>
        <v>0</v>
      </c>
    </row>
    <row r="621" spans="1:10" x14ac:dyDescent="0.25">
      <c r="A621" s="91"/>
      <c r="B621" s="93"/>
      <c r="C621" s="93"/>
      <c r="D621" s="93"/>
      <c r="E621" s="93"/>
      <c r="F621" s="93"/>
      <c r="G621" s="93"/>
      <c r="H621" s="93"/>
      <c r="I621" s="93"/>
      <c r="J621" s="28"/>
    </row>
    <row r="622" spans="1:10" ht="31.5" x14ac:dyDescent="0.25">
      <c r="A622" s="87" t="s">
        <v>476</v>
      </c>
      <c r="B622" s="155" t="s">
        <v>1</v>
      </c>
      <c r="C622" s="155" t="s">
        <v>2</v>
      </c>
      <c r="D622" s="155" t="s">
        <v>3</v>
      </c>
      <c r="E622" s="155" t="s">
        <v>4</v>
      </c>
      <c r="F622" s="155" t="s">
        <v>5</v>
      </c>
      <c r="G622" s="155" t="s">
        <v>6</v>
      </c>
      <c r="H622" s="155" t="s">
        <v>7</v>
      </c>
      <c r="I622" s="155" t="s">
        <v>8</v>
      </c>
      <c r="J622" s="155" t="s">
        <v>9</v>
      </c>
    </row>
    <row r="623" spans="1:10" x14ac:dyDescent="0.25">
      <c r="A623" s="158" t="s">
        <v>10</v>
      </c>
      <c r="B623" s="156"/>
      <c r="C623" s="156"/>
      <c r="D623" s="156"/>
      <c r="E623" s="156"/>
      <c r="F623" s="156"/>
      <c r="G623" s="156"/>
      <c r="H623" s="156"/>
      <c r="I623" s="156"/>
      <c r="J623" s="156"/>
    </row>
    <row r="624" spans="1:10" x14ac:dyDescent="0.25">
      <c r="A624" s="159"/>
      <c r="B624" s="157"/>
      <c r="C624" s="157"/>
      <c r="D624" s="157"/>
      <c r="E624" s="157"/>
      <c r="F624" s="157"/>
      <c r="G624" s="157"/>
      <c r="H624" s="157"/>
      <c r="I624" s="157"/>
      <c r="J624" s="157"/>
    </row>
    <row r="625" spans="1:10" ht="15.75" x14ac:dyDescent="0.25">
      <c r="A625" s="88">
        <v>1</v>
      </c>
      <c r="B625" s="89">
        <v>2</v>
      </c>
      <c r="C625" s="89">
        <v>3</v>
      </c>
      <c r="D625" s="89">
        <v>4</v>
      </c>
      <c r="E625" s="89">
        <v>5</v>
      </c>
      <c r="F625" s="89">
        <v>6</v>
      </c>
      <c r="G625" s="89">
        <v>7</v>
      </c>
      <c r="H625" s="89">
        <v>8</v>
      </c>
      <c r="I625" s="89">
        <v>9</v>
      </c>
      <c r="J625" s="89">
        <v>10</v>
      </c>
    </row>
    <row r="626" spans="1:10" x14ac:dyDescent="0.25">
      <c r="A626" s="4" t="s">
        <v>11</v>
      </c>
      <c r="B626" s="122" t="s">
        <v>320</v>
      </c>
      <c r="C626" s="6"/>
      <c r="D626" s="6"/>
      <c r="E626" s="6"/>
      <c r="F626" s="95"/>
      <c r="G626" s="8"/>
      <c r="H626" s="95"/>
      <c r="I626" s="95"/>
      <c r="J626" s="95"/>
    </row>
    <row r="627" spans="1:10" ht="84" x14ac:dyDescent="0.25">
      <c r="A627" s="4" t="s">
        <v>14</v>
      </c>
      <c r="B627" s="120" t="s">
        <v>321</v>
      </c>
      <c r="C627" s="6" t="s">
        <v>13</v>
      </c>
      <c r="D627" s="6"/>
      <c r="E627" s="6">
        <v>200</v>
      </c>
      <c r="F627" s="123"/>
      <c r="G627" s="8"/>
      <c r="H627" s="95">
        <f>F627*1.08</f>
        <v>0</v>
      </c>
      <c r="I627" s="95">
        <f>E627*F627</f>
        <v>0</v>
      </c>
      <c r="J627" s="95">
        <f>E627*H627</f>
        <v>0</v>
      </c>
    </row>
    <row r="628" spans="1:10" ht="24" x14ac:dyDescent="0.25">
      <c r="A628" s="4" t="s">
        <v>15</v>
      </c>
      <c r="B628" s="121" t="s">
        <v>322</v>
      </c>
      <c r="C628" s="6" t="s">
        <v>13</v>
      </c>
      <c r="D628" s="6"/>
      <c r="E628" s="6">
        <v>10</v>
      </c>
      <c r="F628" s="123"/>
      <c r="G628" s="8"/>
      <c r="H628" s="95">
        <f>F628*1.08</f>
        <v>0</v>
      </c>
      <c r="I628" s="95">
        <f>E628*F628</f>
        <v>0</v>
      </c>
      <c r="J628" s="95">
        <f>E628*H628</f>
        <v>0</v>
      </c>
    </row>
    <row r="629" spans="1:10" ht="28.5" customHeight="1" x14ac:dyDescent="0.25">
      <c r="A629" s="56"/>
      <c r="B629" s="203" t="s">
        <v>323</v>
      </c>
      <c r="C629" s="203"/>
      <c r="D629" s="203"/>
      <c r="E629" s="203"/>
      <c r="F629" s="203"/>
      <c r="G629" s="203"/>
      <c r="H629" s="203"/>
      <c r="I629" s="124"/>
      <c r="J629" s="124"/>
    </row>
    <row r="630" spans="1:10" x14ac:dyDescent="0.25">
      <c r="A630" s="91"/>
      <c r="B630" s="92"/>
      <c r="C630" s="93"/>
      <c r="D630" s="93"/>
      <c r="E630" s="93"/>
      <c r="F630" s="93"/>
      <c r="G630" s="93"/>
      <c r="H630" s="94" t="s">
        <v>24</v>
      </c>
      <c r="I630" s="95">
        <f>SUM(I626:I628)</f>
        <v>0</v>
      </c>
      <c r="J630" s="95">
        <f>SUM(J626:J628)</f>
        <v>0</v>
      </c>
    </row>
    <row r="631" spans="1:10" x14ac:dyDescent="0.25">
      <c r="A631" s="91"/>
      <c r="B631" s="92"/>
      <c r="C631" s="93"/>
      <c r="D631" s="93"/>
      <c r="E631" s="93"/>
      <c r="F631" s="93"/>
      <c r="G631" s="93"/>
      <c r="H631" s="93"/>
      <c r="I631" s="93"/>
      <c r="J631" s="93"/>
    </row>
    <row r="632" spans="1:10" ht="31.5" x14ac:dyDescent="0.25">
      <c r="A632" s="87" t="s">
        <v>477</v>
      </c>
      <c r="B632" s="155" t="s">
        <v>1</v>
      </c>
      <c r="C632" s="155" t="s">
        <v>2</v>
      </c>
      <c r="D632" s="155" t="s">
        <v>3</v>
      </c>
      <c r="E632" s="155" t="s">
        <v>4</v>
      </c>
      <c r="F632" s="155" t="s">
        <v>5</v>
      </c>
      <c r="G632" s="155" t="s">
        <v>6</v>
      </c>
      <c r="H632" s="155" t="s">
        <v>7</v>
      </c>
      <c r="I632" s="155" t="s">
        <v>8</v>
      </c>
      <c r="J632" s="155" t="s">
        <v>9</v>
      </c>
    </row>
    <row r="633" spans="1:10" x14ac:dyDescent="0.25">
      <c r="A633" s="158" t="s">
        <v>10</v>
      </c>
      <c r="B633" s="156"/>
      <c r="C633" s="156"/>
      <c r="D633" s="156"/>
      <c r="E633" s="156"/>
      <c r="F633" s="156"/>
      <c r="G633" s="156"/>
      <c r="H633" s="156"/>
      <c r="I633" s="156"/>
      <c r="J633" s="156"/>
    </row>
    <row r="634" spans="1:10" x14ac:dyDescent="0.25">
      <c r="A634" s="159"/>
      <c r="B634" s="157"/>
      <c r="C634" s="157"/>
      <c r="D634" s="157"/>
      <c r="E634" s="157"/>
      <c r="F634" s="157"/>
      <c r="G634" s="157"/>
      <c r="H634" s="157"/>
      <c r="I634" s="157"/>
      <c r="J634" s="157"/>
    </row>
    <row r="635" spans="1:10" ht="15.75" x14ac:dyDescent="0.25">
      <c r="A635" s="88">
        <v>1</v>
      </c>
      <c r="B635" s="89">
        <v>2</v>
      </c>
      <c r="C635" s="89">
        <v>3</v>
      </c>
      <c r="D635" s="89">
        <v>4</v>
      </c>
      <c r="E635" s="89">
        <v>5</v>
      </c>
      <c r="F635" s="89">
        <v>6</v>
      </c>
      <c r="G635" s="89">
        <v>7</v>
      </c>
      <c r="H635" s="89">
        <v>8</v>
      </c>
      <c r="I635" s="89">
        <v>9</v>
      </c>
      <c r="J635" s="89">
        <v>10</v>
      </c>
    </row>
    <row r="636" spans="1:10" ht="66.75" customHeight="1" x14ac:dyDescent="0.25">
      <c r="A636" s="14" t="s">
        <v>11</v>
      </c>
      <c r="B636" s="21" t="s">
        <v>344</v>
      </c>
      <c r="C636" s="6" t="s">
        <v>13</v>
      </c>
      <c r="D636" s="6"/>
      <c r="E636" s="6">
        <v>1000</v>
      </c>
      <c r="F636" s="95"/>
      <c r="G636" s="8"/>
      <c r="H636" s="95">
        <f>F636*1.08</f>
        <v>0</v>
      </c>
      <c r="I636" s="95">
        <f>E636*F636</f>
        <v>0</v>
      </c>
      <c r="J636" s="95">
        <f>E636*H636</f>
        <v>0</v>
      </c>
    </row>
    <row r="637" spans="1:10" x14ac:dyDescent="0.25">
      <c r="A637" s="91"/>
      <c r="B637" s="93"/>
      <c r="C637" s="93"/>
      <c r="D637" s="93"/>
      <c r="E637" s="93"/>
      <c r="F637" s="93"/>
      <c r="G637" s="93"/>
      <c r="H637" s="94" t="s">
        <v>24</v>
      </c>
      <c r="I637" s="94">
        <f>SUM(I636:I636)</f>
        <v>0</v>
      </c>
      <c r="J637" s="94">
        <f>SUM(J636:J636)</f>
        <v>0</v>
      </c>
    </row>
    <row r="638" spans="1:10" x14ac:dyDescent="0.25">
      <c r="A638" s="91"/>
      <c r="B638" s="93"/>
      <c r="C638" s="93"/>
      <c r="D638" s="93"/>
      <c r="E638" s="93"/>
      <c r="F638" s="93"/>
      <c r="G638" s="93"/>
      <c r="H638" s="93"/>
      <c r="I638" s="93"/>
      <c r="J638" s="28"/>
    </row>
    <row r="639" spans="1:10" ht="31.5" x14ac:dyDescent="0.25">
      <c r="A639" s="87" t="s">
        <v>478</v>
      </c>
      <c r="B639" s="155" t="s">
        <v>1</v>
      </c>
      <c r="C639" s="155" t="s">
        <v>2</v>
      </c>
      <c r="D639" s="155" t="s">
        <v>3</v>
      </c>
      <c r="E639" s="155" t="s">
        <v>4</v>
      </c>
      <c r="F639" s="155" t="s">
        <v>5</v>
      </c>
      <c r="G639" s="155" t="s">
        <v>6</v>
      </c>
      <c r="H639" s="155" t="s">
        <v>7</v>
      </c>
      <c r="I639" s="155" t="s">
        <v>8</v>
      </c>
      <c r="J639" s="155" t="s">
        <v>9</v>
      </c>
    </row>
    <row r="640" spans="1:10" x14ac:dyDescent="0.25">
      <c r="A640" s="158" t="s">
        <v>10</v>
      </c>
      <c r="B640" s="156"/>
      <c r="C640" s="156"/>
      <c r="D640" s="156"/>
      <c r="E640" s="156"/>
      <c r="F640" s="156"/>
      <c r="G640" s="156"/>
      <c r="H640" s="156"/>
      <c r="I640" s="156"/>
      <c r="J640" s="156"/>
    </row>
    <row r="641" spans="1:10" x14ac:dyDescent="0.25">
      <c r="A641" s="159"/>
      <c r="B641" s="157"/>
      <c r="C641" s="157"/>
      <c r="D641" s="157"/>
      <c r="E641" s="157"/>
      <c r="F641" s="157"/>
      <c r="G641" s="157"/>
      <c r="H641" s="157"/>
      <c r="I641" s="157"/>
      <c r="J641" s="157"/>
    </row>
    <row r="642" spans="1:10" ht="15.75" x14ac:dyDescent="0.25">
      <c r="A642" s="88">
        <v>1</v>
      </c>
      <c r="B642" s="89">
        <v>2</v>
      </c>
      <c r="C642" s="89">
        <v>3</v>
      </c>
      <c r="D642" s="89">
        <v>4</v>
      </c>
      <c r="E642" s="89">
        <v>5</v>
      </c>
      <c r="F642" s="89">
        <v>6</v>
      </c>
      <c r="G642" s="89">
        <v>7</v>
      </c>
      <c r="H642" s="89">
        <v>8</v>
      </c>
      <c r="I642" s="89">
        <v>9</v>
      </c>
      <c r="J642" s="89">
        <v>10</v>
      </c>
    </row>
    <row r="643" spans="1:10" ht="122.25" x14ac:dyDescent="0.25">
      <c r="A643" s="14" t="s">
        <v>11</v>
      </c>
      <c r="B643" s="22" t="s">
        <v>352</v>
      </c>
      <c r="C643" s="6" t="s">
        <v>13</v>
      </c>
      <c r="D643" s="6"/>
      <c r="E643" s="6">
        <v>50</v>
      </c>
      <c r="F643" s="95"/>
      <c r="G643" s="8"/>
      <c r="H643" s="95"/>
      <c r="I643" s="95">
        <f>E643*F643</f>
        <v>0</v>
      </c>
      <c r="J643" s="9">
        <f>E643*H643</f>
        <v>0</v>
      </c>
    </row>
    <row r="644" spans="1:10" x14ac:dyDescent="0.25">
      <c r="A644" s="91"/>
      <c r="B644" s="93"/>
      <c r="C644" s="93"/>
      <c r="D644" s="93"/>
      <c r="E644" s="93"/>
      <c r="F644" s="93"/>
      <c r="G644" s="93"/>
      <c r="H644" s="94" t="s">
        <v>24</v>
      </c>
      <c r="I644" s="95">
        <f>SUM(I643)</f>
        <v>0</v>
      </c>
      <c r="J644" s="95">
        <f>SUM(J643)</f>
        <v>0</v>
      </c>
    </row>
    <row r="645" spans="1:10" x14ac:dyDescent="0.25">
      <c r="A645" s="91"/>
      <c r="B645" s="93"/>
      <c r="C645" s="93"/>
      <c r="D645" s="93"/>
      <c r="E645" s="93"/>
      <c r="F645" s="93"/>
      <c r="G645" s="93"/>
      <c r="H645" s="93"/>
      <c r="I645" s="93"/>
      <c r="J645" s="93"/>
    </row>
    <row r="646" spans="1:10" ht="31.5" x14ac:dyDescent="0.25">
      <c r="A646" s="87" t="s">
        <v>316</v>
      </c>
      <c r="B646" s="155" t="s">
        <v>1</v>
      </c>
      <c r="C646" s="155" t="s">
        <v>2</v>
      </c>
      <c r="D646" s="155" t="s">
        <v>3</v>
      </c>
      <c r="E646" s="155" t="s">
        <v>4</v>
      </c>
      <c r="F646" s="155" t="s">
        <v>5</v>
      </c>
      <c r="G646" s="155" t="s">
        <v>6</v>
      </c>
      <c r="H646" s="155" t="s">
        <v>7</v>
      </c>
      <c r="I646" s="155" t="s">
        <v>8</v>
      </c>
      <c r="J646" s="155" t="s">
        <v>9</v>
      </c>
    </row>
    <row r="647" spans="1:10" x14ac:dyDescent="0.25">
      <c r="A647" s="158" t="s">
        <v>10</v>
      </c>
      <c r="B647" s="156"/>
      <c r="C647" s="156"/>
      <c r="D647" s="156"/>
      <c r="E647" s="156"/>
      <c r="F647" s="156"/>
      <c r="G647" s="156"/>
      <c r="H647" s="156"/>
      <c r="I647" s="156"/>
      <c r="J647" s="156"/>
    </row>
    <row r="648" spans="1:10" x14ac:dyDescent="0.25">
      <c r="A648" s="159"/>
      <c r="B648" s="157"/>
      <c r="C648" s="157"/>
      <c r="D648" s="157"/>
      <c r="E648" s="157"/>
      <c r="F648" s="157"/>
      <c r="G648" s="157"/>
      <c r="H648" s="157"/>
      <c r="I648" s="157"/>
      <c r="J648" s="157"/>
    </row>
    <row r="649" spans="1:10" ht="15.75" x14ac:dyDescent="0.25">
      <c r="A649" s="88">
        <v>1</v>
      </c>
      <c r="B649" s="89">
        <v>2</v>
      </c>
      <c r="C649" s="89">
        <v>3</v>
      </c>
      <c r="D649" s="89">
        <v>4</v>
      </c>
      <c r="E649" s="89">
        <v>5</v>
      </c>
      <c r="F649" s="89">
        <v>6</v>
      </c>
      <c r="G649" s="89">
        <v>7</v>
      </c>
      <c r="H649" s="89">
        <v>8</v>
      </c>
      <c r="I649" s="89">
        <v>9</v>
      </c>
      <c r="J649" s="89">
        <v>10</v>
      </c>
    </row>
    <row r="650" spans="1:10" ht="56.25" x14ac:dyDescent="0.25">
      <c r="A650" s="14" t="s">
        <v>11</v>
      </c>
      <c r="B650" s="22" t="s">
        <v>365</v>
      </c>
      <c r="C650" s="6" t="s">
        <v>13</v>
      </c>
      <c r="D650" s="6"/>
      <c r="E650" s="6">
        <v>50</v>
      </c>
      <c r="F650" s="95"/>
      <c r="G650" s="8"/>
      <c r="H650" s="95">
        <f>F650*1.08</f>
        <v>0</v>
      </c>
      <c r="I650" s="95">
        <f>E650*F650</f>
        <v>0</v>
      </c>
      <c r="J650" s="9">
        <f>E650*H650</f>
        <v>0</v>
      </c>
    </row>
    <row r="651" spans="1:10" ht="61.5" customHeight="1" x14ac:dyDescent="0.25">
      <c r="A651" s="14" t="s">
        <v>14</v>
      </c>
      <c r="B651" s="22" t="s">
        <v>353</v>
      </c>
      <c r="C651" s="6" t="s">
        <v>13</v>
      </c>
      <c r="D651" s="6"/>
      <c r="E651" s="6">
        <v>50</v>
      </c>
      <c r="F651" s="95"/>
      <c r="G651" s="8"/>
      <c r="H651" s="95">
        <f t="shared" ref="H651:H660" si="55">F651*1.08</f>
        <v>0</v>
      </c>
      <c r="I651" s="95">
        <f t="shared" ref="I651:I660" si="56">E651*F651</f>
        <v>0</v>
      </c>
      <c r="J651" s="9">
        <f t="shared" ref="J651:J660" si="57">E651*H651</f>
        <v>0</v>
      </c>
    </row>
    <row r="652" spans="1:10" ht="78.75" x14ac:dyDescent="0.25">
      <c r="A652" s="14" t="s">
        <v>15</v>
      </c>
      <c r="B652" s="22" t="s">
        <v>364</v>
      </c>
      <c r="C652" s="6" t="s">
        <v>13</v>
      </c>
      <c r="D652" s="6"/>
      <c r="E652" s="6">
        <v>50</v>
      </c>
      <c r="F652" s="95"/>
      <c r="G652" s="8"/>
      <c r="H652" s="95">
        <f t="shared" si="55"/>
        <v>0</v>
      </c>
      <c r="I652" s="95">
        <f t="shared" si="56"/>
        <v>0</v>
      </c>
      <c r="J652" s="9">
        <f t="shared" si="57"/>
        <v>0</v>
      </c>
    </row>
    <row r="653" spans="1:10" ht="78.75" x14ac:dyDescent="0.25">
      <c r="A653" s="14" t="s">
        <v>17</v>
      </c>
      <c r="B653" s="22" t="s">
        <v>363</v>
      </c>
      <c r="C653" s="6" t="s">
        <v>13</v>
      </c>
      <c r="D653" s="6"/>
      <c r="E653" s="6">
        <v>50</v>
      </c>
      <c r="F653" s="95"/>
      <c r="G653" s="8"/>
      <c r="H653" s="95">
        <f t="shared" si="55"/>
        <v>0</v>
      </c>
      <c r="I653" s="95">
        <f t="shared" si="56"/>
        <v>0</v>
      </c>
      <c r="J653" s="9">
        <f t="shared" si="57"/>
        <v>0</v>
      </c>
    </row>
    <row r="654" spans="1:10" ht="92.25" customHeight="1" x14ac:dyDescent="0.25">
      <c r="A654" s="14" t="s">
        <v>18</v>
      </c>
      <c r="B654" s="22" t="s">
        <v>354</v>
      </c>
      <c r="C654" s="6" t="s">
        <v>13</v>
      </c>
      <c r="D654" s="6"/>
      <c r="E654" s="6">
        <v>100</v>
      </c>
      <c r="F654" s="95"/>
      <c r="G654" s="8"/>
      <c r="H654" s="95">
        <f t="shared" si="55"/>
        <v>0</v>
      </c>
      <c r="I654" s="95">
        <f t="shared" si="56"/>
        <v>0</v>
      </c>
      <c r="J654" s="9">
        <f t="shared" si="57"/>
        <v>0</v>
      </c>
    </row>
    <row r="655" spans="1:10" ht="89.25" x14ac:dyDescent="0.25">
      <c r="A655" s="14" t="s">
        <v>19</v>
      </c>
      <c r="B655" s="22" t="s">
        <v>362</v>
      </c>
      <c r="C655" s="6" t="s">
        <v>13</v>
      </c>
      <c r="D655" s="6"/>
      <c r="E655" s="6">
        <v>300</v>
      </c>
      <c r="F655" s="95"/>
      <c r="G655" s="8"/>
      <c r="H655" s="95">
        <f t="shared" si="55"/>
        <v>0</v>
      </c>
      <c r="I655" s="95">
        <f t="shared" si="56"/>
        <v>0</v>
      </c>
      <c r="J655" s="9">
        <f t="shared" si="57"/>
        <v>0</v>
      </c>
    </row>
    <row r="656" spans="1:10" ht="89.25" x14ac:dyDescent="0.25">
      <c r="A656" s="14" t="s">
        <v>20</v>
      </c>
      <c r="B656" s="22" t="s">
        <v>361</v>
      </c>
      <c r="C656" s="6" t="s">
        <v>13</v>
      </c>
      <c r="D656" s="6"/>
      <c r="E656" s="6">
        <v>200</v>
      </c>
      <c r="F656" s="95"/>
      <c r="G656" s="8"/>
      <c r="H656" s="95">
        <f t="shared" si="55"/>
        <v>0</v>
      </c>
      <c r="I656" s="95">
        <f t="shared" si="56"/>
        <v>0</v>
      </c>
      <c r="J656" s="9">
        <f t="shared" si="57"/>
        <v>0</v>
      </c>
    </row>
    <row r="657" spans="1:11" ht="89.25" x14ac:dyDescent="0.25">
      <c r="A657" s="14" t="s">
        <v>21</v>
      </c>
      <c r="B657" s="22" t="s">
        <v>366</v>
      </c>
      <c r="C657" s="6" t="s">
        <v>13</v>
      </c>
      <c r="D657" s="6"/>
      <c r="E657" s="6">
        <v>150</v>
      </c>
      <c r="F657" s="95"/>
      <c r="G657" s="8"/>
      <c r="H657" s="95">
        <f t="shared" si="55"/>
        <v>0</v>
      </c>
      <c r="I657" s="95">
        <f t="shared" si="56"/>
        <v>0</v>
      </c>
      <c r="J657" s="9">
        <f t="shared" si="57"/>
        <v>0</v>
      </c>
    </row>
    <row r="658" spans="1:11" ht="78.75" x14ac:dyDescent="0.25">
      <c r="A658" s="14" t="s">
        <v>22</v>
      </c>
      <c r="B658" s="22" t="s">
        <v>360</v>
      </c>
      <c r="C658" s="6" t="s">
        <v>13</v>
      </c>
      <c r="D658" s="6"/>
      <c r="E658" s="6">
        <v>100</v>
      </c>
      <c r="F658" s="95"/>
      <c r="G658" s="8"/>
      <c r="H658" s="95">
        <f t="shared" si="55"/>
        <v>0</v>
      </c>
      <c r="I658" s="95">
        <f t="shared" si="56"/>
        <v>0</v>
      </c>
      <c r="J658" s="9">
        <f t="shared" si="57"/>
        <v>0</v>
      </c>
    </row>
    <row r="659" spans="1:11" ht="78.75" x14ac:dyDescent="0.25">
      <c r="A659" s="14" t="s">
        <v>23</v>
      </c>
      <c r="B659" s="22" t="s">
        <v>358</v>
      </c>
      <c r="C659" s="6" t="s">
        <v>13</v>
      </c>
      <c r="D659" s="6"/>
      <c r="E659" s="6">
        <v>100</v>
      </c>
      <c r="F659" s="95"/>
      <c r="G659" s="8"/>
      <c r="H659" s="95">
        <f t="shared" si="55"/>
        <v>0</v>
      </c>
      <c r="I659" s="95">
        <f t="shared" si="56"/>
        <v>0</v>
      </c>
      <c r="J659" s="9">
        <f t="shared" si="57"/>
        <v>0</v>
      </c>
    </row>
    <row r="660" spans="1:11" ht="66" x14ac:dyDescent="0.25">
      <c r="A660" s="14" t="s">
        <v>355</v>
      </c>
      <c r="B660" s="22" t="s">
        <v>359</v>
      </c>
      <c r="C660" s="6" t="s">
        <v>13</v>
      </c>
      <c r="D660" s="6"/>
      <c r="E660" s="6">
        <v>20</v>
      </c>
      <c r="F660" s="95"/>
      <c r="G660" s="8"/>
      <c r="H660" s="95">
        <f t="shared" si="55"/>
        <v>0</v>
      </c>
      <c r="I660" s="95">
        <f t="shared" si="56"/>
        <v>0</v>
      </c>
      <c r="J660" s="9">
        <f t="shared" si="57"/>
        <v>0</v>
      </c>
    </row>
    <row r="661" spans="1:11" x14ac:dyDescent="0.25">
      <c r="A661" s="91"/>
      <c r="B661" s="93"/>
      <c r="C661" s="93"/>
      <c r="D661" s="93"/>
      <c r="E661" s="93"/>
      <c r="F661" s="93"/>
      <c r="G661" s="93"/>
      <c r="H661" s="94" t="s">
        <v>24</v>
      </c>
      <c r="I661" s="95">
        <f>SUM(I650:I660)</f>
        <v>0</v>
      </c>
      <c r="J661" s="95">
        <f>SUM(J650:J660)</f>
        <v>0</v>
      </c>
      <c r="K661" s="131"/>
    </row>
    <row r="662" spans="1:11" x14ac:dyDescent="0.25">
      <c r="A662" s="91"/>
      <c r="B662" s="93"/>
      <c r="C662" s="93"/>
      <c r="D662" s="93"/>
      <c r="E662" s="93"/>
      <c r="F662" s="93"/>
      <c r="G662" s="93"/>
      <c r="H662" s="93"/>
      <c r="I662" s="93"/>
      <c r="J662" s="93"/>
    </row>
    <row r="663" spans="1:11" ht="31.5" x14ac:dyDescent="0.25">
      <c r="A663" s="87" t="s">
        <v>317</v>
      </c>
      <c r="B663" s="155" t="s">
        <v>1</v>
      </c>
      <c r="C663" s="155" t="s">
        <v>2</v>
      </c>
      <c r="D663" s="155" t="s">
        <v>3</v>
      </c>
      <c r="E663" s="155" t="s">
        <v>4</v>
      </c>
      <c r="F663" s="155" t="s">
        <v>5</v>
      </c>
      <c r="G663" s="155" t="s">
        <v>6</v>
      </c>
      <c r="H663" s="155" t="s">
        <v>7</v>
      </c>
      <c r="I663" s="155" t="s">
        <v>8</v>
      </c>
      <c r="J663" s="155" t="s">
        <v>9</v>
      </c>
    </row>
    <row r="664" spans="1:11" x14ac:dyDescent="0.25">
      <c r="A664" s="158" t="s">
        <v>10</v>
      </c>
      <c r="B664" s="156"/>
      <c r="C664" s="156"/>
      <c r="D664" s="156"/>
      <c r="E664" s="156"/>
      <c r="F664" s="156"/>
      <c r="G664" s="156"/>
      <c r="H664" s="156"/>
      <c r="I664" s="156"/>
      <c r="J664" s="156"/>
    </row>
    <row r="665" spans="1:11" x14ac:dyDescent="0.25">
      <c r="A665" s="159"/>
      <c r="B665" s="157"/>
      <c r="C665" s="157"/>
      <c r="D665" s="157"/>
      <c r="E665" s="157"/>
      <c r="F665" s="157"/>
      <c r="G665" s="157"/>
      <c r="H665" s="157"/>
      <c r="I665" s="157"/>
      <c r="J665" s="157"/>
    </row>
    <row r="666" spans="1:11" ht="15.75" x14ac:dyDescent="0.25">
      <c r="A666" s="88">
        <v>1</v>
      </c>
      <c r="B666" s="89">
        <v>2</v>
      </c>
      <c r="C666" s="89">
        <v>3</v>
      </c>
      <c r="D666" s="89">
        <v>4</v>
      </c>
      <c r="E666" s="89">
        <v>5</v>
      </c>
      <c r="F666" s="89">
        <v>6</v>
      </c>
      <c r="G666" s="89">
        <v>7</v>
      </c>
      <c r="H666" s="89">
        <v>8</v>
      </c>
      <c r="I666" s="89">
        <v>9</v>
      </c>
      <c r="J666" s="89">
        <v>10</v>
      </c>
    </row>
    <row r="667" spans="1:11" ht="88.5" x14ac:dyDescent="0.25">
      <c r="A667" s="4">
        <v>1</v>
      </c>
      <c r="B667" s="22" t="s">
        <v>367</v>
      </c>
      <c r="C667" s="6" t="s">
        <v>13</v>
      </c>
      <c r="D667" s="6"/>
      <c r="E667" s="6">
        <v>300</v>
      </c>
      <c r="F667" s="95"/>
      <c r="G667" s="8"/>
      <c r="H667" s="95">
        <f t="shared" ref="H667" si="58">F667*1.08</f>
        <v>0</v>
      </c>
      <c r="I667" s="95">
        <f t="shared" ref="I667" si="59">E667*F667</f>
        <v>0</v>
      </c>
      <c r="J667" s="9">
        <f t="shared" ref="J667" si="60">E667*H667</f>
        <v>0</v>
      </c>
    </row>
    <row r="668" spans="1:11" x14ac:dyDescent="0.25">
      <c r="A668" s="91"/>
      <c r="B668" s="93"/>
      <c r="C668" s="93"/>
      <c r="D668" s="93"/>
      <c r="E668" s="93"/>
      <c r="F668" s="93"/>
      <c r="G668" s="93"/>
      <c r="H668" s="94" t="s">
        <v>24</v>
      </c>
      <c r="I668" s="95">
        <f>SUM(I667)</f>
        <v>0</v>
      </c>
      <c r="J668" s="95">
        <f>SUM(J667)</f>
        <v>0</v>
      </c>
    </row>
    <row r="669" spans="1:11" x14ac:dyDescent="0.25">
      <c r="A669" s="91"/>
      <c r="B669" s="93"/>
      <c r="C669" s="93"/>
      <c r="D669" s="93"/>
      <c r="E669" s="93"/>
      <c r="F669" s="93"/>
      <c r="G669" s="93"/>
      <c r="H669" s="93"/>
      <c r="I669" s="93"/>
      <c r="J669" s="93"/>
    </row>
    <row r="670" spans="1:11" ht="31.5" x14ac:dyDescent="0.25">
      <c r="A670" s="87" t="s">
        <v>318</v>
      </c>
      <c r="B670" s="155" t="s">
        <v>1</v>
      </c>
      <c r="C670" s="155" t="s">
        <v>2</v>
      </c>
      <c r="D670" s="155" t="s">
        <v>3</v>
      </c>
      <c r="E670" s="155" t="s">
        <v>4</v>
      </c>
      <c r="F670" s="155" t="s">
        <v>5</v>
      </c>
      <c r="G670" s="155" t="s">
        <v>6</v>
      </c>
      <c r="H670" s="155" t="s">
        <v>7</v>
      </c>
      <c r="I670" s="155" t="s">
        <v>8</v>
      </c>
      <c r="J670" s="155" t="s">
        <v>9</v>
      </c>
    </row>
    <row r="671" spans="1:11" x14ac:dyDescent="0.25">
      <c r="A671" s="158" t="s">
        <v>10</v>
      </c>
      <c r="B671" s="156"/>
      <c r="C671" s="156"/>
      <c r="D671" s="156"/>
      <c r="E671" s="156"/>
      <c r="F671" s="156"/>
      <c r="G671" s="156"/>
      <c r="H671" s="156"/>
      <c r="I671" s="156"/>
      <c r="J671" s="156"/>
    </row>
    <row r="672" spans="1:11" x14ac:dyDescent="0.25">
      <c r="A672" s="159"/>
      <c r="B672" s="157"/>
      <c r="C672" s="157"/>
      <c r="D672" s="157"/>
      <c r="E672" s="157"/>
      <c r="F672" s="157"/>
      <c r="G672" s="157"/>
      <c r="H672" s="157"/>
      <c r="I672" s="157"/>
      <c r="J672" s="157"/>
    </row>
    <row r="673" spans="1:10" ht="15.75" x14ac:dyDescent="0.25">
      <c r="A673" s="88">
        <v>1</v>
      </c>
      <c r="B673" s="89">
        <v>2</v>
      </c>
      <c r="C673" s="89">
        <v>3</v>
      </c>
      <c r="D673" s="89">
        <v>4</v>
      </c>
      <c r="E673" s="89">
        <v>5</v>
      </c>
      <c r="F673" s="89">
        <v>6</v>
      </c>
      <c r="G673" s="89">
        <v>7</v>
      </c>
      <c r="H673" s="89">
        <v>8</v>
      </c>
      <c r="I673" s="89">
        <v>9</v>
      </c>
      <c r="J673" s="89">
        <v>10</v>
      </c>
    </row>
    <row r="674" spans="1:10" ht="55.5" x14ac:dyDescent="0.25">
      <c r="A674" s="4" t="s">
        <v>11</v>
      </c>
      <c r="B674" s="22" t="s">
        <v>376</v>
      </c>
      <c r="C674" s="6" t="s">
        <v>13</v>
      </c>
      <c r="D674" s="6"/>
      <c r="E674" s="6">
        <v>1245</v>
      </c>
      <c r="F674" s="95"/>
      <c r="G674" s="8"/>
      <c r="H674" s="95">
        <f t="shared" ref="H674" si="61">F674*1.08</f>
        <v>0</v>
      </c>
      <c r="I674" s="95">
        <f t="shared" ref="I674" si="62">E674*F674</f>
        <v>0</v>
      </c>
      <c r="J674" s="9">
        <f t="shared" ref="J674" si="63">E674*H674</f>
        <v>0</v>
      </c>
    </row>
    <row r="675" spans="1:10" x14ac:dyDescent="0.25">
      <c r="A675" s="91"/>
      <c r="B675" s="93"/>
      <c r="C675" s="93"/>
      <c r="D675" s="93"/>
      <c r="E675" s="93"/>
      <c r="F675" s="93"/>
      <c r="G675" s="93"/>
      <c r="H675" s="94" t="s">
        <v>24</v>
      </c>
      <c r="I675" s="95">
        <f>SUM(I674)</f>
        <v>0</v>
      </c>
      <c r="J675" s="95">
        <f>SUM(J674)</f>
        <v>0</v>
      </c>
    </row>
    <row r="676" spans="1:10" x14ac:dyDescent="0.25">
      <c r="A676" s="91"/>
      <c r="B676" s="93"/>
      <c r="C676" s="93"/>
      <c r="D676" s="93"/>
      <c r="E676" s="93"/>
      <c r="F676" s="93"/>
      <c r="G676" s="93"/>
      <c r="H676" s="93"/>
      <c r="I676" s="93"/>
      <c r="J676" s="93"/>
    </row>
    <row r="677" spans="1:10" ht="27.75" customHeight="1" x14ac:dyDescent="0.25">
      <c r="A677" s="87" t="s">
        <v>324</v>
      </c>
      <c r="B677" s="155" t="s">
        <v>1</v>
      </c>
      <c r="C677" s="155" t="s">
        <v>2</v>
      </c>
      <c r="D677" s="155" t="s">
        <v>3</v>
      </c>
      <c r="E677" s="155" t="s">
        <v>4</v>
      </c>
      <c r="F677" s="155" t="s">
        <v>5</v>
      </c>
      <c r="G677" s="155" t="s">
        <v>6</v>
      </c>
      <c r="H677" s="155" t="s">
        <v>7</v>
      </c>
      <c r="I677" s="155" t="s">
        <v>8</v>
      </c>
      <c r="J677" s="155" t="s">
        <v>9</v>
      </c>
    </row>
    <row r="678" spans="1:10" x14ac:dyDescent="0.25">
      <c r="A678" s="158" t="s">
        <v>10</v>
      </c>
      <c r="B678" s="156"/>
      <c r="C678" s="156"/>
      <c r="D678" s="156"/>
      <c r="E678" s="156"/>
      <c r="F678" s="156"/>
      <c r="G678" s="156"/>
      <c r="H678" s="156"/>
      <c r="I678" s="156"/>
      <c r="J678" s="156"/>
    </row>
    <row r="679" spans="1:10" x14ac:dyDescent="0.25">
      <c r="A679" s="159"/>
      <c r="B679" s="157"/>
      <c r="C679" s="157"/>
      <c r="D679" s="157"/>
      <c r="E679" s="157"/>
      <c r="F679" s="157"/>
      <c r="G679" s="157"/>
      <c r="H679" s="157"/>
      <c r="I679" s="157"/>
      <c r="J679" s="157"/>
    </row>
    <row r="680" spans="1:10" ht="15.75" x14ac:dyDescent="0.25">
      <c r="A680" s="88">
        <v>1</v>
      </c>
      <c r="B680" s="89">
        <v>2</v>
      </c>
      <c r="C680" s="89">
        <v>3</v>
      </c>
      <c r="D680" s="89">
        <v>4</v>
      </c>
      <c r="E680" s="89">
        <v>5</v>
      </c>
      <c r="F680" s="89">
        <v>6</v>
      </c>
      <c r="G680" s="89">
        <v>7</v>
      </c>
      <c r="H680" s="89">
        <v>8</v>
      </c>
      <c r="I680" s="89">
        <v>9</v>
      </c>
      <c r="J680" s="89">
        <v>10</v>
      </c>
    </row>
    <row r="681" spans="1:10" ht="44.25" x14ac:dyDescent="0.25">
      <c r="A681" s="4" t="s">
        <v>11</v>
      </c>
      <c r="B681" s="22" t="s">
        <v>373</v>
      </c>
      <c r="C681" s="6" t="s">
        <v>13</v>
      </c>
      <c r="D681" s="6"/>
      <c r="E681" s="6">
        <v>400</v>
      </c>
      <c r="F681" s="95"/>
      <c r="G681" s="8"/>
      <c r="H681" s="95">
        <f t="shared" ref="H681" si="64">F681*1.08</f>
        <v>0</v>
      </c>
      <c r="I681" s="95">
        <f t="shared" ref="I681" si="65">E681*F681</f>
        <v>0</v>
      </c>
      <c r="J681" s="9">
        <f t="shared" ref="J681" si="66">E681*H681</f>
        <v>0</v>
      </c>
    </row>
    <row r="682" spans="1:10" x14ac:dyDescent="0.25">
      <c r="A682" s="91"/>
      <c r="B682" s="93"/>
      <c r="C682" s="93"/>
      <c r="D682" s="93"/>
      <c r="E682" s="93"/>
      <c r="F682" s="93"/>
      <c r="G682" s="93"/>
      <c r="H682" s="94" t="s">
        <v>24</v>
      </c>
      <c r="I682" s="95">
        <f>SUM(I681)</f>
        <v>0</v>
      </c>
      <c r="J682" s="95">
        <f>SUM(J681)</f>
        <v>0</v>
      </c>
    </row>
    <row r="683" spans="1:10" x14ac:dyDescent="0.25">
      <c r="A683" s="91"/>
      <c r="B683" s="93"/>
      <c r="C683" s="93"/>
      <c r="D683" s="93"/>
      <c r="E683" s="93"/>
      <c r="F683" s="93"/>
      <c r="G683" s="93"/>
      <c r="H683" s="93"/>
      <c r="I683" s="93"/>
      <c r="J683" s="93"/>
    </row>
    <row r="684" spans="1:10" ht="31.5" x14ac:dyDescent="0.25">
      <c r="A684" s="38" t="s">
        <v>343</v>
      </c>
      <c r="B684" s="155" t="s">
        <v>1</v>
      </c>
      <c r="C684" s="155" t="s">
        <v>2</v>
      </c>
      <c r="D684" s="155" t="s">
        <v>3</v>
      </c>
      <c r="E684" s="155" t="s">
        <v>4</v>
      </c>
      <c r="F684" s="155" t="s">
        <v>5</v>
      </c>
      <c r="G684" s="155" t="s">
        <v>6</v>
      </c>
      <c r="H684" s="155" t="s">
        <v>7</v>
      </c>
      <c r="I684" s="155" t="s">
        <v>8</v>
      </c>
      <c r="J684" s="155" t="s">
        <v>9</v>
      </c>
    </row>
    <row r="685" spans="1:10" x14ac:dyDescent="0.25">
      <c r="A685" s="162">
        <v>1</v>
      </c>
      <c r="B685" s="156"/>
      <c r="C685" s="156"/>
      <c r="D685" s="156"/>
      <c r="E685" s="156"/>
      <c r="F685" s="156"/>
      <c r="G685" s="156"/>
      <c r="H685" s="156"/>
      <c r="I685" s="156"/>
      <c r="J685" s="156"/>
    </row>
    <row r="686" spans="1:10" x14ac:dyDescent="0.25">
      <c r="A686" s="163"/>
      <c r="B686" s="157"/>
      <c r="C686" s="157"/>
      <c r="D686" s="157"/>
      <c r="E686" s="157"/>
      <c r="F686" s="157"/>
      <c r="G686" s="157"/>
      <c r="H686" s="157"/>
      <c r="I686" s="157"/>
      <c r="J686" s="157"/>
    </row>
    <row r="687" spans="1:10" ht="15.75" x14ac:dyDescent="0.25">
      <c r="A687" s="89">
        <v>1</v>
      </c>
      <c r="B687" s="89">
        <v>2</v>
      </c>
      <c r="C687" s="89">
        <v>3</v>
      </c>
      <c r="D687" s="89">
        <v>4</v>
      </c>
      <c r="E687" s="89">
        <v>5</v>
      </c>
      <c r="F687" s="89">
        <v>6</v>
      </c>
      <c r="G687" s="89">
        <v>7</v>
      </c>
      <c r="H687" s="89">
        <v>8</v>
      </c>
      <c r="I687" s="89">
        <v>9</v>
      </c>
      <c r="J687" s="89">
        <v>10</v>
      </c>
    </row>
    <row r="688" spans="1:10" ht="22.5" customHeight="1" x14ac:dyDescent="0.25">
      <c r="A688" s="4" t="s">
        <v>11</v>
      </c>
      <c r="B688" s="90" t="s">
        <v>379</v>
      </c>
      <c r="C688" s="6"/>
      <c r="D688" s="6"/>
      <c r="E688" s="6"/>
      <c r="F688" s="95"/>
      <c r="G688" s="8"/>
      <c r="H688" s="95"/>
      <c r="I688" s="95"/>
      <c r="J688" s="9"/>
    </row>
    <row r="689" spans="1:11" ht="122.25" x14ac:dyDescent="0.25">
      <c r="A689" s="4" t="s">
        <v>34</v>
      </c>
      <c r="B689" s="22" t="s">
        <v>380</v>
      </c>
      <c r="C689" s="6" t="s">
        <v>13</v>
      </c>
      <c r="D689" s="6"/>
      <c r="E689" s="6">
        <v>5000</v>
      </c>
      <c r="F689" s="95"/>
      <c r="G689" s="8"/>
      <c r="H689" s="95">
        <f t="shared" ref="H689:H694" si="67">F689*1.08</f>
        <v>0</v>
      </c>
      <c r="I689" s="95">
        <f t="shared" ref="I689:I694" si="68">E689*F689</f>
        <v>0</v>
      </c>
      <c r="J689" s="9">
        <f t="shared" ref="J689:J694" si="69">E689*H689</f>
        <v>0</v>
      </c>
    </row>
    <row r="690" spans="1:11" ht="66" x14ac:dyDescent="0.25">
      <c r="A690" s="4" t="s">
        <v>37</v>
      </c>
      <c r="B690" s="22" t="s">
        <v>381</v>
      </c>
      <c r="C690" s="6" t="s">
        <v>13</v>
      </c>
      <c r="D690" s="6"/>
      <c r="E690" s="6">
        <v>500</v>
      </c>
      <c r="F690" s="95"/>
      <c r="G690" s="8"/>
      <c r="H690" s="95">
        <f t="shared" si="67"/>
        <v>0</v>
      </c>
      <c r="I690" s="95">
        <f t="shared" si="68"/>
        <v>0</v>
      </c>
      <c r="J690" s="9">
        <f t="shared" si="69"/>
        <v>0</v>
      </c>
    </row>
    <row r="691" spans="1:11" ht="167.25" x14ac:dyDescent="0.25">
      <c r="A691" s="4" t="s">
        <v>39</v>
      </c>
      <c r="B691" s="22" t="s">
        <v>382</v>
      </c>
      <c r="C691" s="6" t="s">
        <v>13</v>
      </c>
      <c r="D691" s="6"/>
      <c r="E691" s="6">
        <v>15000</v>
      </c>
      <c r="F691" s="95"/>
      <c r="G691" s="8"/>
      <c r="H691" s="95">
        <f t="shared" si="67"/>
        <v>0</v>
      </c>
      <c r="I691" s="95">
        <f t="shared" si="68"/>
        <v>0</v>
      </c>
      <c r="J691" s="9">
        <f t="shared" si="69"/>
        <v>0</v>
      </c>
    </row>
    <row r="692" spans="1:11" ht="144" x14ac:dyDescent="0.25">
      <c r="A692" s="4" t="s">
        <v>41</v>
      </c>
      <c r="B692" s="22" t="s">
        <v>377</v>
      </c>
      <c r="C692" s="6" t="s">
        <v>13</v>
      </c>
      <c r="D692" s="6"/>
      <c r="E692" s="6">
        <v>600</v>
      </c>
      <c r="F692" s="95"/>
      <c r="G692" s="8"/>
      <c r="H692" s="95">
        <f t="shared" si="67"/>
        <v>0</v>
      </c>
      <c r="I692" s="95">
        <f t="shared" si="68"/>
        <v>0</v>
      </c>
      <c r="J692" s="9">
        <f t="shared" si="69"/>
        <v>0</v>
      </c>
    </row>
    <row r="693" spans="1:11" ht="121.5" x14ac:dyDescent="0.25">
      <c r="A693" s="4" t="s">
        <v>43</v>
      </c>
      <c r="B693" s="22" t="s">
        <v>383</v>
      </c>
      <c r="C693" s="6" t="s">
        <v>13</v>
      </c>
      <c r="D693" s="6"/>
      <c r="E693" s="6">
        <v>2000</v>
      </c>
      <c r="F693" s="95"/>
      <c r="G693" s="8"/>
      <c r="H693" s="95">
        <f t="shared" si="67"/>
        <v>0</v>
      </c>
      <c r="I693" s="95">
        <f t="shared" si="68"/>
        <v>0</v>
      </c>
      <c r="J693" s="9">
        <f t="shared" si="69"/>
        <v>0</v>
      </c>
    </row>
    <row r="694" spans="1:11" ht="145.5" x14ac:dyDescent="0.25">
      <c r="A694" s="4" t="s">
        <v>45</v>
      </c>
      <c r="B694" s="22" t="s">
        <v>384</v>
      </c>
      <c r="C694" s="6" t="s">
        <v>13</v>
      </c>
      <c r="D694" s="6"/>
      <c r="E694" s="6">
        <v>4000</v>
      </c>
      <c r="F694" s="95"/>
      <c r="G694" s="8"/>
      <c r="H694" s="95">
        <f t="shared" si="67"/>
        <v>0</v>
      </c>
      <c r="I694" s="95">
        <f t="shared" si="68"/>
        <v>0</v>
      </c>
      <c r="J694" s="9">
        <f t="shared" si="69"/>
        <v>0</v>
      </c>
    </row>
    <row r="695" spans="1:11" x14ac:dyDescent="0.25">
      <c r="A695" s="91"/>
      <c r="B695" s="93"/>
      <c r="C695" s="93"/>
      <c r="D695" s="93"/>
      <c r="E695" s="93"/>
      <c r="F695" s="93"/>
      <c r="G695" s="93"/>
      <c r="H695" s="94" t="s">
        <v>24</v>
      </c>
      <c r="I695" s="95">
        <f>SUM(I689:I694)</f>
        <v>0</v>
      </c>
      <c r="J695" s="95">
        <f>SUM(J689:J694)</f>
        <v>0</v>
      </c>
      <c r="K695" s="131"/>
    </row>
    <row r="696" spans="1:11" x14ac:dyDescent="0.25">
      <c r="A696" s="93"/>
      <c r="B696" s="93"/>
      <c r="C696" s="93"/>
      <c r="D696" s="93"/>
      <c r="E696" s="93"/>
      <c r="F696" s="93"/>
      <c r="G696" s="93"/>
      <c r="H696" s="93"/>
      <c r="I696" s="93"/>
      <c r="J696" s="93"/>
    </row>
    <row r="697" spans="1:11" ht="31.5" x14ac:dyDescent="0.25">
      <c r="A697" s="38" t="s">
        <v>345</v>
      </c>
      <c r="B697" s="155" t="s">
        <v>1</v>
      </c>
      <c r="C697" s="155" t="s">
        <v>2</v>
      </c>
      <c r="D697" s="155" t="s">
        <v>3</v>
      </c>
      <c r="E697" s="155" t="s">
        <v>4</v>
      </c>
      <c r="F697" s="155" t="s">
        <v>5</v>
      </c>
      <c r="G697" s="155" t="s">
        <v>6</v>
      </c>
      <c r="H697" s="155" t="s">
        <v>7</v>
      </c>
      <c r="I697" s="155" t="s">
        <v>8</v>
      </c>
      <c r="J697" s="155" t="s">
        <v>9</v>
      </c>
    </row>
    <row r="698" spans="1:11" x14ac:dyDescent="0.25">
      <c r="A698" s="162" t="s">
        <v>10</v>
      </c>
      <c r="B698" s="156"/>
      <c r="C698" s="156"/>
      <c r="D698" s="156"/>
      <c r="E698" s="156"/>
      <c r="F698" s="156"/>
      <c r="G698" s="156"/>
      <c r="H698" s="156"/>
      <c r="I698" s="156"/>
      <c r="J698" s="156"/>
    </row>
    <row r="699" spans="1:11" x14ac:dyDescent="0.25">
      <c r="A699" s="163"/>
      <c r="B699" s="157"/>
      <c r="C699" s="157"/>
      <c r="D699" s="157"/>
      <c r="E699" s="157"/>
      <c r="F699" s="157"/>
      <c r="G699" s="157"/>
      <c r="H699" s="157"/>
      <c r="I699" s="157"/>
      <c r="J699" s="157"/>
    </row>
    <row r="700" spans="1:11" ht="15.75" x14ac:dyDescent="0.25">
      <c r="A700" s="89">
        <v>1</v>
      </c>
      <c r="B700" s="89">
        <v>2</v>
      </c>
      <c r="C700" s="89">
        <v>3</v>
      </c>
      <c r="D700" s="89">
        <v>4</v>
      </c>
      <c r="E700" s="89">
        <v>5</v>
      </c>
      <c r="F700" s="89">
        <v>6</v>
      </c>
      <c r="G700" s="89">
        <v>7</v>
      </c>
      <c r="H700" s="89">
        <v>8</v>
      </c>
      <c r="I700" s="89">
        <v>9</v>
      </c>
      <c r="J700" s="89">
        <v>10</v>
      </c>
    </row>
    <row r="701" spans="1:11" ht="54" customHeight="1" x14ac:dyDescent="0.25">
      <c r="A701" s="14" t="s">
        <v>11</v>
      </c>
      <c r="B701" s="90" t="s">
        <v>387</v>
      </c>
      <c r="C701" s="6" t="s">
        <v>13</v>
      </c>
      <c r="D701" s="16"/>
      <c r="E701" s="6">
        <v>8000</v>
      </c>
      <c r="F701" s="95"/>
      <c r="G701" s="8"/>
      <c r="H701" s="95"/>
      <c r="I701" s="95"/>
      <c r="J701" s="95"/>
    </row>
    <row r="702" spans="1:11" ht="54.75" customHeight="1" x14ac:dyDescent="0.25">
      <c r="A702" s="14" t="s">
        <v>14</v>
      </c>
      <c r="B702" s="90" t="s">
        <v>386</v>
      </c>
      <c r="C702" s="6" t="s">
        <v>13</v>
      </c>
      <c r="D702" s="16"/>
      <c r="E702" s="6">
        <v>100</v>
      </c>
      <c r="F702" s="95"/>
      <c r="G702" s="8"/>
      <c r="H702" s="95"/>
      <c r="I702" s="95"/>
      <c r="J702" s="95"/>
    </row>
    <row r="703" spans="1:11" x14ac:dyDescent="0.25">
      <c r="A703" s="91"/>
      <c r="B703" s="93"/>
      <c r="C703" s="93"/>
      <c r="D703" s="93"/>
      <c r="E703" s="93"/>
      <c r="F703" s="93"/>
      <c r="G703" s="93"/>
      <c r="H703" s="94" t="s">
        <v>24</v>
      </c>
      <c r="I703" s="95">
        <f>SUM(I701:I702)</f>
        <v>0</v>
      </c>
      <c r="J703" s="95">
        <f>SUM(J701:J702)</f>
        <v>0</v>
      </c>
      <c r="K703" s="131"/>
    </row>
    <row r="704" spans="1:11" x14ac:dyDescent="0.25">
      <c r="A704" s="93"/>
      <c r="B704" s="93"/>
      <c r="C704" s="93"/>
      <c r="D704" s="93"/>
      <c r="E704" s="93"/>
      <c r="F704" s="93"/>
      <c r="G704" s="93"/>
      <c r="H704" s="93"/>
      <c r="I704" s="93"/>
      <c r="J704" s="93"/>
    </row>
    <row r="705" spans="1:11" ht="31.5" x14ac:dyDescent="0.25">
      <c r="A705" s="87" t="s">
        <v>350</v>
      </c>
      <c r="B705" s="155" t="s">
        <v>1</v>
      </c>
      <c r="C705" s="155" t="s">
        <v>2</v>
      </c>
      <c r="D705" s="155" t="s">
        <v>3</v>
      </c>
      <c r="E705" s="155" t="s">
        <v>4</v>
      </c>
      <c r="F705" s="155" t="s">
        <v>5</v>
      </c>
      <c r="G705" s="155" t="s">
        <v>6</v>
      </c>
      <c r="H705" s="155" t="s">
        <v>7</v>
      </c>
      <c r="I705" s="155" t="s">
        <v>8</v>
      </c>
      <c r="J705" s="155" t="s">
        <v>9</v>
      </c>
    </row>
    <row r="706" spans="1:11" x14ac:dyDescent="0.25">
      <c r="A706" s="158" t="s">
        <v>10</v>
      </c>
      <c r="B706" s="156"/>
      <c r="C706" s="156"/>
      <c r="D706" s="156"/>
      <c r="E706" s="156"/>
      <c r="F706" s="156"/>
      <c r="G706" s="156"/>
      <c r="H706" s="156"/>
      <c r="I706" s="156"/>
      <c r="J706" s="156"/>
    </row>
    <row r="707" spans="1:11" x14ac:dyDescent="0.25">
      <c r="A707" s="159"/>
      <c r="B707" s="157"/>
      <c r="C707" s="157"/>
      <c r="D707" s="157"/>
      <c r="E707" s="157"/>
      <c r="F707" s="157"/>
      <c r="G707" s="157"/>
      <c r="H707" s="157"/>
      <c r="I707" s="157"/>
      <c r="J707" s="157"/>
    </row>
    <row r="708" spans="1:11" ht="15.75" x14ac:dyDescent="0.25">
      <c r="A708" s="88">
        <v>1</v>
      </c>
      <c r="B708" s="89">
        <v>2</v>
      </c>
      <c r="C708" s="89">
        <v>3</v>
      </c>
      <c r="D708" s="89">
        <v>4</v>
      </c>
      <c r="E708" s="89">
        <v>5</v>
      </c>
      <c r="F708" s="89">
        <v>6</v>
      </c>
      <c r="G708" s="89">
        <v>7</v>
      </c>
      <c r="H708" s="89">
        <v>8</v>
      </c>
      <c r="I708" s="89">
        <v>9</v>
      </c>
      <c r="J708" s="89">
        <v>10</v>
      </c>
    </row>
    <row r="709" spans="1:11" ht="44.25" x14ac:dyDescent="0.25">
      <c r="A709" s="4" t="s">
        <v>11</v>
      </c>
      <c r="B709" s="22" t="s">
        <v>389</v>
      </c>
      <c r="C709" s="6" t="s">
        <v>36</v>
      </c>
      <c r="D709" s="6"/>
      <c r="E709" s="6">
        <v>10</v>
      </c>
      <c r="F709" s="95"/>
      <c r="G709" s="8"/>
      <c r="H709" s="95">
        <f>F709*1.08</f>
        <v>0</v>
      </c>
      <c r="I709" s="95">
        <f>E709*F709</f>
        <v>0</v>
      </c>
      <c r="J709" s="9">
        <f t="shared" ref="J709:J714" si="70">E709*H709</f>
        <v>0</v>
      </c>
    </row>
    <row r="710" spans="1:11" ht="44.25" x14ac:dyDescent="0.25">
      <c r="A710" s="4" t="s">
        <v>14</v>
      </c>
      <c r="B710" s="22" t="s">
        <v>390</v>
      </c>
      <c r="C710" s="6" t="s">
        <v>36</v>
      </c>
      <c r="D710" s="6"/>
      <c r="E710" s="6">
        <v>10</v>
      </c>
      <c r="F710" s="95"/>
      <c r="G710" s="8"/>
      <c r="H710" s="95">
        <f t="shared" ref="H710:H714" si="71">F710*1.08</f>
        <v>0</v>
      </c>
      <c r="I710" s="95">
        <f t="shared" ref="I710:I713" si="72">E710*F710</f>
        <v>0</v>
      </c>
      <c r="J710" s="9">
        <f t="shared" si="70"/>
        <v>0</v>
      </c>
    </row>
    <row r="711" spans="1:11" ht="21.75" x14ac:dyDescent="0.25">
      <c r="A711" s="4" t="s">
        <v>15</v>
      </c>
      <c r="B711" s="22" t="s">
        <v>391</v>
      </c>
      <c r="C711" s="6" t="s">
        <v>36</v>
      </c>
      <c r="D711" s="6"/>
      <c r="E711" s="6">
        <v>30</v>
      </c>
      <c r="F711" s="95"/>
      <c r="G711" s="8"/>
      <c r="H711" s="95">
        <f t="shared" si="71"/>
        <v>0</v>
      </c>
      <c r="I711" s="95">
        <f>E711*F711</f>
        <v>0</v>
      </c>
      <c r="J711" s="9">
        <f t="shared" si="70"/>
        <v>0</v>
      </c>
    </row>
    <row r="712" spans="1:11" ht="33" x14ac:dyDescent="0.25">
      <c r="A712" s="4" t="s">
        <v>17</v>
      </c>
      <c r="B712" s="22" t="s">
        <v>392</v>
      </c>
      <c r="C712" s="6" t="s">
        <v>36</v>
      </c>
      <c r="D712" s="6"/>
      <c r="E712" s="6">
        <v>10</v>
      </c>
      <c r="F712" s="95"/>
      <c r="G712" s="8"/>
      <c r="H712" s="95">
        <f t="shared" si="71"/>
        <v>0</v>
      </c>
      <c r="I712" s="95">
        <f t="shared" si="72"/>
        <v>0</v>
      </c>
      <c r="J712" s="9">
        <f t="shared" si="70"/>
        <v>0</v>
      </c>
    </row>
    <row r="713" spans="1:11" ht="33" x14ac:dyDescent="0.25">
      <c r="A713" s="4" t="s">
        <v>18</v>
      </c>
      <c r="B713" s="22" t="s">
        <v>393</v>
      </c>
      <c r="C713" s="6" t="s">
        <v>36</v>
      </c>
      <c r="D713" s="6"/>
      <c r="E713" s="6">
        <v>2</v>
      </c>
      <c r="F713" s="95"/>
      <c r="G713" s="8"/>
      <c r="H713" s="95">
        <f t="shared" si="71"/>
        <v>0</v>
      </c>
      <c r="I713" s="95">
        <f t="shared" si="72"/>
        <v>0</v>
      </c>
      <c r="J713" s="9">
        <f t="shared" si="70"/>
        <v>0</v>
      </c>
    </row>
    <row r="714" spans="1:11" ht="33.75" x14ac:dyDescent="0.25">
      <c r="A714" s="4" t="s">
        <v>18</v>
      </c>
      <c r="B714" s="22" t="s">
        <v>491</v>
      </c>
      <c r="C714" s="6" t="s">
        <v>36</v>
      </c>
      <c r="D714" s="6"/>
      <c r="E714" s="6">
        <v>70</v>
      </c>
      <c r="F714" s="95"/>
      <c r="G714" s="8"/>
      <c r="H714" s="95">
        <f t="shared" si="71"/>
        <v>0</v>
      </c>
      <c r="I714" s="95">
        <f>E714*F714</f>
        <v>0</v>
      </c>
      <c r="J714" s="9">
        <f t="shared" si="70"/>
        <v>0</v>
      </c>
    </row>
    <row r="715" spans="1:11" x14ac:dyDescent="0.25">
      <c r="A715" s="91"/>
      <c r="B715" s="93"/>
      <c r="C715" s="93"/>
      <c r="D715" s="93"/>
      <c r="E715" s="93"/>
      <c r="F715" s="93"/>
      <c r="G715" s="93"/>
      <c r="H715" s="94" t="s">
        <v>24</v>
      </c>
      <c r="I715" s="95">
        <f>SUM(I709:I714)</f>
        <v>0</v>
      </c>
      <c r="J715" s="95">
        <f>SUM(J709:J714)</f>
        <v>0</v>
      </c>
      <c r="K715" s="131"/>
    </row>
    <row r="716" spans="1:11" x14ac:dyDescent="0.25">
      <c r="A716" s="91"/>
      <c r="B716" s="93"/>
      <c r="C716" s="93"/>
      <c r="D716" s="93"/>
      <c r="E716" s="93"/>
      <c r="F716" s="93"/>
      <c r="G716" s="93"/>
      <c r="H716" s="93"/>
      <c r="I716" s="93"/>
      <c r="J716" s="93"/>
    </row>
    <row r="717" spans="1:11" ht="31.5" x14ac:dyDescent="0.25">
      <c r="A717" s="87" t="s">
        <v>351</v>
      </c>
      <c r="B717" s="155" t="s">
        <v>1</v>
      </c>
      <c r="C717" s="155" t="s">
        <v>2</v>
      </c>
      <c r="D717" s="155" t="s">
        <v>3</v>
      </c>
      <c r="E717" s="155" t="s">
        <v>4</v>
      </c>
      <c r="F717" s="155" t="s">
        <v>5</v>
      </c>
      <c r="G717" s="155" t="s">
        <v>6</v>
      </c>
      <c r="H717" s="155" t="s">
        <v>7</v>
      </c>
      <c r="I717" s="155" t="s">
        <v>8</v>
      </c>
      <c r="J717" s="155" t="s">
        <v>9</v>
      </c>
    </row>
    <row r="718" spans="1:11" x14ac:dyDescent="0.25">
      <c r="A718" s="158" t="s">
        <v>10</v>
      </c>
      <c r="B718" s="156"/>
      <c r="C718" s="156"/>
      <c r="D718" s="156"/>
      <c r="E718" s="156"/>
      <c r="F718" s="156"/>
      <c r="G718" s="156"/>
      <c r="H718" s="156"/>
      <c r="I718" s="156"/>
      <c r="J718" s="156"/>
    </row>
    <row r="719" spans="1:11" x14ac:dyDescent="0.25">
      <c r="A719" s="159"/>
      <c r="B719" s="157"/>
      <c r="C719" s="157"/>
      <c r="D719" s="157"/>
      <c r="E719" s="157"/>
      <c r="F719" s="157"/>
      <c r="G719" s="157"/>
      <c r="H719" s="157"/>
      <c r="I719" s="157"/>
      <c r="J719" s="157"/>
    </row>
    <row r="720" spans="1:11" ht="15.75" x14ac:dyDescent="0.25">
      <c r="A720" s="88">
        <v>1</v>
      </c>
      <c r="B720" s="89">
        <v>2</v>
      </c>
      <c r="C720" s="89">
        <v>3</v>
      </c>
      <c r="D720" s="89">
        <v>4</v>
      </c>
      <c r="E720" s="89">
        <v>5</v>
      </c>
      <c r="F720" s="89">
        <v>6</v>
      </c>
      <c r="G720" s="89">
        <v>7</v>
      </c>
      <c r="H720" s="89">
        <v>8</v>
      </c>
      <c r="I720" s="89">
        <v>9</v>
      </c>
      <c r="J720" s="89">
        <v>10</v>
      </c>
    </row>
    <row r="721" spans="1:11" ht="66" x14ac:dyDescent="0.25">
      <c r="A721" s="14" t="s">
        <v>11</v>
      </c>
      <c r="B721" s="22" t="s">
        <v>394</v>
      </c>
      <c r="C721" s="6" t="s">
        <v>36</v>
      </c>
      <c r="D721" s="6"/>
      <c r="E721" s="6">
        <v>20</v>
      </c>
      <c r="F721" s="95"/>
      <c r="G721" s="8"/>
      <c r="H721" s="95">
        <f>F721*1.08</f>
        <v>0</v>
      </c>
      <c r="I721" s="95">
        <f>E721*F721</f>
        <v>0</v>
      </c>
      <c r="J721" s="9">
        <f>E721*H721</f>
        <v>0</v>
      </c>
    </row>
    <row r="722" spans="1:11" ht="54.75" x14ac:dyDescent="0.25">
      <c r="A722" s="14" t="s">
        <v>14</v>
      </c>
      <c r="B722" s="22" t="s">
        <v>397</v>
      </c>
      <c r="C722" s="6" t="s">
        <v>36</v>
      </c>
      <c r="D722" s="6"/>
      <c r="E722" s="6">
        <v>2</v>
      </c>
      <c r="F722" s="95"/>
      <c r="G722" s="8"/>
      <c r="H722" s="95">
        <f>F722*1.08</f>
        <v>0</v>
      </c>
      <c r="I722" s="95">
        <f>E722*F722</f>
        <v>0</v>
      </c>
      <c r="J722" s="9">
        <f>E722*H722</f>
        <v>0</v>
      </c>
    </row>
    <row r="723" spans="1:11" ht="54.75" x14ac:dyDescent="0.25">
      <c r="A723" s="14" t="s">
        <v>15</v>
      </c>
      <c r="B723" s="22" t="s">
        <v>395</v>
      </c>
      <c r="C723" s="6" t="s">
        <v>36</v>
      </c>
      <c r="D723" s="6"/>
      <c r="E723" s="6">
        <v>2</v>
      </c>
      <c r="F723" s="95"/>
      <c r="G723" s="8"/>
      <c r="H723" s="95">
        <f>F723*1.08</f>
        <v>0</v>
      </c>
      <c r="I723" s="95">
        <f>E723*F723</f>
        <v>0</v>
      </c>
      <c r="J723" s="9">
        <f>E723*H723</f>
        <v>0</v>
      </c>
    </row>
    <row r="724" spans="1:11" ht="54.75" x14ac:dyDescent="0.25">
      <c r="A724" s="14" t="s">
        <v>17</v>
      </c>
      <c r="B724" s="22" t="s">
        <v>396</v>
      </c>
      <c r="C724" s="6" t="s">
        <v>36</v>
      </c>
      <c r="D724" s="6"/>
      <c r="E724" s="6">
        <v>1</v>
      </c>
      <c r="F724" s="95"/>
      <c r="G724" s="8"/>
      <c r="H724" s="95">
        <f>F724*1.08</f>
        <v>0</v>
      </c>
      <c r="I724" s="95">
        <f>E724*F724</f>
        <v>0</v>
      </c>
      <c r="J724" s="9">
        <f>E724*H724</f>
        <v>0</v>
      </c>
    </row>
    <row r="725" spans="1:11" x14ac:dyDescent="0.25">
      <c r="A725" s="91"/>
      <c r="B725" s="93"/>
      <c r="C725" s="93"/>
      <c r="D725" s="93"/>
      <c r="E725" s="93"/>
      <c r="F725" s="93"/>
      <c r="G725" s="93"/>
      <c r="H725" s="94" t="s">
        <v>24</v>
      </c>
      <c r="I725" s="95">
        <f>SUM(I721:I724)</f>
        <v>0</v>
      </c>
      <c r="J725" s="95">
        <f>SUM(J721:J724)</f>
        <v>0</v>
      </c>
      <c r="K725" s="131"/>
    </row>
    <row r="726" spans="1:11" x14ac:dyDescent="0.25">
      <c r="A726" s="91"/>
      <c r="B726" s="93"/>
      <c r="C726" s="93"/>
      <c r="D726" s="93"/>
      <c r="E726" s="93"/>
      <c r="F726" s="93"/>
      <c r="G726" s="93"/>
      <c r="H726" s="93"/>
      <c r="I726" s="93"/>
      <c r="J726" s="93"/>
    </row>
    <row r="727" spans="1:11" ht="31.5" x14ac:dyDescent="0.25">
      <c r="A727" s="87" t="s">
        <v>357</v>
      </c>
      <c r="B727" s="155" t="s">
        <v>1</v>
      </c>
      <c r="C727" s="155" t="s">
        <v>2</v>
      </c>
      <c r="D727" s="155" t="s">
        <v>3</v>
      </c>
      <c r="E727" s="155" t="s">
        <v>4</v>
      </c>
      <c r="F727" s="155" t="s">
        <v>5</v>
      </c>
      <c r="G727" s="155" t="s">
        <v>6</v>
      </c>
      <c r="H727" s="155" t="s">
        <v>7</v>
      </c>
      <c r="I727" s="155" t="s">
        <v>8</v>
      </c>
      <c r="J727" s="155" t="s">
        <v>9</v>
      </c>
    </row>
    <row r="728" spans="1:11" x14ac:dyDescent="0.25">
      <c r="A728" s="158" t="s">
        <v>10</v>
      </c>
      <c r="B728" s="156"/>
      <c r="C728" s="156"/>
      <c r="D728" s="156"/>
      <c r="E728" s="156"/>
      <c r="F728" s="156"/>
      <c r="G728" s="156"/>
      <c r="H728" s="156"/>
      <c r="I728" s="156"/>
      <c r="J728" s="156"/>
    </row>
    <row r="729" spans="1:11" x14ac:dyDescent="0.25">
      <c r="A729" s="159"/>
      <c r="B729" s="157"/>
      <c r="C729" s="157"/>
      <c r="D729" s="157"/>
      <c r="E729" s="157"/>
      <c r="F729" s="157"/>
      <c r="G729" s="157"/>
      <c r="H729" s="157"/>
      <c r="I729" s="157"/>
      <c r="J729" s="157"/>
    </row>
    <row r="730" spans="1:11" ht="15.75" x14ac:dyDescent="0.25">
      <c r="A730" s="88">
        <v>1</v>
      </c>
      <c r="B730" s="89">
        <v>2</v>
      </c>
      <c r="C730" s="89">
        <v>3</v>
      </c>
      <c r="D730" s="89">
        <v>4</v>
      </c>
      <c r="E730" s="89">
        <v>5</v>
      </c>
      <c r="F730" s="89">
        <v>6</v>
      </c>
      <c r="G730" s="89">
        <v>7</v>
      </c>
      <c r="H730" s="89">
        <v>8</v>
      </c>
      <c r="I730" s="89">
        <v>9</v>
      </c>
      <c r="J730" s="89">
        <v>10</v>
      </c>
    </row>
    <row r="731" spans="1:11" ht="111" x14ac:dyDescent="0.25">
      <c r="A731" s="4" t="s">
        <v>11</v>
      </c>
      <c r="B731" s="22" t="s">
        <v>405</v>
      </c>
      <c r="C731" s="6" t="s">
        <v>13</v>
      </c>
      <c r="D731" s="6"/>
      <c r="E731" s="6">
        <v>3000</v>
      </c>
      <c r="F731" s="95"/>
      <c r="G731" s="8"/>
      <c r="H731" s="95">
        <f>F731*1.08</f>
        <v>0</v>
      </c>
      <c r="I731" s="95">
        <f>E731*F731</f>
        <v>0</v>
      </c>
      <c r="J731" s="9">
        <f>E731*H731</f>
        <v>0</v>
      </c>
    </row>
    <row r="732" spans="1:11" ht="66" x14ac:dyDescent="0.25">
      <c r="A732" s="4" t="s">
        <v>14</v>
      </c>
      <c r="B732" s="90" t="s">
        <v>406</v>
      </c>
      <c r="C732" s="6" t="s">
        <v>13</v>
      </c>
      <c r="D732" s="6"/>
      <c r="E732" s="6">
        <v>30</v>
      </c>
      <c r="F732" s="95"/>
      <c r="G732" s="8"/>
      <c r="H732" s="95">
        <f t="shared" ref="H732:H733" si="73">F732*1.08</f>
        <v>0</v>
      </c>
      <c r="I732" s="95">
        <f t="shared" ref="I732:I733" si="74">E732*F732</f>
        <v>0</v>
      </c>
      <c r="J732" s="9">
        <f t="shared" ref="J732:J733" si="75">E732*H732</f>
        <v>0</v>
      </c>
    </row>
    <row r="733" spans="1:11" ht="33" x14ac:dyDescent="0.25">
      <c r="A733" s="4" t="s">
        <v>15</v>
      </c>
      <c r="B733" s="90" t="s">
        <v>404</v>
      </c>
      <c r="C733" s="6" t="s">
        <v>13</v>
      </c>
      <c r="D733" s="6"/>
      <c r="E733" s="6">
        <v>10</v>
      </c>
      <c r="F733" s="95"/>
      <c r="G733" s="8"/>
      <c r="H733" s="95">
        <f t="shared" si="73"/>
        <v>0</v>
      </c>
      <c r="I733" s="95">
        <f t="shared" si="74"/>
        <v>0</v>
      </c>
      <c r="J733" s="9">
        <f t="shared" si="75"/>
        <v>0</v>
      </c>
    </row>
    <row r="734" spans="1:11" x14ac:dyDescent="0.25">
      <c r="A734" s="91"/>
      <c r="B734" s="93"/>
      <c r="C734" s="93"/>
      <c r="D734" s="93"/>
      <c r="E734" s="93"/>
      <c r="F734" s="93"/>
      <c r="G734" s="93"/>
      <c r="H734" s="94" t="s">
        <v>24</v>
      </c>
      <c r="I734" s="95">
        <f>SUM(I731:I733)</f>
        <v>0</v>
      </c>
      <c r="J734" s="95">
        <f>SUM(J731:J733)</f>
        <v>0</v>
      </c>
      <c r="K734" s="131"/>
    </row>
    <row r="735" spans="1:11" x14ac:dyDescent="0.25">
      <c r="A735" s="91"/>
      <c r="B735" s="93"/>
      <c r="C735" s="93"/>
      <c r="D735" s="93"/>
      <c r="E735" s="93"/>
      <c r="F735" s="93"/>
      <c r="G735" s="93"/>
      <c r="H735" s="93"/>
      <c r="I735" s="93"/>
      <c r="J735" s="93"/>
    </row>
    <row r="736" spans="1:11" ht="31.5" x14ac:dyDescent="0.25">
      <c r="A736" s="87" t="s">
        <v>436</v>
      </c>
      <c r="B736" s="155" t="s">
        <v>1</v>
      </c>
      <c r="C736" s="155" t="s">
        <v>2</v>
      </c>
      <c r="D736" s="155" t="s">
        <v>3</v>
      </c>
      <c r="E736" s="155" t="s">
        <v>4</v>
      </c>
      <c r="F736" s="155" t="s">
        <v>5</v>
      </c>
      <c r="G736" s="155" t="s">
        <v>6</v>
      </c>
      <c r="H736" s="155" t="s">
        <v>7</v>
      </c>
      <c r="I736" s="155" t="s">
        <v>8</v>
      </c>
      <c r="J736" s="155" t="s">
        <v>9</v>
      </c>
    </row>
    <row r="737" spans="1:10" x14ac:dyDescent="0.25">
      <c r="A737" s="158" t="s">
        <v>10</v>
      </c>
      <c r="B737" s="156"/>
      <c r="C737" s="156"/>
      <c r="D737" s="156"/>
      <c r="E737" s="156"/>
      <c r="F737" s="156"/>
      <c r="G737" s="156"/>
      <c r="H737" s="156"/>
      <c r="I737" s="156"/>
      <c r="J737" s="156"/>
    </row>
    <row r="738" spans="1:10" x14ac:dyDescent="0.25">
      <c r="A738" s="159"/>
      <c r="B738" s="157"/>
      <c r="C738" s="157"/>
      <c r="D738" s="157"/>
      <c r="E738" s="157"/>
      <c r="F738" s="157"/>
      <c r="G738" s="157"/>
      <c r="H738" s="157"/>
      <c r="I738" s="157"/>
      <c r="J738" s="157"/>
    </row>
    <row r="739" spans="1:10" ht="15.75" x14ac:dyDescent="0.25">
      <c r="A739" s="88">
        <v>1</v>
      </c>
      <c r="B739" s="89">
        <v>2</v>
      </c>
      <c r="C739" s="89">
        <v>3</v>
      </c>
      <c r="D739" s="89">
        <v>4</v>
      </c>
      <c r="E739" s="89">
        <v>5</v>
      </c>
      <c r="F739" s="89">
        <v>6</v>
      </c>
      <c r="G739" s="89">
        <v>7</v>
      </c>
      <c r="H739" s="89">
        <v>8</v>
      </c>
      <c r="I739" s="89">
        <v>9</v>
      </c>
      <c r="J739" s="89">
        <v>10</v>
      </c>
    </row>
    <row r="740" spans="1:10" ht="108.75" x14ac:dyDescent="0.25">
      <c r="A740" s="14" t="s">
        <v>11</v>
      </c>
      <c r="B740" s="22" t="s">
        <v>407</v>
      </c>
      <c r="C740" s="6" t="s">
        <v>13</v>
      </c>
      <c r="D740" s="6"/>
      <c r="E740" s="6">
        <v>450</v>
      </c>
      <c r="F740" s="95"/>
      <c r="G740" s="8"/>
      <c r="H740" s="95">
        <f>F740*1.08</f>
        <v>0</v>
      </c>
      <c r="I740" s="95">
        <f>E740*F740</f>
        <v>0</v>
      </c>
      <c r="J740" s="9">
        <f>E740*H740</f>
        <v>0</v>
      </c>
    </row>
    <row r="741" spans="1:10" x14ac:dyDescent="0.25">
      <c r="A741" s="91"/>
      <c r="B741" s="93"/>
      <c r="C741" s="93"/>
      <c r="D741" s="93"/>
      <c r="E741" s="93"/>
      <c r="F741" s="93"/>
      <c r="G741" s="93"/>
      <c r="H741" s="94" t="s">
        <v>24</v>
      </c>
      <c r="I741" s="95">
        <f>SUM(I740)</f>
        <v>0</v>
      </c>
      <c r="J741" s="95">
        <f>SUM(J740)</f>
        <v>0</v>
      </c>
    </row>
    <row r="742" spans="1:10" x14ac:dyDescent="0.25">
      <c r="A742" s="91"/>
      <c r="B742" s="93"/>
      <c r="C742" s="93"/>
      <c r="D742" s="93"/>
      <c r="E742" s="93"/>
      <c r="F742" s="93"/>
      <c r="G742" s="93"/>
      <c r="H742" s="93"/>
      <c r="I742" s="93"/>
      <c r="J742" s="93"/>
    </row>
    <row r="743" spans="1:10" ht="31.5" x14ac:dyDescent="0.25">
      <c r="A743" s="87" t="s">
        <v>437</v>
      </c>
      <c r="B743" s="155" t="s">
        <v>1</v>
      </c>
      <c r="C743" s="155" t="s">
        <v>2</v>
      </c>
      <c r="D743" s="155" t="s">
        <v>3</v>
      </c>
      <c r="E743" s="155" t="s">
        <v>4</v>
      </c>
      <c r="F743" s="155" t="s">
        <v>5</v>
      </c>
      <c r="G743" s="155" t="s">
        <v>6</v>
      </c>
      <c r="H743" s="155" t="s">
        <v>7</v>
      </c>
      <c r="I743" s="155" t="s">
        <v>8</v>
      </c>
      <c r="J743" s="155" t="s">
        <v>9</v>
      </c>
    </row>
    <row r="744" spans="1:10" x14ac:dyDescent="0.25">
      <c r="A744" s="158" t="s">
        <v>10</v>
      </c>
      <c r="B744" s="156"/>
      <c r="C744" s="156"/>
      <c r="D744" s="156"/>
      <c r="E744" s="156"/>
      <c r="F744" s="156"/>
      <c r="G744" s="156"/>
      <c r="H744" s="156"/>
      <c r="I744" s="156"/>
      <c r="J744" s="156"/>
    </row>
    <row r="745" spans="1:10" x14ac:dyDescent="0.25">
      <c r="A745" s="159"/>
      <c r="B745" s="157"/>
      <c r="C745" s="157"/>
      <c r="D745" s="157"/>
      <c r="E745" s="157"/>
      <c r="F745" s="157"/>
      <c r="G745" s="157"/>
      <c r="H745" s="157"/>
      <c r="I745" s="157"/>
      <c r="J745" s="157"/>
    </row>
    <row r="746" spans="1:10" ht="15.75" x14ac:dyDescent="0.25">
      <c r="A746" s="88">
        <v>1</v>
      </c>
      <c r="B746" s="89">
        <v>2</v>
      </c>
      <c r="C746" s="89">
        <v>3</v>
      </c>
      <c r="D746" s="89">
        <v>4</v>
      </c>
      <c r="E746" s="89">
        <v>5</v>
      </c>
      <c r="F746" s="89">
        <v>6</v>
      </c>
      <c r="G746" s="89">
        <v>7</v>
      </c>
      <c r="H746" s="89">
        <v>8</v>
      </c>
      <c r="I746" s="89">
        <v>9</v>
      </c>
      <c r="J746" s="89">
        <v>10</v>
      </c>
    </row>
    <row r="747" spans="1:10" s="86" customFormat="1" ht="56.25" x14ac:dyDescent="0.25">
      <c r="A747" s="4" t="s">
        <v>11</v>
      </c>
      <c r="B747" s="22" t="s">
        <v>408</v>
      </c>
      <c r="C747" s="6" t="s">
        <v>13</v>
      </c>
      <c r="D747" s="6"/>
      <c r="E747" s="6">
        <v>150</v>
      </c>
      <c r="F747" s="95"/>
      <c r="G747" s="8"/>
      <c r="H747" s="95"/>
      <c r="I747" s="95">
        <f t="shared" ref="I747:I753" si="76">E747*F747</f>
        <v>0</v>
      </c>
      <c r="J747" s="9">
        <f>E747*H747</f>
        <v>0</v>
      </c>
    </row>
    <row r="748" spans="1:10" s="86" customFormat="1" ht="56.25" x14ac:dyDescent="0.25">
      <c r="A748" s="4" t="s">
        <v>14</v>
      </c>
      <c r="B748" s="22" t="s">
        <v>409</v>
      </c>
      <c r="C748" s="6" t="s">
        <v>13</v>
      </c>
      <c r="D748" s="6"/>
      <c r="E748" s="6">
        <v>10</v>
      </c>
      <c r="F748" s="95"/>
      <c r="G748" s="8"/>
      <c r="H748" s="95"/>
      <c r="I748" s="95">
        <f t="shared" si="76"/>
        <v>0</v>
      </c>
      <c r="J748" s="9">
        <f t="shared" ref="J748:J751" si="77">E748*H748</f>
        <v>0</v>
      </c>
    </row>
    <row r="749" spans="1:10" s="86" customFormat="1" ht="56.25" x14ac:dyDescent="0.25">
      <c r="A749" s="4" t="s">
        <v>15</v>
      </c>
      <c r="B749" s="126" t="s">
        <v>410</v>
      </c>
      <c r="C749" s="6" t="s">
        <v>13</v>
      </c>
      <c r="D749" s="6"/>
      <c r="E749" s="6">
        <v>30</v>
      </c>
      <c r="F749" s="95"/>
      <c r="G749" s="8"/>
      <c r="H749" s="95"/>
      <c r="I749" s="95">
        <f t="shared" si="76"/>
        <v>0</v>
      </c>
      <c r="J749" s="9">
        <f t="shared" si="77"/>
        <v>0</v>
      </c>
    </row>
    <row r="750" spans="1:10" s="86" customFormat="1" ht="56.25" x14ac:dyDescent="0.25">
      <c r="A750" s="4" t="s">
        <v>17</v>
      </c>
      <c r="B750" s="127" t="s">
        <v>411</v>
      </c>
      <c r="C750" s="6" t="s">
        <v>13</v>
      </c>
      <c r="D750" s="6"/>
      <c r="E750" s="6">
        <v>30</v>
      </c>
      <c r="F750" s="95"/>
      <c r="G750" s="8"/>
      <c r="H750" s="95"/>
      <c r="I750" s="95">
        <f t="shared" si="76"/>
        <v>0</v>
      </c>
      <c r="J750" s="9">
        <f t="shared" si="77"/>
        <v>0</v>
      </c>
    </row>
    <row r="751" spans="1:10" s="86" customFormat="1" ht="56.25" x14ac:dyDescent="0.25">
      <c r="A751" s="4" t="s">
        <v>18</v>
      </c>
      <c r="B751" s="128" t="s">
        <v>412</v>
      </c>
      <c r="C751" s="6" t="s">
        <v>13</v>
      </c>
      <c r="D751" s="6"/>
      <c r="E751" s="6">
        <v>30</v>
      </c>
      <c r="F751" s="95"/>
      <c r="G751" s="8"/>
      <c r="H751" s="95"/>
      <c r="I751" s="95">
        <f t="shared" si="76"/>
        <v>0</v>
      </c>
      <c r="J751" s="9">
        <f t="shared" si="77"/>
        <v>0</v>
      </c>
    </row>
    <row r="752" spans="1:10" s="86" customFormat="1" ht="54.75" x14ac:dyDescent="0.25">
      <c r="A752" s="4" t="s">
        <v>19</v>
      </c>
      <c r="B752" s="90" t="s">
        <v>413</v>
      </c>
      <c r="C752" s="6" t="s">
        <v>13</v>
      </c>
      <c r="D752" s="6"/>
      <c r="E752" s="6">
        <v>40</v>
      </c>
      <c r="F752" s="95"/>
      <c r="G752" s="8"/>
      <c r="H752" s="95"/>
      <c r="I752" s="95">
        <f t="shared" si="76"/>
        <v>0</v>
      </c>
      <c r="J752" s="9">
        <f>E752*H752</f>
        <v>0</v>
      </c>
    </row>
    <row r="753" spans="1:11" ht="65.25" x14ac:dyDescent="0.25">
      <c r="A753" s="4" t="s">
        <v>20</v>
      </c>
      <c r="B753" s="90" t="s">
        <v>170</v>
      </c>
      <c r="C753" s="6" t="s">
        <v>13</v>
      </c>
      <c r="D753" s="6"/>
      <c r="E753" s="6">
        <v>200</v>
      </c>
      <c r="F753" s="95"/>
      <c r="G753" s="8"/>
      <c r="H753" s="95"/>
      <c r="I753" s="95">
        <f t="shared" si="76"/>
        <v>0</v>
      </c>
      <c r="J753" s="9">
        <f>E753*H753</f>
        <v>0</v>
      </c>
    </row>
    <row r="754" spans="1:11" x14ac:dyDescent="0.25">
      <c r="A754" s="91"/>
      <c r="B754" s="93"/>
      <c r="C754" s="93"/>
      <c r="D754" s="93"/>
      <c r="E754" s="93"/>
      <c r="F754" s="93"/>
      <c r="G754" s="93"/>
      <c r="H754" s="94" t="s">
        <v>24</v>
      </c>
      <c r="I754" s="95">
        <f>SUM(I747:I753)</f>
        <v>0</v>
      </c>
      <c r="J754" s="95">
        <f>SUM(J747:J753)</f>
        <v>0</v>
      </c>
    </row>
    <row r="755" spans="1:11" x14ac:dyDescent="0.25">
      <c r="A755" s="91"/>
      <c r="B755" s="93"/>
      <c r="C755" s="93"/>
      <c r="D755" s="93"/>
      <c r="E755" s="93"/>
      <c r="F755" s="93"/>
      <c r="G755" s="93"/>
      <c r="H755" s="93"/>
      <c r="I755" s="93"/>
      <c r="J755" s="93"/>
    </row>
    <row r="756" spans="1:11" ht="31.5" x14ac:dyDescent="0.25">
      <c r="A756" s="87" t="s">
        <v>356</v>
      </c>
      <c r="B756" s="155" t="s">
        <v>1</v>
      </c>
      <c r="C756" s="155" t="s">
        <v>2</v>
      </c>
      <c r="D756" s="155" t="s">
        <v>3</v>
      </c>
      <c r="E756" s="155" t="s">
        <v>4</v>
      </c>
      <c r="F756" s="155" t="s">
        <v>5</v>
      </c>
      <c r="G756" s="155" t="s">
        <v>6</v>
      </c>
      <c r="H756" s="155" t="s">
        <v>7</v>
      </c>
      <c r="I756" s="155" t="s">
        <v>8</v>
      </c>
      <c r="J756" s="155" t="s">
        <v>9</v>
      </c>
    </row>
    <row r="757" spans="1:11" x14ac:dyDescent="0.25">
      <c r="A757" s="158" t="s">
        <v>10</v>
      </c>
      <c r="B757" s="156"/>
      <c r="C757" s="156"/>
      <c r="D757" s="156"/>
      <c r="E757" s="156"/>
      <c r="F757" s="156"/>
      <c r="G757" s="156"/>
      <c r="H757" s="156"/>
      <c r="I757" s="156"/>
      <c r="J757" s="156"/>
    </row>
    <row r="758" spans="1:11" x14ac:dyDescent="0.25">
      <c r="A758" s="159"/>
      <c r="B758" s="157"/>
      <c r="C758" s="157"/>
      <c r="D758" s="157"/>
      <c r="E758" s="157"/>
      <c r="F758" s="157"/>
      <c r="G758" s="157"/>
      <c r="H758" s="157"/>
      <c r="I758" s="157"/>
      <c r="J758" s="157"/>
    </row>
    <row r="759" spans="1:11" ht="15.75" x14ac:dyDescent="0.25">
      <c r="A759" s="88">
        <v>1</v>
      </c>
      <c r="B759" s="89">
        <v>2</v>
      </c>
      <c r="C759" s="89">
        <v>3</v>
      </c>
      <c r="D759" s="89">
        <v>4</v>
      </c>
      <c r="E759" s="89">
        <v>5</v>
      </c>
      <c r="F759" s="89">
        <v>6</v>
      </c>
      <c r="G759" s="89">
        <v>7</v>
      </c>
      <c r="H759" s="89">
        <v>8</v>
      </c>
      <c r="I759" s="89">
        <v>9</v>
      </c>
      <c r="J759" s="89">
        <v>10</v>
      </c>
    </row>
    <row r="760" spans="1:11" ht="88.5" x14ac:dyDescent="0.25">
      <c r="A760" s="14" t="s">
        <v>11</v>
      </c>
      <c r="B760" s="22" t="s">
        <v>414</v>
      </c>
      <c r="C760" s="6" t="s">
        <v>13</v>
      </c>
      <c r="D760" s="6"/>
      <c r="E760" s="6">
        <v>150</v>
      </c>
      <c r="F760" s="95"/>
      <c r="G760" s="8"/>
      <c r="H760" s="95">
        <f>F760*1.08</f>
        <v>0</v>
      </c>
      <c r="I760" s="95">
        <f>E760*F760</f>
        <v>0</v>
      </c>
      <c r="J760" s="9">
        <f>E760*H760</f>
        <v>0</v>
      </c>
    </row>
    <row r="761" spans="1:11" ht="77.25" x14ac:dyDescent="0.25">
      <c r="A761" s="14" t="s">
        <v>14</v>
      </c>
      <c r="B761" s="22" t="s">
        <v>415</v>
      </c>
      <c r="C761" s="6" t="s">
        <v>13</v>
      </c>
      <c r="D761" s="6"/>
      <c r="E761" s="6">
        <v>10</v>
      </c>
      <c r="F761" s="95"/>
      <c r="G761" s="8"/>
      <c r="H761" s="95">
        <f>F761*1.08</f>
        <v>0</v>
      </c>
      <c r="I761" s="95">
        <f>E761*F761</f>
        <v>0</v>
      </c>
      <c r="J761" s="9">
        <f>E761*H761</f>
        <v>0</v>
      </c>
    </row>
    <row r="762" spans="1:11" x14ac:dyDescent="0.25">
      <c r="A762" s="91"/>
      <c r="B762" s="93"/>
      <c r="C762" s="93"/>
      <c r="D762" s="93"/>
      <c r="E762" s="93"/>
      <c r="F762" s="93"/>
      <c r="G762" s="93"/>
      <c r="H762" s="94" t="s">
        <v>24</v>
      </c>
      <c r="I762" s="95">
        <f>SUM(I760:I761)</f>
        <v>0</v>
      </c>
      <c r="J762" s="95">
        <f>SUM(J760:J761)</f>
        <v>0</v>
      </c>
      <c r="K762" s="131"/>
    </row>
    <row r="763" spans="1:11" x14ac:dyDescent="0.25">
      <c r="A763" s="91"/>
      <c r="B763" s="93"/>
      <c r="C763" s="93"/>
      <c r="D763" s="93"/>
      <c r="E763" s="93"/>
      <c r="F763" s="93"/>
      <c r="G763" s="93"/>
      <c r="H763" s="93"/>
      <c r="I763" s="93"/>
      <c r="J763" s="93"/>
    </row>
    <row r="764" spans="1:11" ht="31.5" x14ac:dyDescent="0.25">
      <c r="A764" s="87" t="s">
        <v>368</v>
      </c>
      <c r="B764" s="155" t="s">
        <v>1</v>
      </c>
      <c r="C764" s="155" t="s">
        <v>2</v>
      </c>
      <c r="D764" s="155" t="s">
        <v>3</v>
      </c>
      <c r="E764" s="155" t="s">
        <v>4</v>
      </c>
      <c r="F764" s="155" t="s">
        <v>5</v>
      </c>
      <c r="G764" s="155" t="s">
        <v>6</v>
      </c>
      <c r="H764" s="155" t="s">
        <v>7</v>
      </c>
      <c r="I764" s="155" t="s">
        <v>8</v>
      </c>
      <c r="J764" s="155" t="s">
        <v>9</v>
      </c>
    </row>
    <row r="765" spans="1:11" x14ac:dyDescent="0.25">
      <c r="A765" s="158" t="s">
        <v>10</v>
      </c>
      <c r="B765" s="156"/>
      <c r="C765" s="156"/>
      <c r="D765" s="156"/>
      <c r="E765" s="156"/>
      <c r="F765" s="156"/>
      <c r="G765" s="156"/>
      <c r="H765" s="156"/>
      <c r="I765" s="156"/>
      <c r="J765" s="156"/>
    </row>
    <row r="766" spans="1:11" x14ac:dyDescent="0.25">
      <c r="A766" s="159"/>
      <c r="B766" s="157"/>
      <c r="C766" s="157"/>
      <c r="D766" s="157"/>
      <c r="E766" s="157"/>
      <c r="F766" s="157"/>
      <c r="G766" s="157"/>
      <c r="H766" s="157"/>
      <c r="I766" s="157"/>
      <c r="J766" s="157"/>
    </row>
    <row r="767" spans="1:11" ht="15.75" x14ac:dyDescent="0.25">
      <c r="A767" s="88">
        <v>1</v>
      </c>
      <c r="B767" s="89">
        <v>2</v>
      </c>
      <c r="C767" s="89">
        <v>3</v>
      </c>
      <c r="D767" s="89">
        <v>4</v>
      </c>
      <c r="E767" s="89">
        <v>5</v>
      </c>
      <c r="F767" s="89">
        <v>6</v>
      </c>
      <c r="G767" s="89">
        <v>7</v>
      </c>
      <c r="H767" s="89">
        <v>8</v>
      </c>
      <c r="I767" s="89">
        <v>9</v>
      </c>
      <c r="J767" s="89">
        <v>10</v>
      </c>
    </row>
    <row r="768" spans="1:11" ht="99.75" x14ac:dyDescent="0.25">
      <c r="A768" s="14" t="s">
        <v>348</v>
      </c>
      <c r="B768" s="22" t="s">
        <v>429</v>
      </c>
      <c r="C768" s="6" t="s">
        <v>13</v>
      </c>
      <c r="D768" s="6"/>
      <c r="E768" s="6">
        <v>3000</v>
      </c>
      <c r="F768" s="95"/>
      <c r="G768" s="8"/>
      <c r="H768" s="95">
        <f t="shared" ref="H768:H769" si="78">F768*1.08</f>
        <v>0</v>
      </c>
      <c r="I768" s="95">
        <f t="shared" ref="I768:I769" si="79">E768*F768</f>
        <v>0</v>
      </c>
      <c r="J768" s="9">
        <f t="shared" ref="J768:J769" si="80">E768*H768</f>
        <v>0</v>
      </c>
    </row>
    <row r="769" spans="1:10" ht="88.5" x14ac:dyDescent="0.25">
      <c r="A769" s="14" t="s">
        <v>416</v>
      </c>
      <c r="B769" s="22" t="s">
        <v>430</v>
      </c>
      <c r="C769" s="6" t="s">
        <v>13</v>
      </c>
      <c r="D769" s="6"/>
      <c r="E769" s="6">
        <v>3000</v>
      </c>
      <c r="F769" s="95"/>
      <c r="G769" s="8"/>
      <c r="H769" s="95">
        <f t="shared" si="78"/>
        <v>0</v>
      </c>
      <c r="I769" s="95">
        <f t="shared" si="79"/>
        <v>0</v>
      </c>
      <c r="J769" s="9">
        <f t="shared" si="80"/>
        <v>0</v>
      </c>
    </row>
    <row r="770" spans="1:10" x14ac:dyDescent="0.25">
      <c r="A770" s="91"/>
      <c r="B770" s="93"/>
      <c r="C770" s="93"/>
      <c r="D770" s="93"/>
      <c r="E770" s="93"/>
      <c r="F770" s="93"/>
      <c r="G770" s="93"/>
      <c r="H770" s="94" t="s">
        <v>24</v>
      </c>
      <c r="I770" s="95">
        <f>SUM(I768:I769)</f>
        <v>0</v>
      </c>
      <c r="J770" s="95">
        <f>SUM(J768:J769)</f>
        <v>0</v>
      </c>
    </row>
    <row r="771" spans="1:10" x14ac:dyDescent="0.25">
      <c r="A771" s="91"/>
      <c r="B771" s="93"/>
      <c r="C771" s="93"/>
      <c r="D771" s="93"/>
      <c r="E771" s="93"/>
      <c r="F771" s="93"/>
      <c r="G771" s="93"/>
      <c r="H771" s="93"/>
      <c r="I771" s="93"/>
      <c r="J771" s="93"/>
    </row>
    <row r="772" spans="1:10" ht="31.5" x14ac:dyDescent="0.25">
      <c r="A772" s="87" t="s">
        <v>371</v>
      </c>
      <c r="B772" s="155" t="s">
        <v>1</v>
      </c>
      <c r="C772" s="155" t="s">
        <v>2</v>
      </c>
      <c r="D772" s="155" t="s">
        <v>3</v>
      </c>
      <c r="E772" s="155" t="s">
        <v>4</v>
      </c>
      <c r="F772" s="155" t="s">
        <v>5</v>
      </c>
      <c r="G772" s="155" t="s">
        <v>6</v>
      </c>
      <c r="H772" s="155" t="s">
        <v>7</v>
      </c>
      <c r="I772" s="155" t="s">
        <v>8</v>
      </c>
      <c r="J772" s="155" t="s">
        <v>9</v>
      </c>
    </row>
    <row r="773" spans="1:10" x14ac:dyDescent="0.25">
      <c r="A773" s="158" t="s">
        <v>10</v>
      </c>
      <c r="B773" s="156"/>
      <c r="C773" s="156"/>
      <c r="D773" s="156"/>
      <c r="E773" s="156"/>
      <c r="F773" s="156"/>
      <c r="G773" s="156"/>
      <c r="H773" s="156"/>
      <c r="I773" s="156"/>
      <c r="J773" s="156"/>
    </row>
    <row r="774" spans="1:10" x14ac:dyDescent="0.25">
      <c r="A774" s="159"/>
      <c r="B774" s="157"/>
      <c r="C774" s="157"/>
      <c r="D774" s="157"/>
      <c r="E774" s="157"/>
      <c r="F774" s="157"/>
      <c r="G774" s="157"/>
      <c r="H774" s="157"/>
      <c r="I774" s="157"/>
      <c r="J774" s="157"/>
    </row>
    <row r="775" spans="1:10" ht="15.75" x14ac:dyDescent="0.25">
      <c r="A775" s="88">
        <v>1</v>
      </c>
      <c r="B775" s="89">
        <v>2</v>
      </c>
      <c r="C775" s="89">
        <v>3</v>
      </c>
      <c r="D775" s="89">
        <v>4</v>
      </c>
      <c r="E775" s="89">
        <v>5</v>
      </c>
      <c r="F775" s="89">
        <v>6</v>
      </c>
      <c r="G775" s="89">
        <v>7</v>
      </c>
      <c r="H775" s="89">
        <v>8</v>
      </c>
      <c r="I775" s="89">
        <v>9</v>
      </c>
      <c r="J775" s="89">
        <v>10</v>
      </c>
    </row>
    <row r="776" spans="1:10" ht="79.5" x14ac:dyDescent="0.25">
      <c r="A776" s="160" t="s">
        <v>11</v>
      </c>
      <c r="B776" s="129" t="s">
        <v>418</v>
      </c>
      <c r="C776" s="130" t="s">
        <v>36</v>
      </c>
      <c r="D776" s="6"/>
      <c r="E776" s="6">
        <v>100</v>
      </c>
      <c r="F776" s="95"/>
      <c r="G776" s="8"/>
      <c r="H776" s="95">
        <f>F776*1.08</f>
        <v>0</v>
      </c>
      <c r="I776" s="95">
        <f>E776*F776</f>
        <v>0</v>
      </c>
      <c r="J776" s="9">
        <f>I776*1.08</f>
        <v>0</v>
      </c>
    </row>
    <row r="777" spans="1:10" ht="270.75" x14ac:dyDescent="0.25">
      <c r="A777" s="161"/>
      <c r="B777" s="129" t="s">
        <v>417</v>
      </c>
      <c r="C777" s="130"/>
      <c r="D777" s="6"/>
      <c r="E777" s="6"/>
      <c r="F777" s="95"/>
      <c r="G777" s="8"/>
      <c r="H777" s="95"/>
      <c r="I777" s="95"/>
      <c r="J777" s="9"/>
    </row>
    <row r="778" spans="1:10" x14ac:dyDescent="0.25">
      <c r="A778" s="91"/>
      <c r="B778" s="93"/>
      <c r="C778" s="93"/>
      <c r="D778" s="93"/>
      <c r="E778" s="93"/>
      <c r="F778" s="93"/>
      <c r="G778" s="93"/>
      <c r="H778" s="94" t="s">
        <v>24</v>
      </c>
      <c r="I778" s="95">
        <f>SUM(I776:I777)</f>
        <v>0</v>
      </c>
      <c r="J778" s="95">
        <f>SUM(J776:J777)</f>
        <v>0</v>
      </c>
    </row>
    <row r="779" spans="1:10" x14ac:dyDescent="0.25">
      <c r="A779" s="91"/>
      <c r="B779" s="93"/>
      <c r="C779" s="93"/>
      <c r="D779" s="93"/>
      <c r="E779" s="93"/>
      <c r="F779" s="93"/>
      <c r="G779" s="93"/>
      <c r="H779" s="93"/>
      <c r="I779" s="93"/>
      <c r="J779" s="93"/>
    </row>
    <row r="780" spans="1:10" ht="31.5" x14ac:dyDescent="0.25">
      <c r="A780" s="87" t="s">
        <v>372</v>
      </c>
      <c r="B780" s="155" t="s">
        <v>1</v>
      </c>
      <c r="C780" s="155" t="s">
        <v>2</v>
      </c>
      <c r="D780" s="155" t="s">
        <v>3</v>
      </c>
      <c r="E780" s="155" t="s">
        <v>4</v>
      </c>
      <c r="F780" s="155" t="s">
        <v>5</v>
      </c>
      <c r="G780" s="155" t="s">
        <v>6</v>
      </c>
      <c r="H780" s="155" t="s">
        <v>7</v>
      </c>
      <c r="I780" s="155" t="s">
        <v>8</v>
      </c>
      <c r="J780" s="155" t="s">
        <v>9</v>
      </c>
    </row>
    <row r="781" spans="1:10" x14ac:dyDescent="0.25">
      <c r="A781" s="158" t="s">
        <v>10</v>
      </c>
      <c r="B781" s="156"/>
      <c r="C781" s="156"/>
      <c r="D781" s="156"/>
      <c r="E781" s="156"/>
      <c r="F781" s="156"/>
      <c r="G781" s="156"/>
      <c r="H781" s="156"/>
      <c r="I781" s="156"/>
      <c r="J781" s="156"/>
    </row>
    <row r="782" spans="1:10" x14ac:dyDescent="0.25">
      <c r="A782" s="159"/>
      <c r="B782" s="157"/>
      <c r="C782" s="157"/>
      <c r="D782" s="157"/>
      <c r="E782" s="157"/>
      <c r="F782" s="157"/>
      <c r="G782" s="157"/>
      <c r="H782" s="157"/>
      <c r="I782" s="157"/>
      <c r="J782" s="157"/>
    </row>
    <row r="783" spans="1:10" ht="15.75" x14ac:dyDescent="0.25">
      <c r="A783" s="88">
        <v>1</v>
      </c>
      <c r="B783" s="89">
        <v>2</v>
      </c>
      <c r="C783" s="89">
        <v>3</v>
      </c>
      <c r="D783" s="89">
        <v>4</v>
      </c>
      <c r="E783" s="89">
        <v>5</v>
      </c>
      <c r="F783" s="89">
        <v>6</v>
      </c>
      <c r="G783" s="89">
        <v>7</v>
      </c>
      <c r="H783" s="89">
        <v>8</v>
      </c>
      <c r="I783" s="89">
        <v>9</v>
      </c>
      <c r="J783" s="89">
        <v>10</v>
      </c>
    </row>
    <row r="784" spans="1:10" ht="72" customHeight="1" x14ac:dyDescent="0.25">
      <c r="A784" s="14" t="s">
        <v>11</v>
      </c>
      <c r="B784" s="22" t="s">
        <v>431</v>
      </c>
      <c r="C784" s="6" t="s">
        <v>13</v>
      </c>
      <c r="D784" s="6"/>
      <c r="E784" s="6">
        <v>17000</v>
      </c>
      <c r="F784" s="95"/>
      <c r="G784" s="8"/>
      <c r="H784" s="95">
        <f>F784*1.08</f>
        <v>0</v>
      </c>
      <c r="I784" s="95">
        <f>E784*F784</f>
        <v>0</v>
      </c>
      <c r="J784" s="95">
        <f>E784*H784</f>
        <v>0</v>
      </c>
    </row>
    <row r="785" spans="1:10" x14ac:dyDescent="0.25">
      <c r="A785" s="91"/>
      <c r="B785" s="93"/>
      <c r="C785" s="93"/>
      <c r="D785" s="93"/>
      <c r="E785" s="93"/>
      <c r="F785" s="93"/>
      <c r="G785" s="93"/>
      <c r="H785" s="94" t="s">
        <v>24</v>
      </c>
      <c r="I785" s="94">
        <f>SUM(I784)</f>
        <v>0</v>
      </c>
      <c r="J785" s="94">
        <f>SUM(J784)</f>
        <v>0</v>
      </c>
    </row>
    <row r="786" spans="1:10" x14ac:dyDescent="0.25">
      <c r="A786" s="91"/>
      <c r="B786" s="93"/>
      <c r="C786" s="93"/>
      <c r="D786" s="93"/>
      <c r="E786" s="93"/>
      <c r="F786" s="93"/>
      <c r="G786" s="93"/>
      <c r="H786" s="93"/>
      <c r="I786" s="93"/>
      <c r="J786" s="28"/>
    </row>
    <row r="787" spans="1:10" ht="31.5" x14ac:dyDescent="0.25">
      <c r="A787" s="87" t="s">
        <v>378</v>
      </c>
      <c r="B787" s="155" t="s">
        <v>1</v>
      </c>
      <c r="C787" s="155" t="s">
        <v>2</v>
      </c>
      <c r="D787" s="155" t="s">
        <v>3</v>
      </c>
      <c r="E787" s="155" t="s">
        <v>4</v>
      </c>
      <c r="F787" s="155" t="s">
        <v>5</v>
      </c>
      <c r="G787" s="155" t="s">
        <v>6</v>
      </c>
      <c r="H787" s="155" t="s">
        <v>7</v>
      </c>
      <c r="I787" s="155" t="s">
        <v>8</v>
      </c>
      <c r="J787" s="155" t="s">
        <v>9</v>
      </c>
    </row>
    <row r="788" spans="1:10" x14ac:dyDescent="0.25">
      <c r="A788" s="158" t="s">
        <v>10</v>
      </c>
      <c r="B788" s="156"/>
      <c r="C788" s="156"/>
      <c r="D788" s="156"/>
      <c r="E788" s="156"/>
      <c r="F788" s="156"/>
      <c r="G788" s="156"/>
      <c r="H788" s="156"/>
      <c r="I788" s="156"/>
      <c r="J788" s="156"/>
    </row>
    <row r="789" spans="1:10" x14ac:dyDescent="0.25">
      <c r="A789" s="159"/>
      <c r="B789" s="157"/>
      <c r="C789" s="157"/>
      <c r="D789" s="157"/>
      <c r="E789" s="157"/>
      <c r="F789" s="157"/>
      <c r="G789" s="157"/>
      <c r="H789" s="157"/>
      <c r="I789" s="157"/>
      <c r="J789" s="157"/>
    </row>
    <row r="790" spans="1:10" ht="15.75" x14ac:dyDescent="0.25">
      <c r="A790" s="88">
        <v>1</v>
      </c>
      <c r="B790" s="89">
        <v>2</v>
      </c>
      <c r="C790" s="89">
        <v>3</v>
      </c>
      <c r="D790" s="89">
        <v>4</v>
      </c>
      <c r="E790" s="89">
        <v>5</v>
      </c>
      <c r="F790" s="89">
        <v>6</v>
      </c>
      <c r="G790" s="89">
        <v>7</v>
      </c>
      <c r="H790" s="89">
        <v>8</v>
      </c>
      <c r="I790" s="89">
        <v>9</v>
      </c>
      <c r="J790" s="89">
        <v>10</v>
      </c>
    </row>
    <row r="791" spans="1:10" ht="93" customHeight="1" x14ac:dyDescent="0.25">
      <c r="A791" s="4" t="s">
        <v>11</v>
      </c>
      <c r="B791" s="90" t="s">
        <v>432</v>
      </c>
      <c r="C791" s="6" t="s">
        <v>13</v>
      </c>
      <c r="D791" s="6"/>
      <c r="E791" s="6">
        <v>20</v>
      </c>
      <c r="F791" s="95"/>
      <c r="G791" s="8"/>
      <c r="H791" s="95">
        <f>F791*1.08</f>
        <v>0</v>
      </c>
      <c r="I791" s="95">
        <f>E791*F791</f>
        <v>0</v>
      </c>
      <c r="J791" s="95">
        <f>E791*H791</f>
        <v>0</v>
      </c>
    </row>
    <row r="792" spans="1:10" x14ac:dyDescent="0.25">
      <c r="A792" s="91"/>
      <c r="B792" s="93"/>
      <c r="C792" s="93"/>
      <c r="D792" s="93"/>
      <c r="E792" s="93"/>
      <c r="F792" s="93"/>
      <c r="G792" s="93"/>
      <c r="H792" s="94" t="s">
        <v>24</v>
      </c>
      <c r="I792" s="94">
        <f>SUM(I791)</f>
        <v>0</v>
      </c>
      <c r="J792" s="94">
        <f>SUM(J791)</f>
        <v>0</v>
      </c>
    </row>
    <row r="793" spans="1:10" x14ac:dyDescent="0.25">
      <c r="A793" s="91"/>
      <c r="B793" s="93"/>
      <c r="C793" s="93"/>
      <c r="D793" s="93"/>
      <c r="E793" s="93"/>
      <c r="F793" s="93"/>
      <c r="G793" s="93"/>
      <c r="H793" s="93"/>
      <c r="I793" s="93"/>
      <c r="J793" s="28"/>
    </row>
    <row r="794" spans="1:10" ht="31.5" x14ac:dyDescent="0.25">
      <c r="A794" s="87" t="s">
        <v>385</v>
      </c>
      <c r="B794" s="155" t="s">
        <v>1</v>
      </c>
      <c r="C794" s="155" t="s">
        <v>2</v>
      </c>
      <c r="D794" s="155" t="s">
        <v>3</v>
      </c>
      <c r="E794" s="155" t="s">
        <v>4</v>
      </c>
      <c r="F794" s="155" t="s">
        <v>5</v>
      </c>
      <c r="G794" s="155" t="s">
        <v>6</v>
      </c>
      <c r="H794" s="155" t="s">
        <v>7</v>
      </c>
      <c r="I794" s="155" t="s">
        <v>8</v>
      </c>
      <c r="J794" s="155" t="s">
        <v>9</v>
      </c>
    </row>
    <row r="795" spans="1:10" x14ac:dyDescent="0.25">
      <c r="A795" s="158" t="s">
        <v>10</v>
      </c>
      <c r="B795" s="156"/>
      <c r="C795" s="156"/>
      <c r="D795" s="156"/>
      <c r="E795" s="156"/>
      <c r="F795" s="156"/>
      <c r="G795" s="156"/>
      <c r="H795" s="156"/>
      <c r="I795" s="156"/>
      <c r="J795" s="156"/>
    </row>
    <row r="796" spans="1:10" x14ac:dyDescent="0.25">
      <c r="A796" s="159"/>
      <c r="B796" s="157"/>
      <c r="C796" s="157"/>
      <c r="D796" s="157"/>
      <c r="E796" s="157"/>
      <c r="F796" s="157"/>
      <c r="G796" s="157"/>
      <c r="H796" s="157"/>
      <c r="I796" s="157"/>
      <c r="J796" s="157"/>
    </row>
    <row r="797" spans="1:10" ht="15.75" x14ac:dyDescent="0.25">
      <c r="A797" s="88">
        <v>1</v>
      </c>
      <c r="B797" s="89">
        <v>2</v>
      </c>
      <c r="C797" s="89">
        <v>3</v>
      </c>
      <c r="D797" s="89">
        <v>4</v>
      </c>
      <c r="E797" s="89">
        <v>5</v>
      </c>
      <c r="F797" s="89">
        <v>6</v>
      </c>
      <c r="G797" s="89">
        <v>7</v>
      </c>
      <c r="H797" s="89">
        <v>8</v>
      </c>
      <c r="I797" s="89">
        <v>9</v>
      </c>
      <c r="J797" s="89">
        <v>10</v>
      </c>
    </row>
    <row r="798" spans="1:10" ht="99" x14ac:dyDescent="0.25">
      <c r="A798" s="14" t="s">
        <v>11</v>
      </c>
      <c r="B798" s="22" t="s">
        <v>433</v>
      </c>
      <c r="C798" s="6" t="s">
        <v>36</v>
      </c>
      <c r="D798" s="6"/>
      <c r="E798" s="6">
        <v>300</v>
      </c>
      <c r="F798" s="95"/>
      <c r="G798" s="8"/>
      <c r="H798" s="95">
        <f>F798*1.08</f>
        <v>0</v>
      </c>
      <c r="I798" s="95">
        <f>E798*F798</f>
        <v>0</v>
      </c>
      <c r="J798" s="95">
        <f>E798*H798</f>
        <v>0</v>
      </c>
    </row>
    <row r="799" spans="1:10" x14ac:dyDescent="0.25">
      <c r="A799" s="91"/>
      <c r="B799" s="93"/>
      <c r="C799" s="93"/>
      <c r="D799" s="93"/>
      <c r="E799" s="93"/>
      <c r="F799" s="93"/>
      <c r="G799" s="93"/>
      <c r="H799" s="94" t="s">
        <v>24</v>
      </c>
      <c r="I799" s="94">
        <f>SUM(I798)</f>
        <v>0</v>
      </c>
      <c r="J799" s="94">
        <f>SUM(J798)</f>
        <v>0</v>
      </c>
    </row>
    <row r="800" spans="1:10" x14ac:dyDescent="0.25">
      <c r="A800" s="91"/>
      <c r="B800" s="93"/>
      <c r="C800" s="93"/>
      <c r="D800" s="93"/>
      <c r="E800" s="93"/>
      <c r="F800" s="93"/>
      <c r="G800" s="93"/>
      <c r="H800" s="93"/>
      <c r="I800" s="93"/>
      <c r="J800" s="28"/>
    </row>
    <row r="801" spans="1:11" ht="31.5" x14ac:dyDescent="0.25">
      <c r="A801" s="87" t="s">
        <v>388</v>
      </c>
      <c r="B801" s="155" t="s">
        <v>1</v>
      </c>
      <c r="C801" s="155" t="s">
        <v>2</v>
      </c>
      <c r="D801" s="155" t="s">
        <v>3</v>
      </c>
      <c r="E801" s="155" t="s">
        <v>4</v>
      </c>
      <c r="F801" s="155" t="s">
        <v>5</v>
      </c>
      <c r="G801" s="155" t="s">
        <v>6</v>
      </c>
      <c r="H801" s="155" t="s">
        <v>7</v>
      </c>
      <c r="I801" s="155" t="s">
        <v>8</v>
      </c>
      <c r="J801" s="155" t="s">
        <v>9</v>
      </c>
    </row>
    <row r="802" spans="1:11" x14ac:dyDescent="0.25">
      <c r="A802" s="158" t="s">
        <v>10</v>
      </c>
      <c r="B802" s="156"/>
      <c r="C802" s="156"/>
      <c r="D802" s="156"/>
      <c r="E802" s="156"/>
      <c r="F802" s="156"/>
      <c r="G802" s="156"/>
      <c r="H802" s="156"/>
      <c r="I802" s="156"/>
      <c r="J802" s="156"/>
    </row>
    <row r="803" spans="1:11" x14ac:dyDescent="0.25">
      <c r="A803" s="159"/>
      <c r="B803" s="157"/>
      <c r="C803" s="157"/>
      <c r="D803" s="157"/>
      <c r="E803" s="157"/>
      <c r="F803" s="157"/>
      <c r="G803" s="157"/>
      <c r="H803" s="157"/>
      <c r="I803" s="157"/>
      <c r="J803" s="157"/>
    </row>
    <row r="804" spans="1:11" ht="15.75" x14ac:dyDescent="0.25">
      <c r="A804" s="88">
        <v>1</v>
      </c>
      <c r="B804" s="89">
        <v>2</v>
      </c>
      <c r="C804" s="89">
        <v>3</v>
      </c>
      <c r="D804" s="89">
        <v>4</v>
      </c>
      <c r="E804" s="89">
        <v>5</v>
      </c>
      <c r="F804" s="89">
        <v>6</v>
      </c>
      <c r="G804" s="89">
        <v>7</v>
      </c>
      <c r="H804" s="89">
        <v>8</v>
      </c>
      <c r="I804" s="89">
        <v>9</v>
      </c>
      <c r="J804" s="89">
        <v>10</v>
      </c>
    </row>
    <row r="805" spans="1:11" ht="130.5" x14ac:dyDescent="0.25">
      <c r="A805" s="14" t="s">
        <v>348</v>
      </c>
      <c r="B805" s="145" t="s">
        <v>434</v>
      </c>
      <c r="C805" s="6" t="s">
        <v>13</v>
      </c>
      <c r="D805" s="6"/>
      <c r="E805" s="6">
        <v>47500</v>
      </c>
      <c r="F805" s="95"/>
      <c r="G805" s="8"/>
      <c r="H805" s="95">
        <f t="shared" ref="H805:H806" si="81">F805*1.08</f>
        <v>0</v>
      </c>
      <c r="I805" s="95">
        <f t="shared" ref="I805:I806" si="82">E805*F805</f>
        <v>0</v>
      </c>
      <c r="J805" s="9">
        <f t="shared" ref="J805:J806" si="83">E805*H805</f>
        <v>0</v>
      </c>
    </row>
    <row r="806" spans="1:11" ht="164.25" x14ac:dyDescent="0.25">
      <c r="A806" s="14" t="s">
        <v>416</v>
      </c>
      <c r="B806" s="22" t="s">
        <v>435</v>
      </c>
      <c r="C806" s="6" t="s">
        <v>13</v>
      </c>
      <c r="D806" s="6"/>
      <c r="E806" s="6">
        <v>4000</v>
      </c>
      <c r="F806" s="95"/>
      <c r="G806" s="8"/>
      <c r="H806" s="95">
        <f t="shared" si="81"/>
        <v>0</v>
      </c>
      <c r="I806" s="95">
        <f t="shared" si="82"/>
        <v>0</v>
      </c>
      <c r="J806" s="9">
        <f t="shared" si="83"/>
        <v>0</v>
      </c>
    </row>
    <row r="807" spans="1:11" x14ac:dyDescent="0.25">
      <c r="A807" s="91"/>
      <c r="B807" s="93"/>
      <c r="C807" s="93"/>
      <c r="D807" s="93"/>
      <c r="E807" s="93"/>
      <c r="F807" s="93"/>
      <c r="G807" s="93"/>
      <c r="H807" s="94" t="s">
        <v>24</v>
      </c>
      <c r="I807" s="95">
        <f>SUM(I805:I806)</f>
        <v>0</v>
      </c>
      <c r="J807" s="95">
        <f>SUM(J805:J806)</f>
        <v>0</v>
      </c>
      <c r="K807" s="131"/>
    </row>
    <row r="808" spans="1:11" x14ac:dyDescent="0.25">
      <c r="A808" s="91"/>
      <c r="B808" s="93"/>
      <c r="C808" s="93"/>
      <c r="D808" s="93"/>
      <c r="E808" s="93"/>
      <c r="F808" s="93"/>
      <c r="G808" s="93"/>
      <c r="H808" s="93"/>
      <c r="I808" s="93"/>
      <c r="J808" s="93"/>
    </row>
    <row r="809" spans="1:11" ht="31.5" x14ac:dyDescent="0.25">
      <c r="A809" s="87" t="s">
        <v>398</v>
      </c>
      <c r="B809" s="155" t="s">
        <v>1</v>
      </c>
      <c r="C809" s="155" t="s">
        <v>2</v>
      </c>
      <c r="D809" s="155" t="s">
        <v>3</v>
      </c>
      <c r="E809" s="155" t="s">
        <v>4</v>
      </c>
      <c r="F809" s="155" t="s">
        <v>5</v>
      </c>
      <c r="G809" s="155" t="s">
        <v>6</v>
      </c>
      <c r="H809" s="155" t="s">
        <v>7</v>
      </c>
      <c r="I809" s="155" t="s">
        <v>8</v>
      </c>
      <c r="J809" s="155" t="s">
        <v>9</v>
      </c>
    </row>
    <row r="810" spans="1:11" x14ac:dyDescent="0.25">
      <c r="A810" s="158" t="s">
        <v>10</v>
      </c>
      <c r="B810" s="156"/>
      <c r="C810" s="156"/>
      <c r="D810" s="156"/>
      <c r="E810" s="156"/>
      <c r="F810" s="156"/>
      <c r="G810" s="156"/>
      <c r="H810" s="156"/>
      <c r="I810" s="156"/>
      <c r="J810" s="156"/>
    </row>
    <row r="811" spans="1:11" x14ac:dyDescent="0.25">
      <c r="A811" s="159"/>
      <c r="B811" s="157"/>
      <c r="C811" s="157"/>
      <c r="D811" s="157"/>
      <c r="E811" s="157"/>
      <c r="F811" s="157"/>
      <c r="G811" s="157"/>
      <c r="H811" s="157"/>
      <c r="I811" s="157"/>
      <c r="J811" s="157"/>
    </row>
    <row r="812" spans="1:11" ht="15.75" x14ac:dyDescent="0.25">
      <c r="A812" s="88">
        <v>1</v>
      </c>
      <c r="B812" s="89">
        <v>2</v>
      </c>
      <c r="C812" s="89">
        <v>3</v>
      </c>
      <c r="D812" s="89">
        <v>4</v>
      </c>
      <c r="E812" s="89">
        <v>5</v>
      </c>
      <c r="F812" s="89">
        <v>6</v>
      </c>
      <c r="G812" s="89">
        <v>7</v>
      </c>
      <c r="H812" s="89">
        <v>8</v>
      </c>
      <c r="I812" s="89">
        <v>9</v>
      </c>
      <c r="J812" s="89">
        <v>10</v>
      </c>
    </row>
    <row r="813" spans="1:11" ht="48.75" thickBot="1" x14ac:dyDescent="0.3">
      <c r="A813" s="14" t="s">
        <v>348</v>
      </c>
      <c r="B813" s="133" t="s">
        <v>438</v>
      </c>
      <c r="C813" s="6" t="s">
        <v>13</v>
      </c>
      <c r="D813" s="6"/>
      <c r="E813" s="6">
        <v>2000</v>
      </c>
      <c r="F813" s="95"/>
      <c r="G813" s="8"/>
      <c r="H813" s="95">
        <f t="shared" ref="H813:H814" si="84">F813*1.08</f>
        <v>0</v>
      </c>
      <c r="I813" s="95">
        <f t="shared" ref="I813:I814" si="85">E813*F813</f>
        <v>0</v>
      </c>
      <c r="J813" s="9">
        <f t="shared" ref="J813:J814" si="86">E813*H813</f>
        <v>0</v>
      </c>
    </row>
    <row r="814" spans="1:11" ht="15.75" thickBot="1" x14ac:dyDescent="0.3">
      <c r="A814" s="14" t="s">
        <v>416</v>
      </c>
      <c r="B814" s="133" t="s">
        <v>439</v>
      </c>
      <c r="C814" s="6" t="s">
        <v>13</v>
      </c>
      <c r="D814" s="6"/>
      <c r="E814" s="6">
        <v>2000</v>
      </c>
      <c r="F814" s="95"/>
      <c r="G814" s="8"/>
      <c r="H814" s="95">
        <f t="shared" si="84"/>
        <v>0</v>
      </c>
      <c r="I814" s="95">
        <f t="shared" si="85"/>
        <v>0</v>
      </c>
      <c r="J814" s="9">
        <f t="shared" si="86"/>
        <v>0</v>
      </c>
    </row>
    <row r="815" spans="1:11" x14ac:dyDescent="0.25">
      <c r="A815" s="91"/>
      <c r="B815" s="93"/>
      <c r="C815" s="93"/>
      <c r="D815" s="93"/>
      <c r="E815" s="93"/>
      <c r="F815" s="93"/>
      <c r="G815" s="93"/>
      <c r="H815" s="94" t="s">
        <v>24</v>
      </c>
      <c r="I815" s="95">
        <f>SUM(I813:I814)</f>
        <v>0</v>
      </c>
      <c r="J815" s="95">
        <f>SUM(J813:J814)</f>
        <v>0</v>
      </c>
    </row>
    <row r="816" spans="1:11" x14ac:dyDescent="0.25">
      <c r="A816" s="91"/>
      <c r="B816" s="93"/>
      <c r="C816" s="93"/>
      <c r="D816" s="93"/>
      <c r="E816" s="93"/>
      <c r="F816" s="93"/>
      <c r="G816" s="93"/>
      <c r="H816" s="93"/>
      <c r="I816" s="93"/>
      <c r="J816" s="93"/>
    </row>
    <row r="817" spans="1:10" ht="31.5" x14ac:dyDescent="0.25">
      <c r="A817" s="87" t="s">
        <v>402</v>
      </c>
      <c r="B817" s="155" t="s">
        <v>1</v>
      </c>
      <c r="C817" s="155" t="s">
        <v>2</v>
      </c>
      <c r="D817" s="155" t="s">
        <v>3</v>
      </c>
      <c r="E817" s="155" t="s">
        <v>4</v>
      </c>
      <c r="F817" s="155" t="s">
        <v>5</v>
      </c>
      <c r="G817" s="155" t="s">
        <v>6</v>
      </c>
      <c r="H817" s="155" t="s">
        <v>7</v>
      </c>
      <c r="I817" s="155" t="s">
        <v>8</v>
      </c>
      <c r="J817" s="155" t="s">
        <v>9</v>
      </c>
    </row>
    <row r="818" spans="1:10" x14ac:dyDescent="0.25">
      <c r="A818" s="158" t="s">
        <v>10</v>
      </c>
      <c r="B818" s="156"/>
      <c r="C818" s="156"/>
      <c r="D818" s="156"/>
      <c r="E818" s="156"/>
      <c r="F818" s="156"/>
      <c r="G818" s="156"/>
      <c r="H818" s="156"/>
      <c r="I818" s="156"/>
      <c r="J818" s="156"/>
    </row>
    <row r="819" spans="1:10" x14ac:dyDescent="0.25">
      <c r="A819" s="159"/>
      <c r="B819" s="157"/>
      <c r="C819" s="157"/>
      <c r="D819" s="157"/>
      <c r="E819" s="157"/>
      <c r="F819" s="157"/>
      <c r="G819" s="157"/>
      <c r="H819" s="157"/>
      <c r="I819" s="157"/>
      <c r="J819" s="157"/>
    </row>
    <row r="820" spans="1:10" ht="15.75" x14ac:dyDescent="0.25">
      <c r="A820" s="88">
        <v>1</v>
      </c>
      <c r="B820" s="89">
        <v>2</v>
      </c>
      <c r="C820" s="89">
        <v>3</v>
      </c>
      <c r="D820" s="89">
        <v>4</v>
      </c>
      <c r="E820" s="89">
        <v>5</v>
      </c>
      <c r="F820" s="89">
        <v>6</v>
      </c>
      <c r="G820" s="89">
        <v>7</v>
      </c>
      <c r="H820" s="89">
        <v>8</v>
      </c>
      <c r="I820" s="89">
        <v>9</v>
      </c>
      <c r="J820" s="89">
        <v>10</v>
      </c>
    </row>
    <row r="821" spans="1:10" ht="60" x14ac:dyDescent="0.25">
      <c r="A821" s="14" t="s">
        <v>348</v>
      </c>
      <c r="B821" s="143" t="s">
        <v>448</v>
      </c>
      <c r="C821" s="6" t="s">
        <v>13</v>
      </c>
      <c r="D821" s="6"/>
      <c r="E821" s="6">
        <v>9</v>
      </c>
      <c r="F821" s="95"/>
      <c r="G821" s="8"/>
      <c r="H821" s="95">
        <f t="shared" ref="H821:H830" si="87">F821*1.08</f>
        <v>0</v>
      </c>
      <c r="I821" s="95">
        <f t="shared" ref="I821:I830" si="88">E821*F821</f>
        <v>0</v>
      </c>
      <c r="J821" s="9">
        <f t="shared" ref="J821:J830" si="89">E821*H821</f>
        <v>0</v>
      </c>
    </row>
    <row r="822" spans="1:10" ht="60" x14ac:dyDescent="0.25">
      <c r="A822" s="14" t="s">
        <v>416</v>
      </c>
      <c r="B822" s="143" t="s">
        <v>449</v>
      </c>
      <c r="C822" s="6" t="s">
        <v>13</v>
      </c>
      <c r="D822" s="6"/>
      <c r="E822" s="6">
        <v>150</v>
      </c>
      <c r="F822" s="95"/>
      <c r="G822" s="8"/>
      <c r="H822" s="95">
        <f t="shared" si="87"/>
        <v>0</v>
      </c>
      <c r="I822" s="95">
        <f t="shared" si="88"/>
        <v>0</v>
      </c>
      <c r="J822" s="9">
        <f t="shared" si="89"/>
        <v>0</v>
      </c>
    </row>
    <row r="823" spans="1:10" ht="60" x14ac:dyDescent="0.25">
      <c r="A823" s="14" t="s">
        <v>440</v>
      </c>
      <c r="B823" s="143" t="s">
        <v>451</v>
      </c>
      <c r="C823" s="6" t="s">
        <v>13</v>
      </c>
      <c r="D823" s="6"/>
      <c r="E823" s="6">
        <v>300</v>
      </c>
      <c r="F823" s="95"/>
      <c r="G823" s="8"/>
      <c r="H823" s="95">
        <f t="shared" si="87"/>
        <v>0</v>
      </c>
      <c r="I823" s="95">
        <f t="shared" si="88"/>
        <v>0</v>
      </c>
      <c r="J823" s="9">
        <f t="shared" si="89"/>
        <v>0</v>
      </c>
    </row>
    <row r="824" spans="1:10" ht="60" x14ac:dyDescent="0.25">
      <c r="A824" s="14" t="s">
        <v>441</v>
      </c>
      <c r="B824" s="143" t="s">
        <v>450</v>
      </c>
      <c r="C824" s="6" t="s">
        <v>13</v>
      </c>
      <c r="D824" s="6"/>
      <c r="E824" s="6">
        <v>9</v>
      </c>
      <c r="F824" s="95"/>
      <c r="G824" s="8"/>
      <c r="H824" s="95">
        <f t="shared" si="87"/>
        <v>0</v>
      </c>
      <c r="I824" s="95">
        <f t="shared" si="88"/>
        <v>0</v>
      </c>
      <c r="J824" s="9">
        <f t="shared" si="89"/>
        <v>0</v>
      </c>
    </row>
    <row r="825" spans="1:10" ht="75" x14ac:dyDescent="0.25">
      <c r="A825" s="14" t="s">
        <v>442</v>
      </c>
      <c r="B825" s="143" t="s">
        <v>452</v>
      </c>
      <c r="C825" s="6" t="s">
        <v>13</v>
      </c>
      <c r="D825" s="6"/>
      <c r="E825" s="6">
        <v>39</v>
      </c>
      <c r="F825" s="95"/>
      <c r="G825" s="8"/>
      <c r="H825" s="95">
        <f t="shared" si="87"/>
        <v>0</v>
      </c>
      <c r="I825" s="95">
        <f t="shared" si="88"/>
        <v>0</v>
      </c>
      <c r="J825" s="9">
        <f t="shared" si="89"/>
        <v>0</v>
      </c>
    </row>
    <row r="826" spans="1:10" ht="75" x14ac:dyDescent="0.25">
      <c r="A826" s="14" t="s">
        <v>443</v>
      </c>
      <c r="B826" s="143" t="s">
        <v>453</v>
      </c>
      <c r="C826" s="6" t="s">
        <v>13</v>
      </c>
      <c r="D826" s="6"/>
      <c r="E826" s="6">
        <v>42</v>
      </c>
      <c r="F826" s="95"/>
      <c r="G826" s="8"/>
      <c r="H826" s="95">
        <f t="shared" si="87"/>
        <v>0</v>
      </c>
      <c r="I826" s="95">
        <f t="shared" si="88"/>
        <v>0</v>
      </c>
      <c r="J826" s="9">
        <f t="shared" si="89"/>
        <v>0</v>
      </c>
    </row>
    <row r="827" spans="1:10" ht="105" x14ac:dyDescent="0.25">
      <c r="A827" s="14" t="s">
        <v>444</v>
      </c>
      <c r="B827" s="143" t="s">
        <v>454</v>
      </c>
      <c r="C827" s="6" t="s">
        <v>13</v>
      </c>
      <c r="D827" s="6"/>
      <c r="E827" s="6">
        <v>3</v>
      </c>
      <c r="F827" s="95"/>
      <c r="G827" s="8"/>
      <c r="H827" s="95">
        <f t="shared" si="87"/>
        <v>0</v>
      </c>
      <c r="I827" s="95">
        <f t="shared" si="88"/>
        <v>0</v>
      </c>
      <c r="J827" s="9">
        <f t="shared" si="89"/>
        <v>0</v>
      </c>
    </row>
    <row r="828" spans="1:10" ht="120" x14ac:dyDescent="0.25">
      <c r="A828" s="14" t="s">
        <v>445</v>
      </c>
      <c r="B828" s="144" t="s">
        <v>455</v>
      </c>
      <c r="C828" s="6" t="s">
        <v>13</v>
      </c>
      <c r="D828" s="6"/>
      <c r="E828" s="6">
        <v>198</v>
      </c>
      <c r="F828" s="95"/>
      <c r="G828" s="8"/>
      <c r="H828" s="95">
        <f t="shared" si="87"/>
        <v>0</v>
      </c>
      <c r="I828" s="95">
        <f t="shared" si="88"/>
        <v>0</v>
      </c>
      <c r="J828" s="9">
        <f t="shared" si="89"/>
        <v>0</v>
      </c>
    </row>
    <row r="829" spans="1:10" ht="90" x14ac:dyDescent="0.25">
      <c r="A829" s="14" t="s">
        <v>446</v>
      </c>
      <c r="B829" s="143" t="s">
        <v>456</v>
      </c>
      <c r="C829" s="6" t="s">
        <v>13</v>
      </c>
      <c r="D829" s="6"/>
      <c r="E829" s="6">
        <v>6</v>
      </c>
      <c r="F829" s="95"/>
      <c r="G829" s="8"/>
      <c r="H829" s="95">
        <f t="shared" si="87"/>
        <v>0</v>
      </c>
      <c r="I829" s="95">
        <f t="shared" si="88"/>
        <v>0</v>
      </c>
      <c r="J829" s="9">
        <f t="shared" si="89"/>
        <v>0</v>
      </c>
    </row>
    <row r="830" spans="1:10" ht="90" x14ac:dyDescent="0.25">
      <c r="A830" s="14" t="s">
        <v>447</v>
      </c>
      <c r="B830" s="143" t="s">
        <v>457</v>
      </c>
      <c r="C830" s="6" t="s">
        <v>13</v>
      </c>
      <c r="D830" s="6"/>
      <c r="E830" s="6">
        <v>54</v>
      </c>
      <c r="F830" s="95"/>
      <c r="G830" s="8"/>
      <c r="H830" s="95">
        <f t="shared" si="87"/>
        <v>0</v>
      </c>
      <c r="I830" s="95">
        <f t="shared" si="88"/>
        <v>0</v>
      </c>
      <c r="J830" s="9">
        <f t="shared" si="89"/>
        <v>0</v>
      </c>
    </row>
    <row r="831" spans="1:10" ht="15.75" thickBot="1" x14ac:dyDescent="0.3">
      <c r="A831" s="206"/>
      <c r="B831" s="142" t="s">
        <v>513</v>
      </c>
      <c r="C831" s="208"/>
      <c r="D831" s="208"/>
      <c r="E831" s="206"/>
      <c r="F831" s="206"/>
      <c r="G831" s="206"/>
      <c r="H831" s="206"/>
      <c r="I831" s="206"/>
      <c r="J831" s="206"/>
    </row>
    <row r="832" spans="1:10" ht="17.25" thickTop="1" thickBot="1" x14ac:dyDescent="0.3">
      <c r="A832" s="207"/>
      <c r="B832" s="139" t="s">
        <v>458</v>
      </c>
      <c r="C832" s="134"/>
      <c r="D832" s="135"/>
      <c r="E832" s="207"/>
      <c r="F832" s="207"/>
      <c r="G832" s="207"/>
      <c r="H832" s="207"/>
      <c r="I832" s="207"/>
      <c r="J832" s="207"/>
    </row>
    <row r="833" spans="1:10" ht="15.75" thickBot="1" x14ac:dyDescent="0.3">
      <c r="A833" s="207"/>
      <c r="B833" s="136" t="s">
        <v>459</v>
      </c>
      <c r="C833" s="204" t="s">
        <v>460</v>
      </c>
      <c r="D833" s="205"/>
      <c r="E833" s="207"/>
      <c r="F833" s="207"/>
      <c r="G833" s="207"/>
      <c r="H833" s="207"/>
      <c r="I833" s="207"/>
      <c r="J833" s="207"/>
    </row>
    <row r="834" spans="1:10" ht="16.5" thickTop="1" thickBot="1" x14ac:dyDescent="0.3">
      <c r="A834" s="207"/>
      <c r="B834" s="140" t="s">
        <v>461</v>
      </c>
      <c r="C834" s="137" t="s">
        <v>463</v>
      </c>
      <c r="D834" s="138" t="s">
        <v>462</v>
      </c>
      <c r="E834" s="207"/>
      <c r="F834" s="207"/>
      <c r="G834" s="207"/>
      <c r="H834" s="207"/>
      <c r="I834" s="207"/>
      <c r="J834" s="207"/>
    </row>
    <row r="835" spans="1:10" ht="16.5" thickTop="1" thickBot="1" x14ac:dyDescent="0.3">
      <c r="A835" s="207"/>
      <c r="B835" s="140" t="s">
        <v>464</v>
      </c>
      <c r="C835" s="137" t="s">
        <v>463</v>
      </c>
      <c r="D835" s="138" t="s">
        <v>462</v>
      </c>
      <c r="E835" s="207"/>
      <c r="F835" s="207"/>
      <c r="G835" s="207"/>
      <c r="H835" s="207"/>
      <c r="I835" s="207"/>
      <c r="J835" s="207"/>
    </row>
    <row r="836" spans="1:10" ht="27" thickTop="1" thickBot="1" x14ac:dyDescent="0.3">
      <c r="A836" s="207"/>
      <c r="B836" s="140" t="s">
        <v>465</v>
      </c>
      <c r="C836" s="137" t="s">
        <v>463</v>
      </c>
      <c r="D836" s="138" t="s">
        <v>462</v>
      </c>
      <c r="E836" s="207"/>
      <c r="F836" s="207"/>
      <c r="G836" s="207"/>
      <c r="H836" s="207"/>
      <c r="I836" s="207"/>
      <c r="J836" s="207"/>
    </row>
    <row r="837" spans="1:10" ht="27" thickTop="1" thickBot="1" x14ac:dyDescent="0.3">
      <c r="A837" s="207"/>
      <c r="B837" s="140" t="s">
        <v>471</v>
      </c>
      <c r="C837" s="137" t="s">
        <v>463</v>
      </c>
      <c r="D837" s="138" t="s">
        <v>462</v>
      </c>
      <c r="E837" s="207"/>
      <c r="F837" s="207"/>
      <c r="G837" s="207"/>
      <c r="H837" s="207"/>
      <c r="I837" s="207"/>
      <c r="J837" s="207"/>
    </row>
    <row r="838" spans="1:10" ht="17.25" thickTop="1" thickBot="1" x14ac:dyDescent="0.3">
      <c r="A838" s="207"/>
      <c r="B838" s="139" t="s">
        <v>466</v>
      </c>
      <c r="C838" s="134"/>
      <c r="D838" s="135"/>
      <c r="E838" s="207"/>
      <c r="F838" s="207"/>
      <c r="G838" s="207"/>
      <c r="H838" s="207"/>
      <c r="I838" s="207"/>
      <c r="J838" s="207"/>
    </row>
    <row r="839" spans="1:10" ht="15.75" thickBot="1" x14ac:dyDescent="0.3">
      <c r="A839" s="207"/>
      <c r="B839" s="136" t="s">
        <v>459</v>
      </c>
      <c r="C839" s="204" t="s">
        <v>460</v>
      </c>
      <c r="D839" s="205"/>
      <c r="E839" s="207"/>
      <c r="F839" s="207"/>
      <c r="G839" s="207"/>
      <c r="H839" s="207"/>
      <c r="I839" s="207"/>
      <c r="J839" s="207"/>
    </row>
    <row r="840" spans="1:10" ht="16.5" thickTop="1" thickBot="1" x14ac:dyDescent="0.3">
      <c r="A840" s="207"/>
      <c r="B840" s="141" t="s">
        <v>467</v>
      </c>
      <c r="C840" s="137" t="s">
        <v>463</v>
      </c>
      <c r="D840" s="138" t="s">
        <v>462</v>
      </c>
      <c r="E840" s="207"/>
      <c r="F840" s="207"/>
      <c r="G840" s="207"/>
      <c r="H840" s="207"/>
      <c r="I840" s="207"/>
      <c r="J840" s="207"/>
    </row>
    <row r="841" spans="1:10" ht="16.5" thickTop="1" thickBot="1" x14ac:dyDescent="0.3">
      <c r="A841" s="207"/>
      <c r="B841" s="141" t="s">
        <v>468</v>
      </c>
      <c r="C841" s="137" t="s">
        <v>463</v>
      </c>
      <c r="D841" s="138" t="s">
        <v>462</v>
      </c>
      <c r="E841" s="207"/>
      <c r="F841" s="207"/>
      <c r="G841" s="207"/>
      <c r="H841" s="207"/>
      <c r="I841" s="207"/>
      <c r="J841" s="207"/>
    </row>
    <row r="842" spans="1:10" ht="16.5" thickTop="1" thickBot="1" x14ac:dyDescent="0.3">
      <c r="A842" s="207"/>
      <c r="B842" s="141" t="s">
        <v>469</v>
      </c>
      <c r="C842" s="137" t="s">
        <v>463</v>
      </c>
      <c r="D842" s="138" t="s">
        <v>462</v>
      </c>
      <c r="E842" s="207"/>
      <c r="F842" s="207"/>
      <c r="G842" s="207"/>
      <c r="H842" s="207"/>
      <c r="I842" s="207"/>
      <c r="J842" s="207"/>
    </row>
    <row r="843" spans="1:10" ht="16.5" thickTop="1" thickBot="1" x14ac:dyDescent="0.3">
      <c r="A843" s="207"/>
      <c r="B843" s="141" t="s">
        <v>470</v>
      </c>
      <c r="C843" s="137" t="s">
        <v>463</v>
      </c>
      <c r="D843" s="138" t="s">
        <v>462</v>
      </c>
      <c r="E843" s="207"/>
      <c r="F843" s="207"/>
      <c r="G843" s="207"/>
      <c r="H843" s="209"/>
      <c r="I843" s="209"/>
      <c r="J843" s="209"/>
    </row>
    <row r="844" spans="1:10" x14ac:dyDescent="0.25">
      <c r="A844" s="91"/>
      <c r="B844" s="93"/>
      <c r="C844" s="93"/>
      <c r="D844" s="93"/>
      <c r="E844" s="93"/>
      <c r="F844" s="93"/>
      <c r="G844" s="93"/>
      <c r="H844" s="94" t="s">
        <v>24</v>
      </c>
      <c r="I844" s="95">
        <f>SUM(I821:I843)</f>
        <v>0</v>
      </c>
      <c r="J844" s="95">
        <f>SUM(J821:J843)</f>
        <v>0</v>
      </c>
    </row>
    <row r="845" spans="1:10" x14ac:dyDescent="0.25">
      <c r="A845" s="91"/>
      <c r="B845" s="93"/>
      <c r="C845" s="93"/>
      <c r="D845" s="93"/>
      <c r="E845" s="93"/>
      <c r="F845" s="93"/>
      <c r="G845" s="93"/>
      <c r="H845" s="93"/>
      <c r="I845" s="93"/>
      <c r="J845" s="93"/>
    </row>
    <row r="846" spans="1:10" ht="31.5" x14ac:dyDescent="0.25">
      <c r="A846" s="87" t="s">
        <v>494</v>
      </c>
      <c r="B846" s="155" t="s">
        <v>1</v>
      </c>
      <c r="C846" s="155" t="s">
        <v>2</v>
      </c>
      <c r="D846" s="155" t="s">
        <v>3</v>
      </c>
      <c r="E846" s="155" t="s">
        <v>4</v>
      </c>
      <c r="F846" s="155" t="s">
        <v>5</v>
      </c>
      <c r="G846" s="155" t="s">
        <v>6</v>
      </c>
      <c r="H846" s="155" t="s">
        <v>7</v>
      </c>
      <c r="I846" s="155" t="s">
        <v>8</v>
      </c>
      <c r="J846" s="155" t="s">
        <v>9</v>
      </c>
    </row>
    <row r="847" spans="1:10" x14ac:dyDescent="0.25">
      <c r="A847" s="158" t="s">
        <v>10</v>
      </c>
      <c r="B847" s="156"/>
      <c r="C847" s="156"/>
      <c r="D847" s="156"/>
      <c r="E847" s="156"/>
      <c r="F847" s="156"/>
      <c r="G847" s="156"/>
      <c r="H847" s="156"/>
      <c r="I847" s="156"/>
      <c r="J847" s="156"/>
    </row>
    <row r="848" spans="1:10" x14ac:dyDescent="0.25">
      <c r="A848" s="159"/>
      <c r="B848" s="157"/>
      <c r="C848" s="157"/>
      <c r="D848" s="157"/>
      <c r="E848" s="157"/>
      <c r="F848" s="157"/>
      <c r="G848" s="157"/>
      <c r="H848" s="157"/>
      <c r="I848" s="157"/>
      <c r="J848" s="157"/>
    </row>
    <row r="849" spans="1:10" ht="15.75" x14ac:dyDescent="0.25">
      <c r="A849" s="88">
        <v>1</v>
      </c>
      <c r="B849" s="89">
        <v>2</v>
      </c>
      <c r="C849" s="89">
        <v>3</v>
      </c>
      <c r="D849" s="89">
        <v>4</v>
      </c>
      <c r="E849" s="89">
        <v>5</v>
      </c>
      <c r="F849" s="89">
        <v>6</v>
      </c>
      <c r="G849" s="89">
        <v>7</v>
      </c>
      <c r="H849" s="89">
        <v>8</v>
      </c>
      <c r="I849" s="89">
        <v>9</v>
      </c>
      <c r="J849" s="89">
        <v>10</v>
      </c>
    </row>
    <row r="850" spans="1:10" ht="186" customHeight="1" x14ac:dyDescent="0.25">
      <c r="A850" s="14" t="s">
        <v>348</v>
      </c>
      <c r="B850" s="146" t="s">
        <v>493</v>
      </c>
      <c r="C850" s="6" t="s">
        <v>13</v>
      </c>
      <c r="D850" s="6"/>
      <c r="E850" s="6">
        <v>140</v>
      </c>
      <c r="F850" s="95"/>
      <c r="G850" s="8"/>
      <c r="H850" s="95">
        <f t="shared" ref="H850:H851" si="90">F850*1.08</f>
        <v>0</v>
      </c>
      <c r="I850" s="95">
        <f t="shared" ref="I850:I851" si="91">E850*F850</f>
        <v>0</v>
      </c>
      <c r="J850" s="9">
        <f t="shared" ref="J850:J851" si="92">E850*H850</f>
        <v>0</v>
      </c>
    </row>
    <row r="851" spans="1:10" ht="160.5" customHeight="1" x14ac:dyDescent="0.25">
      <c r="A851" s="14" t="s">
        <v>416</v>
      </c>
      <c r="B851" s="147" t="s">
        <v>492</v>
      </c>
      <c r="C851" s="6" t="s">
        <v>13</v>
      </c>
      <c r="D851" s="6"/>
      <c r="E851" s="6">
        <v>10</v>
      </c>
      <c r="F851" s="95"/>
      <c r="G851" s="8"/>
      <c r="H851" s="95">
        <f t="shared" si="90"/>
        <v>0</v>
      </c>
      <c r="I851" s="95">
        <f t="shared" si="91"/>
        <v>0</v>
      </c>
      <c r="J851" s="9">
        <f t="shared" si="92"/>
        <v>0</v>
      </c>
    </row>
    <row r="852" spans="1:10" s="86" customFormat="1" ht="146.25" customHeight="1" x14ac:dyDescent="0.25">
      <c r="A852" s="149" t="s">
        <v>15</v>
      </c>
      <c r="B852" s="150" t="s">
        <v>495</v>
      </c>
      <c r="C852" s="6" t="s">
        <v>13</v>
      </c>
      <c r="D852" s="6"/>
      <c r="E852" s="6">
        <v>10</v>
      </c>
      <c r="F852" s="95"/>
      <c r="G852" s="8"/>
      <c r="H852" s="95">
        <f t="shared" ref="H852" si="93">F852*1.08</f>
        <v>0</v>
      </c>
      <c r="I852" s="95">
        <f t="shared" ref="I852" si="94">E852*F852</f>
        <v>0</v>
      </c>
      <c r="J852" s="9">
        <f t="shared" ref="J852" si="95">E852*H852</f>
        <v>0</v>
      </c>
    </row>
    <row r="853" spans="1:10" s="86" customFormat="1" ht="119.25" customHeight="1" x14ac:dyDescent="0.25">
      <c r="A853" s="149" t="s">
        <v>17</v>
      </c>
      <c r="B853" s="150" t="s">
        <v>496</v>
      </c>
      <c r="C853" s="6" t="s">
        <v>13</v>
      </c>
      <c r="D853" s="6"/>
      <c r="E853" s="6">
        <v>5</v>
      </c>
      <c r="F853" s="95"/>
      <c r="G853" s="8"/>
      <c r="H853" s="95">
        <f t="shared" ref="H853" si="96">F853*1.08</f>
        <v>0</v>
      </c>
      <c r="I853" s="95">
        <f t="shared" ref="I853" si="97">E853*F853</f>
        <v>0</v>
      </c>
      <c r="J853" s="9">
        <f t="shared" ref="J853" si="98">E853*H853</f>
        <v>0</v>
      </c>
    </row>
    <row r="854" spans="1:10" x14ac:dyDescent="0.25">
      <c r="A854" s="91"/>
      <c r="B854" s="93"/>
      <c r="C854" s="93"/>
      <c r="D854" s="93"/>
      <c r="E854" s="93"/>
      <c r="F854" s="93"/>
      <c r="G854" s="93"/>
      <c r="H854" s="94" t="s">
        <v>24</v>
      </c>
      <c r="I854" s="95">
        <f>SUM(I850:I853)</f>
        <v>0</v>
      </c>
      <c r="J854" s="95">
        <f>SUM(J850:J853)</f>
        <v>0</v>
      </c>
    </row>
    <row r="855" spans="1:10" x14ac:dyDescent="0.25">
      <c r="A855" s="91"/>
      <c r="B855" s="93"/>
      <c r="C855" s="93"/>
      <c r="D855" s="93"/>
      <c r="E855" s="93"/>
      <c r="F855" s="93"/>
      <c r="G855" s="93"/>
      <c r="H855" s="93"/>
      <c r="I855" s="93"/>
      <c r="J855" s="93"/>
    </row>
    <row r="856" spans="1:10" ht="31.5" x14ac:dyDescent="0.25">
      <c r="A856" s="87" t="s">
        <v>497</v>
      </c>
      <c r="B856" s="155" t="s">
        <v>1</v>
      </c>
      <c r="C856" s="155" t="s">
        <v>2</v>
      </c>
      <c r="D856" s="155" t="s">
        <v>3</v>
      </c>
      <c r="E856" s="155" t="s">
        <v>4</v>
      </c>
      <c r="F856" s="155" t="s">
        <v>5</v>
      </c>
      <c r="G856" s="155" t="s">
        <v>6</v>
      </c>
      <c r="H856" s="155" t="s">
        <v>7</v>
      </c>
      <c r="I856" s="155" t="s">
        <v>8</v>
      </c>
      <c r="J856" s="155" t="s">
        <v>9</v>
      </c>
    </row>
    <row r="857" spans="1:10" x14ac:dyDescent="0.25">
      <c r="A857" s="158" t="s">
        <v>10</v>
      </c>
      <c r="B857" s="156"/>
      <c r="C857" s="156"/>
      <c r="D857" s="156"/>
      <c r="E857" s="156"/>
      <c r="F857" s="156"/>
      <c r="G857" s="156"/>
      <c r="H857" s="156"/>
      <c r="I857" s="156"/>
      <c r="J857" s="156"/>
    </row>
    <row r="858" spans="1:10" x14ac:dyDescent="0.25">
      <c r="A858" s="159"/>
      <c r="B858" s="157"/>
      <c r="C858" s="157"/>
      <c r="D858" s="157"/>
      <c r="E858" s="157"/>
      <c r="F858" s="157"/>
      <c r="G858" s="157"/>
      <c r="H858" s="157"/>
      <c r="I858" s="157"/>
      <c r="J858" s="157"/>
    </row>
    <row r="859" spans="1:10" ht="15.75" x14ac:dyDescent="0.25">
      <c r="A859" s="88">
        <v>1</v>
      </c>
      <c r="B859" s="89">
        <v>2</v>
      </c>
      <c r="C859" s="89">
        <v>3</v>
      </c>
      <c r="D859" s="89">
        <v>4</v>
      </c>
      <c r="E859" s="89">
        <v>5</v>
      </c>
      <c r="F859" s="89">
        <v>6</v>
      </c>
      <c r="G859" s="89">
        <v>7</v>
      </c>
      <c r="H859" s="89">
        <v>8</v>
      </c>
      <c r="I859" s="89">
        <v>9</v>
      </c>
      <c r="J859" s="89">
        <v>10</v>
      </c>
    </row>
    <row r="860" spans="1:10" ht="157.5" x14ac:dyDescent="0.25">
      <c r="A860" s="14" t="s">
        <v>348</v>
      </c>
      <c r="B860" s="146" t="s">
        <v>498</v>
      </c>
      <c r="C860" s="6" t="s">
        <v>13</v>
      </c>
      <c r="D860" s="6"/>
      <c r="E860" s="6">
        <v>100</v>
      </c>
      <c r="F860" s="95"/>
      <c r="G860" s="8"/>
      <c r="H860" s="95">
        <f t="shared" ref="H860" si="99">F860*1.08</f>
        <v>0</v>
      </c>
      <c r="I860" s="95">
        <f t="shared" ref="I860" si="100">E860*F860</f>
        <v>0</v>
      </c>
      <c r="J860" s="9">
        <f t="shared" ref="J860" si="101">E860*H860</f>
        <v>0</v>
      </c>
    </row>
    <row r="861" spans="1:10" ht="135" x14ac:dyDescent="0.25">
      <c r="A861" s="14" t="s">
        <v>416</v>
      </c>
      <c r="B861" s="24" t="s">
        <v>500</v>
      </c>
      <c r="C861" s="6" t="s">
        <v>13</v>
      </c>
      <c r="D861" s="6"/>
      <c r="E861" s="6">
        <v>3</v>
      </c>
      <c r="F861" s="95"/>
      <c r="G861" s="8"/>
      <c r="H861" s="95">
        <f t="shared" ref="H861:H863" si="102">F861*1.08</f>
        <v>0</v>
      </c>
      <c r="I861" s="95">
        <f t="shared" ref="I861:I863" si="103">E861*F861</f>
        <v>0</v>
      </c>
      <c r="J861" s="9">
        <f t="shared" ref="J861:J863" si="104">E861*H861</f>
        <v>0</v>
      </c>
    </row>
    <row r="862" spans="1:10" ht="146.25" x14ac:dyDescent="0.25">
      <c r="A862" s="14" t="s">
        <v>440</v>
      </c>
      <c r="B862" s="36" t="s">
        <v>499</v>
      </c>
      <c r="C862" s="6" t="s">
        <v>13</v>
      </c>
      <c r="D862" s="6"/>
      <c r="E862" s="6">
        <v>30</v>
      </c>
      <c r="F862" s="95"/>
      <c r="G862" s="8"/>
      <c r="H862" s="95">
        <f t="shared" si="102"/>
        <v>0</v>
      </c>
      <c r="I862" s="95">
        <f t="shared" si="103"/>
        <v>0</v>
      </c>
      <c r="J862" s="9">
        <f t="shared" si="104"/>
        <v>0</v>
      </c>
    </row>
    <row r="863" spans="1:10" ht="57" x14ac:dyDescent="0.25">
      <c r="A863" s="14" t="s">
        <v>441</v>
      </c>
      <c r="B863" s="118" t="s">
        <v>501</v>
      </c>
      <c r="C863" s="6" t="s">
        <v>13</v>
      </c>
      <c r="D863" s="6"/>
      <c r="E863" s="6">
        <v>10</v>
      </c>
      <c r="F863" s="95"/>
      <c r="G863" s="8"/>
      <c r="H863" s="95">
        <f t="shared" si="102"/>
        <v>0</v>
      </c>
      <c r="I863" s="95">
        <f t="shared" si="103"/>
        <v>0</v>
      </c>
      <c r="J863" s="9">
        <f t="shared" si="104"/>
        <v>0</v>
      </c>
    </row>
    <row r="864" spans="1:10" x14ac:dyDescent="0.25">
      <c r="A864" s="91"/>
      <c r="B864" s="93"/>
      <c r="C864" s="93"/>
      <c r="D864" s="93"/>
      <c r="E864" s="93"/>
      <c r="F864" s="93"/>
      <c r="G864" s="93"/>
      <c r="H864" s="94" t="s">
        <v>24</v>
      </c>
      <c r="I864" s="95">
        <f>SUM(I860:I863)</f>
        <v>0</v>
      </c>
      <c r="J864" s="95">
        <f>SUM(J860:J863)</f>
        <v>0</v>
      </c>
    </row>
    <row r="865" spans="1:10" x14ac:dyDescent="0.25">
      <c r="A865" s="91"/>
      <c r="B865" s="93"/>
      <c r="C865" s="93"/>
      <c r="D865" s="93"/>
      <c r="E865" s="93"/>
      <c r="F865" s="93"/>
      <c r="G865" s="93"/>
      <c r="H865" s="93"/>
      <c r="I865" s="93"/>
      <c r="J865" s="93"/>
    </row>
    <row r="866" spans="1:10" ht="31.5" x14ac:dyDescent="0.25">
      <c r="A866" s="87" t="s">
        <v>502</v>
      </c>
      <c r="B866" s="155" t="s">
        <v>1</v>
      </c>
      <c r="C866" s="155" t="s">
        <v>2</v>
      </c>
      <c r="D866" s="155" t="s">
        <v>3</v>
      </c>
      <c r="E866" s="155" t="s">
        <v>4</v>
      </c>
      <c r="F866" s="155" t="s">
        <v>5</v>
      </c>
      <c r="G866" s="155" t="s">
        <v>6</v>
      </c>
      <c r="H866" s="155" t="s">
        <v>7</v>
      </c>
      <c r="I866" s="155" t="s">
        <v>8</v>
      </c>
      <c r="J866" s="155" t="s">
        <v>9</v>
      </c>
    </row>
    <row r="867" spans="1:10" x14ac:dyDescent="0.25">
      <c r="A867" s="158" t="s">
        <v>10</v>
      </c>
      <c r="B867" s="156"/>
      <c r="C867" s="156"/>
      <c r="D867" s="156"/>
      <c r="E867" s="156"/>
      <c r="F867" s="156"/>
      <c r="G867" s="156"/>
      <c r="H867" s="156"/>
      <c r="I867" s="156"/>
      <c r="J867" s="156"/>
    </row>
    <row r="868" spans="1:10" x14ac:dyDescent="0.25">
      <c r="A868" s="159"/>
      <c r="B868" s="157"/>
      <c r="C868" s="157"/>
      <c r="D868" s="157"/>
      <c r="E868" s="157"/>
      <c r="F868" s="157"/>
      <c r="G868" s="157"/>
      <c r="H868" s="157"/>
      <c r="I868" s="157"/>
      <c r="J868" s="157"/>
    </row>
    <row r="869" spans="1:10" ht="15.75" x14ac:dyDescent="0.25">
      <c r="A869" s="88">
        <v>1</v>
      </c>
      <c r="B869" s="89">
        <v>2</v>
      </c>
      <c r="C869" s="89">
        <v>3</v>
      </c>
      <c r="D869" s="89">
        <v>4</v>
      </c>
      <c r="E869" s="89">
        <v>5</v>
      </c>
      <c r="F869" s="89">
        <v>6</v>
      </c>
      <c r="G869" s="89">
        <v>7</v>
      </c>
      <c r="H869" s="89">
        <v>8</v>
      </c>
      <c r="I869" s="89">
        <v>9</v>
      </c>
      <c r="J869" s="89">
        <v>10</v>
      </c>
    </row>
    <row r="870" spans="1:10" ht="77.25" x14ac:dyDescent="0.25">
      <c r="A870" s="4" t="s">
        <v>11</v>
      </c>
      <c r="B870" s="22" t="s">
        <v>503</v>
      </c>
      <c r="C870" s="6" t="s">
        <v>13</v>
      </c>
      <c r="D870" s="6"/>
      <c r="E870" s="6">
        <v>3000</v>
      </c>
      <c r="F870" s="95"/>
      <c r="G870" s="8"/>
      <c r="H870" s="95">
        <f t="shared" ref="H870:H878" si="105">F870*1.08</f>
        <v>0</v>
      </c>
      <c r="I870" s="95">
        <f t="shared" ref="I870:I878" si="106">E870*F870</f>
        <v>0</v>
      </c>
      <c r="J870" s="95">
        <f t="shared" ref="J870:J878" si="107">E870*H870</f>
        <v>0</v>
      </c>
    </row>
    <row r="871" spans="1:10" ht="43.5" x14ac:dyDescent="0.25">
      <c r="A871" s="4" t="s">
        <v>14</v>
      </c>
      <c r="B871" s="22" t="s">
        <v>504</v>
      </c>
      <c r="C871" s="6" t="s">
        <v>13</v>
      </c>
      <c r="D871" s="6"/>
      <c r="E871" s="6">
        <v>700</v>
      </c>
      <c r="F871" s="95"/>
      <c r="G871" s="8"/>
      <c r="H871" s="95">
        <f t="shared" si="105"/>
        <v>0</v>
      </c>
      <c r="I871" s="95">
        <f t="shared" si="106"/>
        <v>0</v>
      </c>
      <c r="J871" s="95">
        <f t="shared" si="107"/>
        <v>0</v>
      </c>
    </row>
    <row r="872" spans="1:10" ht="33" x14ac:dyDescent="0.25">
      <c r="A872" s="4" t="s">
        <v>15</v>
      </c>
      <c r="B872" s="22" t="s">
        <v>505</v>
      </c>
      <c r="C872" s="6" t="s">
        <v>13</v>
      </c>
      <c r="D872" s="6"/>
      <c r="E872" s="6">
        <v>700</v>
      </c>
      <c r="F872" s="95"/>
      <c r="G872" s="8"/>
      <c r="H872" s="95">
        <f t="shared" si="105"/>
        <v>0</v>
      </c>
      <c r="I872" s="95">
        <f t="shared" si="106"/>
        <v>0</v>
      </c>
      <c r="J872" s="95">
        <f t="shared" si="107"/>
        <v>0</v>
      </c>
    </row>
    <row r="873" spans="1:10" ht="100.5" x14ac:dyDescent="0.25">
      <c r="A873" s="4" t="s">
        <v>17</v>
      </c>
      <c r="B873" s="22" t="s">
        <v>506</v>
      </c>
      <c r="C873" s="6" t="s">
        <v>13</v>
      </c>
      <c r="D873" s="6"/>
      <c r="E873" s="6">
        <v>50</v>
      </c>
      <c r="F873" s="95"/>
      <c r="G873" s="8"/>
      <c r="H873" s="95">
        <f t="shared" si="105"/>
        <v>0</v>
      </c>
      <c r="I873" s="95">
        <f t="shared" si="106"/>
        <v>0</v>
      </c>
      <c r="J873" s="95">
        <f t="shared" si="107"/>
        <v>0</v>
      </c>
    </row>
    <row r="874" spans="1:10" ht="33" x14ac:dyDescent="0.25">
      <c r="A874" s="4" t="s">
        <v>18</v>
      </c>
      <c r="B874" s="22" t="s">
        <v>507</v>
      </c>
      <c r="C874" s="6" t="s">
        <v>13</v>
      </c>
      <c r="D874" s="6"/>
      <c r="E874" s="6">
        <v>2500</v>
      </c>
      <c r="F874" s="95"/>
      <c r="G874" s="8"/>
      <c r="H874" s="95">
        <f t="shared" si="105"/>
        <v>0</v>
      </c>
      <c r="I874" s="95">
        <f t="shared" si="106"/>
        <v>0</v>
      </c>
      <c r="J874" s="95">
        <f t="shared" si="107"/>
        <v>0</v>
      </c>
    </row>
    <row r="875" spans="1:10" ht="43.5" x14ac:dyDescent="0.25">
      <c r="A875" s="4" t="s">
        <v>19</v>
      </c>
      <c r="B875" s="22" t="s">
        <v>508</v>
      </c>
      <c r="C875" s="6" t="s">
        <v>13</v>
      </c>
      <c r="D875" s="6"/>
      <c r="E875" s="6">
        <v>500</v>
      </c>
      <c r="F875" s="95"/>
      <c r="G875" s="8"/>
      <c r="H875" s="95">
        <f t="shared" si="105"/>
        <v>0</v>
      </c>
      <c r="I875" s="95">
        <f t="shared" si="106"/>
        <v>0</v>
      </c>
      <c r="J875" s="95">
        <f t="shared" si="107"/>
        <v>0</v>
      </c>
    </row>
    <row r="876" spans="1:10" ht="90" x14ac:dyDescent="0.25">
      <c r="A876" s="14" t="s">
        <v>20</v>
      </c>
      <c r="B876" s="22" t="s">
        <v>509</v>
      </c>
      <c r="C876" s="6" t="s">
        <v>13</v>
      </c>
      <c r="D876" s="6"/>
      <c r="E876" s="6">
        <v>3000</v>
      </c>
      <c r="F876" s="95"/>
      <c r="G876" s="8"/>
      <c r="H876" s="95">
        <f t="shared" si="105"/>
        <v>0</v>
      </c>
      <c r="I876" s="95">
        <f t="shared" si="106"/>
        <v>0</v>
      </c>
      <c r="J876" s="95">
        <f t="shared" si="107"/>
        <v>0</v>
      </c>
    </row>
    <row r="877" spans="1:10" ht="101.25" x14ac:dyDescent="0.25">
      <c r="A877" s="14" t="s">
        <v>21</v>
      </c>
      <c r="B877" s="22" t="s">
        <v>510</v>
      </c>
      <c r="C877" s="6" t="s">
        <v>13</v>
      </c>
      <c r="D877" s="6"/>
      <c r="E877" s="6">
        <v>850</v>
      </c>
      <c r="F877" s="95"/>
      <c r="G877" s="8"/>
      <c r="H877" s="95">
        <f t="shared" si="105"/>
        <v>0</v>
      </c>
      <c r="I877" s="95">
        <f t="shared" si="106"/>
        <v>0</v>
      </c>
      <c r="J877" s="95">
        <f t="shared" si="107"/>
        <v>0</v>
      </c>
    </row>
    <row r="878" spans="1:10" ht="67.5" x14ac:dyDescent="0.25">
      <c r="A878" s="14" t="s">
        <v>22</v>
      </c>
      <c r="B878" s="151" t="s">
        <v>511</v>
      </c>
      <c r="C878" s="148" t="s">
        <v>13</v>
      </c>
      <c r="D878" s="6"/>
      <c r="E878" s="6">
        <v>180</v>
      </c>
      <c r="F878" s="95"/>
      <c r="G878" s="8"/>
      <c r="H878" s="95">
        <f t="shared" si="105"/>
        <v>0</v>
      </c>
      <c r="I878" s="95">
        <f t="shared" si="106"/>
        <v>0</v>
      </c>
      <c r="J878" s="95">
        <f t="shared" si="107"/>
        <v>0</v>
      </c>
    </row>
    <row r="879" spans="1:10" x14ac:dyDescent="0.25">
      <c r="A879" s="91"/>
      <c r="B879" s="93"/>
      <c r="C879" s="93"/>
      <c r="D879" s="93"/>
      <c r="E879" s="93"/>
      <c r="F879" s="93"/>
      <c r="G879" s="93"/>
      <c r="H879" s="94" t="s">
        <v>24</v>
      </c>
      <c r="I879" s="95">
        <f>SUM(I870:I878)</f>
        <v>0</v>
      </c>
      <c r="J879" s="95">
        <f>SUM(J870:J878)</f>
        <v>0</v>
      </c>
    </row>
    <row r="880" spans="1:10" x14ac:dyDescent="0.25">
      <c r="A880" s="91"/>
      <c r="B880" s="93"/>
      <c r="C880" s="93"/>
      <c r="D880" s="93"/>
      <c r="E880" s="93"/>
      <c r="F880" s="93"/>
      <c r="G880" s="93"/>
      <c r="H880" s="93"/>
      <c r="I880" s="93"/>
      <c r="J880" s="93"/>
    </row>
  </sheetData>
  <mergeCells count="964">
    <mergeCell ref="I220:J220"/>
    <mergeCell ref="F220:H220"/>
    <mergeCell ref="J866:J868"/>
    <mergeCell ref="A867:A868"/>
    <mergeCell ref="A857:A858"/>
    <mergeCell ref="B866:B868"/>
    <mergeCell ref="C866:C868"/>
    <mergeCell ref="D866:D868"/>
    <mergeCell ref="E866:E868"/>
    <mergeCell ref="F866:F868"/>
    <mergeCell ref="G866:G868"/>
    <mergeCell ref="H866:H868"/>
    <mergeCell ref="I866:I868"/>
    <mergeCell ref="B856:B858"/>
    <mergeCell ref="C856:C858"/>
    <mergeCell ref="D856:D858"/>
    <mergeCell ref="E856:E858"/>
    <mergeCell ref="F856:F858"/>
    <mergeCell ref="G856:G858"/>
    <mergeCell ref="H856:H858"/>
    <mergeCell ref="I856:I858"/>
    <mergeCell ref="J856:J858"/>
    <mergeCell ref="A847:A848"/>
    <mergeCell ref="J831:J843"/>
    <mergeCell ref="B846:B848"/>
    <mergeCell ref="C846:C848"/>
    <mergeCell ref="D846:D848"/>
    <mergeCell ref="E846:E848"/>
    <mergeCell ref="F846:F848"/>
    <mergeCell ref="G846:G848"/>
    <mergeCell ref="H846:H848"/>
    <mergeCell ref="I846:I848"/>
    <mergeCell ref="J846:J848"/>
    <mergeCell ref="C833:D833"/>
    <mergeCell ref="C839:D839"/>
    <mergeCell ref="A831:A843"/>
    <mergeCell ref="C831:D831"/>
    <mergeCell ref="E831:E843"/>
    <mergeCell ref="F831:F843"/>
    <mergeCell ref="G831:G843"/>
    <mergeCell ref="H831:H843"/>
    <mergeCell ref="I831:I843"/>
    <mergeCell ref="J809:J811"/>
    <mergeCell ref="A810:A811"/>
    <mergeCell ref="B817:B819"/>
    <mergeCell ref="C817:C819"/>
    <mergeCell ref="D817:D819"/>
    <mergeCell ref="E817:E819"/>
    <mergeCell ref="F817:F819"/>
    <mergeCell ref="G817:G819"/>
    <mergeCell ref="H817:H819"/>
    <mergeCell ref="I817:I819"/>
    <mergeCell ref="J817:J819"/>
    <mergeCell ref="A818:A819"/>
    <mergeCell ref="A802:A803"/>
    <mergeCell ref="B809:B811"/>
    <mergeCell ref="C809:C811"/>
    <mergeCell ref="D809:D811"/>
    <mergeCell ref="E809:E811"/>
    <mergeCell ref="F809:F811"/>
    <mergeCell ref="G809:G811"/>
    <mergeCell ref="H809:H811"/>
    <mergeCell ref="I809:I811"/>
    <mergeCell ref="B801:B803"/>
    <mergeCell ref="C801:C803"/>
    <mergeCell ref="D801:D803"/>
    <mergeCell ref="E801:E803"/>
    <mergeCell ref="F801:F803"/>
    <mergeCell ref="G801:G803"/>
    <mergeCell ref="H801:H803"/>
    <mergeCell ref="I801:I803"/>
    <mergeCell ref="J801:J803"/>
    <mergeCell ref="A781:A782"/>
    <mergeCell ref="J794:J796"/>
    <mergeCell ref="A795:A796"/>
    <mergeCell ref="A788:A789"/>
    <mergeCell ref="B794:B796"/>
    <mergeCell ref="C794:C796"/>
    <mergeCell ref="D794:D796"/>
    <mergeCell ref="E794:E796"/>
    <mergeCell ref="F794:F796"/>
    <mergeCell ref="G794:G796"/>
    <mergeCell ref="H794:H796"/>
    <mergeCell ref="I794:I796"/>
    <mergeCell ref="B787:B789"/>
    <mergeCell ref="C787:C789"/>
    <mergeCell ref="D787:D789"/>
    <mergeCell ref="E787:E789"/>
    <mergeCell ref="F787:F789"/>
    <mergeCell ref="G787:G789"/>
    <mergeCell ref="H787:H789"/>
    <mergeCell ref="I787:I789"/>
    <mergeCell ref="J787:J789"/>
    <mergeCell ref="B780:B782"/>
    <mergeCell ref="C780:C782"/>
    <mergeCell ref="D780:D782"/>
    <mergeCell ref="E780:E782"/>
    <mergeCell ref="F780:F782"/>
    <mergeCell ref="G780:G782"/>
    <mergeCell ref="H780:H782"/>
    <mergeCell ref="I780:I782"/>
    <mergeCell ref="J780:J782"/>
    <mergeCell ref="J670:J672"/>
    <mergeCell ref="A671:A672"/>
    <mergeCell ref="B670:B672"/>
    <mergeCell ref="C670:C672"/>
    <mergeCell ref="D670:D672"/>
    <mergeCell ref="E670:E672"/>
    <mergeCell ref="F670:F672"/>
    <mergeCell ref="G670:G672"/>
    <mergeCell ref="H670:H672"/>
    <mergeCell ref="I670:I672"/>
    <mergeCell ref="J684:J686"/>
    <mergeCell ref="A678:A679"/>
    <mergeCell ref="B677:B679"/>
    <mergeCell ref="C677:C679"/>
    <mergeCell ref="D677:D679"/>
    <mergeCell ref="E677:E679"/>
    <mergeCell ref="F677:F679"/>
    <mergeCell ref="G646:G648"/>
    <mergeCell ref="H646:H648"/>
    <mergeCell ref="I646:I648"/>
    <mergeCell ref="J646:J648"/>
    <mergeCell ref="A647:A648"/>
    <mergeCell ref="B646:B648"/>
    <mergeCell ref="C646:C648"/>
    <mergeCell ref="D646:D648"/>
    <mergeCell ref="E646:E648"/>
    <mergeCell ref="F646:F648"/>
    <mergeCell ref="G663:G665"/>
    <mergeCell ref="H663:H665"/>
    <mergeCell ref="I663:I665"/>
    <mergeCell ref="J663:J665"/>
    <mergeCell ref="A664:A665"/>
    <mergeCell ref="B663:B665"/>
    <mergeCell ref="C663:C665"/>
    <mergeCell ref="D663:D665"/>
    <mergeCell ref="E663:E665"/>
    <mergeCell ref="F663:F665"/>
    <mergeCell ref="G639:G641"/>
    <mergeCell ref="H639:H641"/>
    <mergeCell ref="I639:I641"/>
    <mergeCell ref="J639:J641"/>
    <mergeCell ref="A640:A641"/>
    <mergeCell ref="B639:B641"/>
    <mergeCell ref="C639:C641"/>
    <mergeCell ref="D639:D641"/>
    <mergeCell ref="E639:E641"/>
    <mergeCell ref="F639:F641"/>
    <mergeCell ref="I632:I634"/>
    <mergeCell ref="J632:J634"/>
    <mergeCell ref="A633:A634"/>
    <mergeCell ref="B629:H629"/>
    <mergeCell ref="B632:B634"/>
    <mergeCell ref="C632:C634"/>
    <mergeCell ref="D632:D634"/>
    <mergeCell ref="E632:E634"/>
    <mergeCell ref="F632:F634"/>
    <mergeCell ref="G632:G634"/>
    <mergeCell ref="H632:H634"/>
    <mergeCell ref="G615:G617"/>
    <mergeCell ref="H615:H617"/>
    <mergeCell ref="I615:I617"/>
    <mergeCell ref="J615:J617"/>
    <mergeCell ref="A616:A617"/>
    <mergeCell ref="B615:B617"/>
    <mergeCell ref="C615:C617"/>
    <mergeCell ref="D615:D617"/>
    <mergeCell ref="E615:E617"/>
    <mergeCell ref="F615:F617"/>
    <mergeCell ref="G622:G624"/>
    <mergeCell ref="H622:H624"/>
    <mergeCell ref="I622:I624"/>
    <mergeCell ref="J622:J624"/>
    <mergeCell ref="A623:A624"/>
    <mergeCell ref="B622:B624"/>
    <mergeCell ref="C622:C624"/>
    <mergeCell ref="D622:D624"/>
    <mergeCell ref="E622:E624"/>
    <mergeCell ref="F622:F624"/>
    <mergeCell ref="G600:G602"/>
    <mergeCell ref="H600:H602"/>
    <mergeCell ref="I600:I602"/>
    <mergeCell ref="J600:J602"/>
    <mergeCell ref="A601:A602"/>
    <mergeCell ref="B600:B602"/>
    <mergeCell ref="C600:C602"/>
    <mergeCell ref="D600:D602"/>
    <mergeCell ref="E600:E602"/>
    <mergeCell ref="F600:F602"/>
    <mergeCell ref="G608:G610"/>
    <mergeCell ref="H608:H610"/>
    <mergeCell ref="I608:I610"/>
    <mergeCell ref="J608:J610"/>
    <mergeCell ref="A609:A610"/>
    <mergeCell ref="B608:B610"/>
    <mergeCell ref="C608:C610"/>
    <mergeCell ref="D608:D610"/>
    <mergeCell ref="E608:E610"/>
    <mergeCell ref="F608:F610"/>
    <mergeCell ref="G584:G586"/>
    <mergeCell ref="H584:H586"/>
    <mergeCell ref="I584:I586"/>
    <mergeCell ref="J584:J586"/>
    <mergeCell ref="A585:A586"/>
    <mergeCell ref="B584:B586"/>
    <mergeCell ref="C584:C586"/>
    <mergeCell ref="D584:D586"/>
    <mergeCell ref="E584:E586"/>
    <mergeCell ref="F584:F586"/>
    <mergeCell ref="G591:G593"/>
    <mergeCell ref="H591:H593"/>
    <mergeCell ref="I591:I593"/>
    <mergeCell ref="J591:J593"/>
    <mergeCell ref="A592:A593"/>
    <mergeCell ref="B591:B593"/>
    <mergeCell ref="C591:C593"/>
    <mergeCell ref="D591:D593"/>
    <mergeCell ref="E591:E593"/>
    <mergeCell ref="F591:F593"/>
    <mergeCell ref="G569:G571"/>
    <mergeCell ref="H569:H571"/>
    <mergeCell ref="I569:I571"/>
    <mergeCell ref="J569:J571"/>
    <mergeCell ref="A570:A571"/>
    <mergeCell ref="B569:B571"/>
    <mergeCell ref="C569:C571"/>
    <mergeCell ref="D569:D571"/>
    <mergeCell ref="E569:E571"/>
    <mergeCell ref="F569:F571"/>
    <mergeCell ref="G577:G579"/>
    <mergeCell ref="H577:H579"/>
    <mergeCell ref="I577:I579"/>
    <mergeCell ref="J577:J579"/>
    <mergeCell ref="A578:A579"/>
    <mergeCell ref="B577:B579"/>
    <mergeCell ref="C577:C579"/>
    <mergeCell ref="D577:D579"/>
    <mergeCell ref="E577:E579"/>
    <mergeCell ref="F577:F579"/>
    <mergeCell ref="G552:G554"/>
    <mergeCell ref="H552:H554"/>
    <mergeCell ref="I552:I554"/>
    <mergeCell ref="J552:J554"/>
    <mergeCell ref="A553:A554"/>
    <mergeCell ref="B552:B554"/>
    <mergeCell ref="C552:C554"/>
    <mergeCell ref="D552:D554"/>
    <mergeCell ref="E552:E554"/>
    <mergeCell ref="F552:F554"/>
    <mergeCell ref="G561:G563"/>
    <mergeCell ref="H561:H563"/>
    <mergeCell ref="I561:I563"/>
    <mergeCell ref="J561:J563"/>
    <mergeCell ref="A562:A563"/>
    <mergeCell ref="B561:B563"/>
    <mergeCell ref="C561:C563"/>
    <mergeCell ref="D561:D563"/>
    <mergeCell ref="E561:E563"/>
    <mergeCell ref="F561:F563"/>
    <mergeCell ref="G529:G531"/>
    <mergeCell ref="H529:H531"/>
    <mergeCell ref="I529:I531"/>
    <mergeCell ref="J529:J531"/>
    <mergeCell ref="A530:A531"/>
    <mergeCell ref="B529:B531"/>
    <mergeCell ref="C529:C531"/>
    <mergeCell ref="D529:D531"/>
    <mergeCell ref="E529:E531"/>
    <mergeCell ref="F529:F531"/>
    <mergeCell ref="G545:G547"/>
    <mergeCell ref="H545:H547"/>
    <mergeCell ref="I545:I547"/>
    <mergeCell ref="J545:J547"/>
    <mergeCell ref="A546:A547"/>
    <mergeCell ref="B545:B547"/>
    <mergeCell ref="C545:C547"/>
    <mergeCell ref="D545:D547"/>
    <mergeCell ref="E545:E547"/>
    <mergeCell ref="F545:F547"/>
    <mergeCell ref="G512:G514"/>
    <mergeCell ref="H512:H514"/>
    <mergeCell ref="I512:I514"/>
    <mergeCell ref="J512:J514"/>
    <mergeCell ref="A513:A514"/>
    <mergeCell ref="B512:B514"/>
    <mergeCell ref="C512:C514"/>
    <mergeCell ref="D512:D514"/>
    <mergeCell ref="E512:E514"/>
    <mergeCell ref="F512:F514"/>
    <mergeCell ref="G521:G523"/>
    <mergeCell ref="H521:H523"/>
    <mergeCell ref="I521:I523"/>
    <mergeCell ref="J521:J523"/>
    <mergeCell ref="A522:A523"/>
    <mergeCell ref="B521:B523"/>
    <mergeCell ref="C521:C523"/>
    <mergeCell ref="D521:D523"/>
    <mergeCell ref="E521:E523"/>
    <mergeCell ref="F521:F523"/>
    <mergeCell ref="G496:G498"/>
    <mergeCell ref="H496:H498"/>
    <mergeCell ref="I496:I498"/>
    <mergeCell ref="J496:J498"/>
    <mergeCell ref="A497:A498"/>
    <mergeCell ref="B496:B498"/>
    <mergeCell ref="C496:C498"/>
    <mergeCell ref="D496:D498"/>
    <mergeCell ref="E496:E498"/>
    <mergeCell ref="F496:F498"/>
    <mergeCell ref="G503:G505"/>
    <mergeCell ref="H503:H505"/>
    <mergeCell ref="I503:I505"/>
    <mergeCell ref="J503:J505"/>
    <mergeCell ref="A504:A505"/>
    <mergeCell ref="B503:B505"/>
    <mergeCell ref="C503:C505"/>
    <mergeCell ref="D503:D505"/>
    <mergeCell ref="E503:E505"/>
    <mergeCell ref="F503:F505"/>
    <mergeCell ref="G474:G476"/>
    <mergeCell ref="H474:H476"/>
    <mergeCell ref="I474:I476"/>
    <mergeCell ref="J474:J476"/>
    <mergeCell ref="A475:A476"/>
    <mergeCell ref="B474:B476"/>
    <mergeCell ref="C474:C476"/>
    <mergeCell ref="D474:D476"/>
    <mergeCell ref="E474:E476"/>
    <mergeCell ref="F474:F476"/>
    <mergeCell ref="G489:G491"/>
    <mergeCell ref="H489:H491"/>
    <mergeCell ref="I489:I491"/>
    <mergeCell ref="J489:J491"/>
    <mergeCell ref="A490:A491"/>
    <mergeCell ref="B489:B491"/>
    <mergeCell ref="C489:C491"/>
    <mergeCell ref="D489:D491"/>
    <mergeCell ref="E489:E491"/>
    <mergeCell ref="F489:F491"/>
    <mergeCell ref="G454:G456"/>
    <mergeCell ref="H454:H456"/>
    <mergeCell ref="I454:I456"/>
    <mergeCell ref="J454:J456"/>
    <mergeCell ref="A455:A456"/>
    <mergeCell ref="B454:B456"/>
    <mergeCell ref="C454:C456"/>
    <mergeCell ref="D454:D456"/>
    <mergeCell ref="E454:E456"/>
    <mergeCell ref="F454:F456"/>
    <mergeCell ref="G466:G468"/>
    <mergeCell ref="H466:H468"/>
    <mergeCell ref="I466:I468"/>
    <mergeCell ref="J466:J468"/>
    <mergeCell ref="A467:A468"/>
    <mergeCell ref="B466:B468"/>
    <mergeCell ref="C466:C468"/>
    <mergeCell ref="D466:D468"/>
    <mergeCell ref="E466:E468"/>
    <mergeCell ref="F466:F468"/>
    <mergeCell ref="G447:G449"/>
    <mergeCell ref="H447:H449"/>
    <mergeCell ref="I447:I449"/>
    <mergeCell ref="J447:J449"/>
    <mergeCell ref="A448:A449"/>
    <mergeCell ref="B447:B449"/>
    <mergeCell ref="C447:C449"/>
    <mergeCell ref="D447:D449"/>
    <mergeCell ref="E447:E449"/>
    <mergeCell ref="F447:F449"/>
    <mergeCell ref="G433:G435"/>
    <mergeCell ref="H433:H435"/>
    <mergeCell ref="I433:I435"/>
    <mergeCell ref="J433:J435"/>
    <mergeCell ref="A434:A435"/>
    <mergeCell ref="B433:B435"/>
    <mergeCell ref="C433:C435"/>
    <mergeCell ref="D433:D435"/>
    <mergeCell ref="E433:E435"/>
    <mergeCell ref="F433:F435"/>
    <mergeCell ref="G440:G442"/>
    <mergeCell ref="H440:H442"/>
    <mergeCell ref="I440:I442"/>
    <mergeCell ref="J440:J442"/>
    <mergeCell ref="A441:A442"/>
    <mergeCell ref="B440:B442"/>
    <mergeCell ref="C440:C442"/>
    <mergeCell ref="D440:D442"/>
    <mergeCell ref="E440:E442"/>
    <mergeCell ref="F440:F442"/>
    <mergeCell ref="A421:A423"/>
    <mergeCell ref="C421:C423"/>
    <mergeCell ref="D421:D423"/>
    <mergeCell ref="E421:E423"/>
    <mergeCell ref="G426:G428"/>
    <mergeCell ref="H426:H428"/>
    <mergeCell ref="I426:I428"/>
    <mergeCell ref="J426:J428"/>
    <mergeCell ref="A427:A428"/>
    <mergeCell ref="B426:B428"/>
    <mergeCell ref="C426:C428"/>
    <mergeCell ref="D426:D428"/>
    <mergeCell ref="E426:E428"/>
    <mergeCell ref="F426:F428"/>
    <mergeCell ref="F421:F423"/>
    <mergeCell ref="G421:G423"/>
    <mergeCell ref="H421:H423"/>
    <mergeCell ref="I421:I423"/>
    <mergeCell ref="J421:J423"/>
    <mergeCell ref="J406:J408"/>
    <mergeCell ref="A407:A408"/>
    <mergeCell ref="C410:C413"/>
    <mergeCell ref="D410:D413"/>
    <mergeCell ref="E410:E413"/>
    <mergeCell ref="F410:F413"/>
    <mergeCell ref="G410:G413"/>
    <mergeCell ref="F417:F419"/>
    <mergeCell ref="H410:H413"/>
    <mergeCell ref="I410:I413"/>
    <mergeCell ref="J410:J413"/>
    <mergeCell ref="C414:J414"/>
    <mergeCell ref="A418:A419"/>
    <mergeCell ref="D417:D419"/>
    <mergeCell ref="E417:E419"/>
    <mergeCell ref="G417:G419"/>
    <mergeCell ref="H417:H419"/>
    <mergeCell ref="I417:I419"/>
    <mergeCell ref="J417:J419"/>
    <mergeCell ref="D383:D385"/>
    <mergeCell ref="E383:E385"/>
    <mergeCell ref="F383:F385"/>
    <mergeCell ref="G383:G385"/>
    <mergeCell ref="H383:H385"/>
    <mergeCell ref="I383:I385"/>
    <mergeCell ref="B417:B419"/>
    <mergeCell ref="B406:B408"/>
    <mergeCell ref="C406:C408"/>
    <mergeCell ref="D406:D408"/>
    <mergeCell ref="E406:E408"/>
    <mergeCell ref="F406:F408"/>
    <mergeCell ref="G406:G408"/>
    <mergeCell ref="H406:H408"/>
    <mergeCell ref="I406:I408"/>
    <mergeCell ref="B399:B401"/>
    <mergeCell ref="C399:C401"/>
    <mergeCell ref="D399:D401"/>
    <mergeCell ref="E399:E401"/>
    <mergeCell ref="F399:F401"/>
    <mergeCell ref="G399:G401"/>
    <mergeCell ref="H399:H401"/>
    <mergeCell ref="I399:I401"/>
    <mergeCell ref="C417:C419"/>
    <mergeCell ref="D364:D366"/>
    <mergeCell ref="E364:E366"/>
    <mergeCell ref="F364:F366"/>
    <mergeCell ref="G364:G366"/>
    <mergeCell ref="H364:H366"/>
    <mergeCell ref="I364:I366"/>
    <mergeCell ref="J364:J366"/>
    <mergeCell ref="A365:A366"/>
    <mergeCell ref="J399:J401"/>
    <mergeCell ref="J383:J385"/>
    <mergeCell ref="A384:A385"/>
    <mergeCell ref="B390:B392"/>
    <mergeCell ref="C390:C392"/>
    <mergeCell ref="D390:D392"/>
    <mergeCell ref="E390:E392"/>
    <mergeCell ref="F390:F392"/>
    <mergeCell ref="G390:G392"/>
    <mergeCell ref="H390:H392"/>
    <mergeCell ref="I390:I392"/>
    <mergeCell ref="J390:J392"/>
    <mergeCell ref="A391:A392"/>
    <mergeCell ref="A400:A401"/>
    <mergeCell ref="B383:B385"/>
    <mergeCell ref="C383:C385"/>
    <mergeCell ref="J349:J351"/>
    <mergeCell ref="A350:A351"/>
    <mergeCell ref="B371:B373"/>
    <mergeCell ref="C371:C373"/>
    <mergeCell ref="D371:D373"/>
    <mergeCell ref="E371:E373"/>
    <mergeCell ref="F371:F373"/>
    <mergeCell ref="G371:G373"/>
    <mergeCell ref="H371:H373"/>
    <mergeCell ref="I371:I373"/>
    <mergeCell ref="J371:J373"/>
    <mergeCell ref="A372:A373"/>
    <mergeCell ref="B357:B359"/>
    <mergeCell ref="C357:C359"/>
    <mergeCell ref="D357:D359"/>
    <mergeCell ref="E357:E359"/>
    <mergeCell ref="F357:F359"/>
    <mergeCell ref="G357:G359"/>
    <mergeCell ref="H357:H359"/>
    <mergeCell ref="I357:I359"/>
    <mergeCell ref="J357:J359"/>
    <mergeCell ref="A358:A359"/>
    <mergeCell ref="B364:B366"/>
    <mergeCell ref="C364:C366"/>
    <mergeCell ref="A343:A344"/>
    <mergeCell ref="B349:B351"/>
    <mergeCell ref="C349:C351"/>
    <mergeCell ref="D349:D351"/>
    <mergeCell ref="E349:E351"/>
    <mergeCell ref="F349:F351"/>
    <mergeCell ref="G349:G351"/>
    <mergeCell ref="H349:H351"/>
    <mergeCell ref="I349:I351"/>
    <mergeCell ref="J331:J333"/>
    <mergeCell ref="B342:B344"/>
    <mergeCell ref="C342:C344"/>
    <mergeCell ref="D342:D344"/>
    <mergeCell ref="E342:E344"/>
    <mergeCell ref="F342:F344"/>
    <mergeCell ref="G342:G344"/>
    <mergeCell ref="H342:H344"/>
    <mergeCell ref="I342:I344"/>
    <mergeCell ref="J342:J344"/>
    <mergeCell ref="A332:A333"/>
    <mergeCell ref="B310:B312"/>
    <mergeCell ref="C310:C312"/>
    <mergeCell ref="D310:D312"/>
    <mergeCell ref="E310:E312"/>
    <mergeCell ref="F310:F312"/>
    <mergeCell ref="G310:G312"/>
    <mergeCell ref="H310:H312"/>
    <mergeCell ref="I310:I312"/>
    <mergeCell ref="B331:B333"/>
    <mergeCell ref="C331:C333"/>
    <mergeCell ref="D331:D333"/>
    <mergeCell ref="E331:E333"/>
    <mergeCell ref="F331:F333"/>
    <mergeCell ref="G331:G333"/>
    <mergeCell ref="H331:H333"/>
    <mergeCell ref="I331:I333"/>
    <mergeCell ref="J310:J312"/>
    <mergeCell ref="A311:A312"/>
    <mergeCell ref="B324:B326"/>
    <mergeCell ref="C324:C326"/>
    <mergeCell ref="D324:D326"/>
    <mergeCell ref="E324:E326"/>
    <mergeCell ref="F324:F326"/>
    <mergeCell ref="G324:G326"/>
    <mergeCell ref="H324:H326"/>
    <mergeCell ref="I324:I326"/>
    <mergeCell ref="J324:J326"/>
    <mergeCell ref="A325:A326"/>
    <mergeCell ref="A304:A305"/>
    <mergeCell ref="B279:B281"/>
    <mergeCell ref="C279:C281"/>
    <mergeCell ref="D279:D281"/>
    <mergeCell ref="E279:E281"/>
    <mergeCell ref="F279:F281"/>
    <mergeCell ref="G279:G281"/>
    <mergeCell ref="H279:H281"/>
    <mergeCell ref="I279:I281"/>
    <mergeCell ref="A280:A281"/>
    <mergeCell ref="B293:B295"/>
    <mergeCell ref="I293:I295"/>
    <mergeCell ref="A294:A295"/>
    <mergeCell ref="B303:B305"/>
    <mergeCell ref="C303:C305"/>
    <mergeCell ref="D303:D305"/>
    <mergeCell ref="E303:E305"/>
    <mergeCell ref="F303:F305"/>
    <mergeCell ref="G303:G305"/>
    <mergeCell ref="H303:H305"/>
    <mergeCell ref="I303:I305"/>
    <mergeCell ref="J303:J305"/>
    <mergeCell ref="H226:H228"/>
    <mergeCell ref="C293:C295"/>
    <mergeCell ref="D293:D295"/>
    <mergeCell ref="E293:E295"/>
    <mergeCell ref="F293:F295"/>
    <mergeCell ref="G293:G295"/>
    <mergeCell ref="J240:J242"/>
    <mergeCell ref="J247:J249"/>
    <mergeCell ref="D254:D256"/>
    <mergeCell ref="E254:E256"/>
    <mergeCell ref="F254:F256"/>
    <mergeCell ref="G254:G256"/>
    <mergeCell ref="H254:H256"/>
    <mergeCell ref="I254:I256"/>
    <mergeCell ref="J254:J256"/>
    <mergeCell ref="J279:J281"/>
    <mergeCell ref="J293:J295"/>
    <mergeCell ref="H293:H295"/>
    <mergeCell ref="F233:F235"/>
    <mergeCell ref="C219:E219"/>
    <mergeCell ref="F219:H219"/>
    <mergeCell ref="I219:J219"/>
    <mergeCell ref="C220:E220"/>
    <mergeCell ref="A255:A256"/>
    <mergeCell ref="B247:B249"/>
    <mergeCell ref="C247:C249"/>
    <mergeCell ref="D247:D249"/>
    <mergeCell ref="E247:E249"/>
    <mergeCell ref="F247:F249"/>
    <mergeCell ref="G247:G249"/>
    <mergeCell ref="H247:H249"/>
    <mergeCell ref="I247:I249"/>
    <mergeCell ref="A248:A249"/>
    <mergeCell ref="B254:B256"/>
    <mergeCell ref="C254:C256"/>
    <mergeCell ref="H233:H235"/>
    <mergeCell ref="I233:I235"/>
    <mergeCell ref="J233:J235"/>
    <mergeCell ref="A234:A235"/>
    <mergeCell ref="B240:B242"/>
    <mergeCell ref="C240:C242"/>
    <mergeCell ref="D240:D242"/>
    <mergeCell ref="E233:E235"/>
    <mergeCell ref="A215:J215"/>
    <mergeCell ref="A216:E216"/>
    <mergeCell ref="F216:H216"/>
    <mergeCell ref="I216:J216"/>
    <mergeCell ref="E240:E242"/>
    <mergeCell ref="F240:F242"/>
    <mergeCell ref="G240:G242"/>
    <mergeCell ref="H240:H242"/>
    <mergeCell ref="I240:I242"/>
    <mergeCell ref="A241:A242"/>
    <mergeCell ref="C221:E221"/>
    <mergeCell ref="F221:H221"/>
    <mergeCell ref="I221:J221"/>
    <mergeCell ref="C222:E222"/>
    <mergeCell ref="F222:H222"/>
    <mergeCell ref="I222:J222"/>
    <mergeCell ref="C217:E217"/>
    <mergeCell ref="F217:H217"/>
    <mergeCell ref="I217:J217"/>
    <mergeCell ref="C218:E218"/>
    <mergeCell ref="F218:H218"/>
    <mergeCell ref="I218:J218"/>
    <mergeCell ref="C233:C235"/>
    <mergeCell ref="D233:D235"/>
    <mergeCell ref="A223:J223"/>
    <mergeCell ref="B226:B228"/>
    <mergeCell ref="C226:C228"/>
    <mergeCell ref="D226:D228"/>
    <mergeCell ref="E226:E228"/>
    <mergeCell ref="F226:F228"/>
    <mergeCell ref="G226:G228"/>
    <mergeCell ref="A227:A228"/>
    <mergeCell ref="B233:B235"/>
    <mergeCell ref="I226:I228"/>
    <mergeCell ref="J226:J228"/>
    <mergeCell ref="G233:G235"/>
    <mergeCell ref="A184:A185"/>
    <mergeCell ref="C190:J190"/>
    <mergeCell ref="B198:B200"/>
    <mergeCell ref="C198:C200"/>
    <mergeCell ref="D198:D200"/>
    <mergeCell ref="E198:E200"/>
    <mergeCell ref="F198:F200"/>
    <mergeCell ref="G198:G200"/>
    <mergeCell ref="H198:H200"/>
    <mergeCell ref="B183:B185"/>
    <mergeCell ref="C183:C185"/>
    <mergeCell ref="D183:D185"/>
    <mergeCell ref="E183:E185"/>
    <mergeCell ref="F183:F185"/>
    <mergeCell ref="G183:G185"/>
    <mergeCell ref="H183:H185"/>
    <mergeCell ref="I183:I185"/>
    <mergeCell ref="J183:J185"/>
    <mergeCell ref="I198:I200"/>
    <mergeCell ref="J198:J200"/>
    <mergeCell ref="A199:A200"/>
    <mergeCell ref="A205:J205"/>
    <mergeCell ref="B208:B210"/>
    <mergeCell ref="C208:C210"/>
    <mergeCell ref="D208:D210"/>
    <mergeCell ref="E208:E210"/>
    <mergeCell ref="F208:F210"/>
    <mergeCell ref="G208:G210"/>
    <mergeCell ref="H208:H210"/>
    <mergeCell ref="I208:I210"/>
    <mergeCell ref="J208:J210"/>
    <mergeCell ref="A209:A210"/>
    <mergeCell ref="A167:A168"/>
    <mergeCell ref="B154:B156"/>
    <mergeCell ref="C154:C156"/>
    <mergeCell ref="D154:D156"/>
    <mergeCell ref="E154:E156"/>
    <mergeCell ref="F154:F156"/>
    <mergeCell ref="G154:G156"/>
    <mergeCell ref="H154:H156"/>
    <mergeCell ref="I154:I156"/>
    <mergeCell ref="B166:B168"/>
    <mergeCell ref="C166:C168"/>
    <mergeCell ref="D166:D168"/>
    <mergeCell ref="E166:E168"/>
    <mergeCell ref="F166:F168"/>
    <mergeCell ref="G166:G168"/>
    <mergeCell ref="H166:H168"/>
    <mergeCell ref="I166:I168"/>
    <mergeCell ref="A155:A156"/>
    <mergeCell ref="J125:J127"/>
    <mergeCell ref="J133:J135"/>
    <mergeCell ref="J140:J142"/>
    <mergeCell ref="A148:A149"/>
    <mergeCell ref="B133:B135"/>
    <mergeCell ref="C133:C135"/>
    <mergeCell ref="D133:D135"/>
    <mergeCell ref="E133:E135"/>
    <mergeCell ref="F133:F135"/>
    <mergeCell ref="G133:G135"/>
    <mergeCell ref="H133:H135"/>
    <mergeCell ref="I133:I135"/>
    <mergeCell ref="A134:A135"/>
    <mergeCell ref="B140:B142"/>
    <mergeCell ref="C140:C142"/>
    <mergeCell ref="D140:D142"/>
    <mergeCell ref="E140:E142"/>
    <mergeCell ref="F140:F142"/>
    <mergeCell ref="G140:G142"/>
    <mergeCell ref="H140:H142"/>
    <mergeCell ref="I140:I142"/>
    <mergeCell ref="A141:A142"/>
    <mergeCell ref="B147:B149"/>
    <mergeCell ref="C147:C149"/>
    <mergeCell ref="J166:J168"/>
    <mergeCell ref="D147:D149"/>
    <mergeCell ref="E147:E149"/>
    <mergeCell ref="F147:F149"/>
    <mergeCell ref="G147:G149"/>
    <mergeCell ref="H147:H149"/>
    <mergeCell ref="I147:I149"/>
    <mergeCell ref="J147:J149"/>
    <mergeCell ref="J154:J156"/>
    <mergeCell ref="J111:J113"/>
    <mergeCell ref="A112:A113"/>
    <mergeCell ref="B118:B120"/>
    <mergeCell ref="C118:C120"/>
    <mergeCell ref="D118:D120"/>
    <mergeCell ref="E118:E120"/>
    <mergeCell ref="F118:F120"/>
    <mergeCell ref="G118:G120"/>
    <mergeCell ref="H118:H120"/>
    <mergeCell ref="I118:I120"/>
    <mergeCell ref="J118:J120"/>
    <mergeCell ref="A119:A120"/>
    <mergeCell ref="A126:A127"/>
    <mergeCell ref="B111:B113"/>
    <mergeCell ref="C111:C113"/>
    <mergeCell ref="D111:D113"/>
    <mergeCell ref="E111:E113"/>
    <mergeCell ref="F111:F113"/>
    <mergeCell ref="G111:G113"/>
    <mergeCell ref="H111:H113"/>
    <mergeCell ref="I111:I113"/>
    <mergeCell ref="B125:B127"/>
    <mergeCell ref="C125:C127"/>
    <mergeCell ref="D125:D127"/>
    <mergeCell ref="E125:E127"/>
    <mergeCell ref="F125:F127"/>
    <mergeCell ref="G125:G127"/>
    <mergeCell ref="H125:H127"/>
    <mergeCell ref="I125:I127"/>
    <mergeCell ref="A80:A81"/>
    <mergeCell ref="B86:B88"/>
    <mergeCell ref="C86:C88"/>
    <mergeCell ref="J86:J88"/>
    <mergeCell ref="I79:I81"/>
    <mergeCell ref="J79:J81"/>
    <mergeCell ref="B104:B106"/>
    <mergeCell ref="C104:C106"/>
    <mergeCell ref="D104:D106"/>
    <mergeCell ref="E104:E106"/>
    <mergeCell ref="F104:F106"/>
    <mergeCell ref="G104:G106"/>
    <mergeCell ref="H104:H106"/>
    <mergeCell ref="I104:I106"/>
    <mergeCell ref="J104:J106"/>
    <mergeCell ref="A25:A26"/>
    <mergeCell ref="B50:B52"/>
    <mergeCell ref="J24:J26"/>
    <mergeCell ref="E57:E59"/>
    <mergeCell ref="F57:F59"/>
    <mergeCell ref="G57:G59"/>
    <mergeCell ref="H57:H59"/>
    <mergeCell ref="I57:I59"/>
    <mergeCell ref="A105:A106"/>
    <mergeCell ref="B96:B98"/>
    <mergeCell ref="C96:C98"/>
    <mergeCell ref="D96:D98"/>
    <mergeCell ref="E96:E98"/>
    <mergeCell ref="F96:F98"/>
    <mergeCell ref="G96:G98"/>
    <mergeCell ref="H96:H98"/>
    <mergeCell ref="I96:I98"/>
    <mergeCell ref="D86:D88"/>
    <mergeCell ref="E86:E88"/>
    <mergeCell ref="F86:F88"/>
    <mergeCell ref="G86:G88"/>
    <mergeCell ref="H86:H88"/>
    <mergeCell ref="I86:I88"/>
    <mergeCell ref="A87:A88"/>
    <mergeCell ref="I24:I26"/>
    <mergeCell ref="J50:J52"/>
    <mergeCell ref="A58:A59"/>
    <mergeCell ref="H1:H3"/>
    <mergeCell ref="I1:I3"/>
    <mergeCell ref="J1:J3"/>
    <mergeCell ref="A2:A3"/>
    <mergeCell ref="B24:B26"/>
    <mergeCell ref="C24:C26"/>
    <mergeCell ref="D24:D26"/>
    <mergeCell ref="E24:E26"/>
    <mergeCell ref="F24:F26"/>
    <mergeCell ref="G24:G26"/>
    <mergeCell ref="B1:B3"/>
    <mergeCell ref="C1:C3"/>
    <mergeCell ref="D1:D3"/>
    <mergeCell ref="E1:E3"/>
    <mergeCell ref="F1:F3"/>
    <mergeCell ref="G1:G3"/>
    <mergeCell ref="B57:B59"/>
    <mergeCell ref="C57:C59"/>
    <mergeCell ref="D57:D59"/>
    <mergeCell ref="J57:J59"/>
    <mergeCell ref="H24:H26"/>
    <mergeCell ref="A51:A52"/>
    <mergeCell ref="B684:B686"/>
    <mergeCell ref="C684:C686"/>
    <mergeCell ref="D684:D686"/>
    <mergeCell ref="E684:E686"/>
    <mergeCell ref="F684:F686"/>
    <mergeCell ref="G684:G686"/>
    <mergeCell ref="H684:H686"/>
    <mergeCell ref="I684:I686"/>
    <mergeCell ref="G677:G679"/>
    <mergeCell ref="H677:H679"/>
    <mergeCell ref="I677:I679"/>
    <mergeCell ref="C50:C52"/>
    <mergeCell ref="D50:D52"/>
    <mergeCell ref="E50:E52"/>
    <mergeCell ref="F50:F52"/>
    <mergeCell ref="G50:G52"/>
    <mergeCell ref="H50:H52"/>
    <mergeCell ref="I50:I52"/>
    <mergeCell ref="B68:B70"/>
    <mergeCell ref="C68:C70"/>
    <mergeCell ref="D68:D70"/>
    <mergeCell ref="E68:E70"/>
    <mergeCell ref="F68:F70"/>
    <mergeCell ref="J677:J679"/>
    <mergeCell ref="A685:A686"/>
    <mergeCell ref="J68:J70"/>
    <mergeCell ref="A69:A70"/>
    <mergeCell ref="B79:B81"/>
    <mergeCell ref="C79:C81"/>
    <mergeCell ref="D79:D81"/>
    <mergeCell ref="E79:E81"/>
    <mergeCell ref="F79:F81"/>
    <mergeCell ref="G79:G81"/>
    <mergeCell ref="H79:H81"/>
    <mergeCell ref="G68:G70"/>
    <mergeCell ref="H68:H70"/>
    <mergeCell ref="I68:I70"/>
    <mergeCell ref="J96:J98"/>
    <mergeCell ref="A97:A98"/>
    <mergeCell ref="C100:C101"/>
    <mergeCell ref="D100:D101"/>
    <mergeCell ref="E100:E101"/>
    <mergeCell ref="F100:F101"/>
    <mergeCell ref="G100:G101"/>
    <mergeCell ref="H100:H101"/>
    <mergeCell ref="I100:I101"/>
    <mergeCell ref="J100:J101"/>
    <mergeCell ref="J717:J719"/>
    <mergeCell ref="J697:J699"/>
    <mergeCell ref="J705:J707"/>
    <mergeCell ref="A706:A707"/>
    <mergeCell ref="A718:A719"/>
    <mergeCell ref="B717:B719"/>
    <mergeCell ref="C717:C719"/>
    <mergeCell ref="D717:D719"/>
    <mergeCell ref="E717:E719"/>
    <mergeCell ref="F717:F719"/>
    <mergeCell ref="G717:G719"/>
    <mergeCell ref="H717:H719"/>
    <mergeCell ref="I717:I719"/>
    <mergeCell ref="A698:A699"/>
    <mergeCell ref="B705:B707"/>
    <mergeCell ref="C705:C707"/>
    <mergeCell ref="D705:D707"/>
    <mergeCell ref="E705:E707"/>
    <mergeCell ref="F705:F707"/>
    <mergeCell ref="G705:G707"/>
    <mergeCell ref="H705:H707"/>
    <mergeCell ref="I705:I707"/>
    <mergeCell ref="B697:B699"/>
    <mergeCell ref="C697:C699"/>
    <mergeCell ref="D697:D699"/>
    <mergeCell ref="E697:E699"/>
    <mergeCell ref="F697:F699"/>
    <mergeCell ref="G697:G699"/>
    <mergeCell ref="H697:H699"/>
    <mergeCell ref="I697:I699"/>
    <mergeCell ref="A728:A729"/>
    <mergeCell ref="A737:A738"/>
    <mergeCell ref="B736:B738"/>
    <mergeCell ref="C736:C738"/>
    <mergeCell ref="D736:D738"/>
    <mergeCell ref="E736:E738"/>
    <mergeCell ref="F736:F738"/>
    <mergeCell ref="G736:G738"/>
    <mergeCell ref="H736:H738"/>
    <mergeCell ref="J756:J758"/>
    <mergeCell ref="A757:A758"/>
    <mergeCell ref="J736:J738"/>
    <mergeCell ref="B727:B729"/>
    <mergeCell ref="C727:C729"/>
    <mergeCell ref="D727:D729"/>
    <mergeCell ref="E727:E729"/>
    <mergeCell ref="F727:F729"/>
    <mergeCell ref="G727:G729"/>
    <mergeCell ref="H727:H729"/>
    <mergeCell ref="I727:I729"/>
    <mergeCell ref="J727:J729"/>
    <mergeCell ref="I736:I738"/>
    <mergeCell ref="B756:B758"/>
    <mergeCell ref="C756:C758"/>
    <mergeCell ref="D756:D758"/>
    <mergeCell ref="E756:E758"/>
    <mergeCell ref="F756:F758"/>
    <mergeCell ref="G756:G758"/>
    <mergeCell ref="H756:H758"/>
    <mergeCell ref="I756:I758"/>
    <mergeCell ref="B743:B745"/>
    <mergeCell ref="C743:C745"/>
    <mergeCell ref="D743:D745"/>
    <mergeCell ref="E743:E745"/>
    <mergeCell ref="F743:F745"/>
    <mergeCell ref="G743:G745"/>
    <mergeCell ref="H743:H745"/>
    <mergeCell ref="I743:I745"/>
    <mergeCell ref="B130:G130"/>
    <mergeCell ref="H764:H766"/>
    <mergeCell ref="I764:I766"/>
    <mergeCell ref="J764:J766"/>
    <mergeCell ref="A773:A774"/>
    <mergeCell ref="A776:A777"/>
    <mergeCell ref="B772:B774"/>
    <mergeCell ref="C772:C774"/>
    <mergeCell ref="D772:D774"/>
    <mergeCell ref="E772:E774"/>
    <mergeCell ref="F772:F774"/>
    <mergeCell ref="G772:G774"/>
    <mergeCell ref="B764:B766"/>
    <mergeCell ref="C764:C766"/>
    <mergeCell ref="D764:D766"/>
    <mergeCell ref="E764:E766"/>
    <mergeCell ref="F764:F766"/>
    <mergeCell ref="G764:G766"/>
    <mergeCell ref="H772:H774"/>
    <mergeCell ref="I772:I774"/>
    <mergeCell ref="J772:J774"/>
    <mergeCell ref="A765:A766"/>
    <mergeCell ref="J743:J745"/>
    <mergeCell ref="A744:A745"/>
  </mergeCells>
  <phoneticPr fontId="54" type="noConversion"/>
  <conditionalFormatting sqref="A5">
    <cfRule type="duplicateValues" dxfId="3" priority="8"/>
  </conditionalFormatting>
  <conditionalFormatting sqref="A270">
    <cfRule type="duplicateValues" dxfId="2" priority="7"/>
  </conditionalFormatting>
  <conditionalFormatting sqref="A271 A273 A275">
    <cfRule type="duplicateValues" dxfId="1" priority="3"/>
  </conditionalFormatting>
  <conditionalFormatting sqref="A272 A274 A276">
    <cfRule type="duplicateValues" dxfId="0" priority="2"/>
  </conditionalFormatting>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Pikosz</dc:creator>
  <cp:lastModifiedBy>Tatiana Malinowska</cp:lastModifiedBy>
  <cp:lastPrinted>2024-12-03T10:40:12Z</cp:lastPrinted>
  <dcterms:created xsi:type="dcterms:W3CDTF">2015-06-05T18:19:34Z</dcterms:created>
  <dcterms:modified xsi:type="dcterms:W3CDTF">2024-12-03T10:41:12Z</dcterms:modified>
</cp:coreProperties>
</file>