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920" windowHeight="10275" activeTab="1"/>
  </bookViews>
  <sheets>
    <sheet name="Część I" sheetId="1" r:id="rId1"/>
    <sheet name="Część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6" i="1"/>
  <c r="F5" i="2" l="1"/>
  <c r="F42" i="1"/>
  <c r="H42" i="1" s="1"/>
  <c r="F43" i="1"/>
  <c r="H43" i="1" s="1"/>
  <c r="F44" i="1"/>
  <c r="H44" i="1" s="1"/>
  <c r="F45" i="1"/>
  <c r="H45" i="1" s="1"/>
  <c r="F46" i="1"/>
  <c r="H46" i="1" s="1"/>
  <c r="F48" i="1"/>
  <c r="H48" i="1" s="1"/>
  <c r="F49" i="1"/>
  <c r="H49" i="1" s="1"/>
  <c r="F50" i="1"/>
  <c r="H50" i="1" s="1"/>
  <c r="F51" i="1"/>
  <c r="H51" i="1" s="1"/>
  <c r="F53" i="1"/>
  <c r="H53" i="1" s="1"/>
  <c r="F21" i="1"/>
  <c r="H21" i="1" s="1"/>
  <c r="F23" i="1"/>
  <c r="H23" i="1" s="1"/>
  <c r="F24" i="1"/>
  <c r="H24" i="1" s="1"/>
  <c r="F25" i="1"/>
  <c r="H25" i="1" s="1"/>
  <c r="F26" i="1"/>
  <c r="H26" i="1" s="1"/>
  <c r="F28" i="1"/>
  <c r="H28" i="1" s="1"/>
  <c r="F29" i="1"/>
  <c r="H29" i="1" s="1"/>
  <c r="F31" i="1"/>
  <c r="H31" i="1" s="1"/>
  <c r="F32" i="1"/>
  <c r="H32" i="1" s="1"/>
  <c r="F33" i="1"/>
  <c r="H33" i="1" s="1"/>
  <c r="F34" i="1"/>
  <c r="H34" i="1" s="1"/>
  <c r="F35" i="1"/>
  <c r="H35" i="1" s="1"/>
  <c r="F37" i="1"/>
  <c r="H37" i="1" s="1"/>
  <c r="F38" i="1"/>
  <c r="H38" i="1" s="1"/>
  <c r="F39" i="1"/>
  <c r="H39" i="1" s="1"/>
  <c r="F41" i="1"/>
  <c r="H41" i="1" s="1"/>
  <c r="H7" i="1"/>
  <c r="H8" i="1"/>
  <c r="H9" i="1"/>
  <c r="H10" i="1"/>
  <c r="H11" i="1"/>
  <c r="F13" i="1"/>
  <c r="H13" i="1" s="1"/>
  <c r="F15" i="1"/>
  <c r="H15" i="1" s="1"/>
  <c r="F16" i="1"/>
  <c r="H16" i="1" s="1"/>
  <c r="F17" i="1"/>
  <c r="H17" i="1" s="1"/>
  <c r="F18" i="1"/>
  <c r="H18" i="1" s="1"/>
  <c r="F20" i="1"/>
  <c r="H20" i="1" s="1"/>
  <c r="H6" i="1" l="1"/>
  <c r="F54" i="1"/>
  <c r="F6" i="2"/>
  <c r="H5" i="2"/>
  <c r="H6" i="2" s="1"/>
  <c r="H54" i="1"/>
</calcChain>
</file>

<file path=xl/sharedStrings.xml><?xml version="1.0" encoding="utf-8"?>
<sst xmlns="http://schemas.openxmlformats.org/spreadsheetml/2006/main" count="118" uniqueCount="101">
  <si>
    <t>Lp</t>
  </si>
  <si>
    <t>Nazwa towaru</t>
  </si>
  <si>
    <t>j.m.</t>
  </si>
  <si>
    <t>Ilość</t>
  </si>
  <si>
    <t>Cena jednostkowa netto [zł za j.m.]</t>
  </si>
  <si>
    <t>Wartość netto [zł]</t>
  </si>
  <si>
    <t>Stawka VAT [%]</t>
  </si>
  <si>
    <t>Wartość brutto [zł]</t>
  </si>
  <si>
    <t>RAZEM</t>
  </si>
  <si>
    <t>MEBLE DO LABORATORIUM</t>
  </si>
  <si>
    <t>MEBLE DO RECEPCJI INTERNATU MARS</t>
  </si>
  <si>
    <t>Pozycja 1 – Stanowisko zlewozmywakowe 1500x750x900 mm</t>
  </si>
  <si>
    <t>Płyta zlewozmywakowa o gabarytach 1500x750 mm, z dwiema komorami basenowymi o wymiarach 400x400x400 mm – ze stali nierdzewnej z obrzeżem podwyższonym, 2 baterie stojące</t>
  </si>
  <si>
    <t>Stół roboczy - stelaż C - kształtny o gabarytach 1500x750x860 mm</t>
  </si>
  <si>
    <t>Szafka zlewozmywakowa 600x510x660 mm, podwieszana, laminowana – lewa</t>
  </si>
  <si>
    <t>Szafka zlewozmywakowa 600x510x660 mm, podwieszana, laminowana – prawa</t>
  </si>
  <si>
    <t>Szafka 300x510x660 mm, bez blatu, bez szuflad, podwieszana, laminowana – prawa</t>
  </si>
  <si>
    <t>Osłona boczna do stołu 150x736</t>
  </si>
  <si>
    <t>Pozycja 2 – Szafa laboratoryjna 1200x560x1900 mm</t>
  </si>
  <si>
    <t>Szafa laboratoryjna laminowana o gabarytach 1200x560x1900, górna część przeszklona, dolna z melaminy, z półkami wewnątrz. Drzwi z zamkami.</t>
  </si>
  <si>
    <t>Pozycja 3 - Stół roboczy 1200x750x900 mm</t>
  </si>
  <si>
    <t>Płyta do stołu roboczego o gabarytach 1200x750 mm, z konglomeratu granitowo-kwarcowego z żywicami poliestrowymi, z obrzeżem prostym, z przelotką na kable</t>
  </si>
  <si>
    <t>Stół roboczy - stelaż C - kształtny o gabarytach 1200x750x860 mm</t>
  </si>
  <si>
    <t>Szafka 600x510x660 mm, bez blatu, bez szuflad, podwieszana, laminowana – prawa</t>
  </si>
  <si>
    <t>Szafka 600x510x660 mm, bez blatu, z 1 szufladą, podwieszana, laminowana – lewa</t>
  </si>
  <si>
    <t>Pozycja 3.1 – Nadstawka 1200 mm - z półkami</t>
  </si>
  <si>
    <t xml:space="preserve">Nadstawka ścienna kpl. 1200 mm </t>
  </si>
  <si>
    <t>Półka kpl. laminowana do nadstawki 1200</t>
  </si>
  <si>
    <t>Pozycja 4 – Stół roboczy 1200x750x900 mm</t>
  </si>
  <si>
    <t>Płyta do stołu roboczego o gabarytach 1200x750 mm, z konglomeratu granitowo-kwarcowego z żywicami poliestrowymi, z obrzeżem prostym, z wycięciem na rurę i panel pionowy (w lewym, górnym narożniku) oraz przelotką na kable</t>
  </si>
  <si>
    <t>Stół roboczy - stelaż C - kształtny o gabarytach 1200x600x860 mm</t>
  </si>
  <si>
    <t>Szafka 600x510x660 mm, bez blatu, z 3 szufladami, podwieszana, laminowana</t>
  </si>
  <si>
    <t>Pozycja 5 – Stół roboczy 1200x750x900 mm</t>
  </si>
  <si>
    <t>Płyta do stołu roboczego o gabarytach 1200x750 mm, z konglomeratu granitowo-kwarcowego z żywicami poliestrowymi, z obrzeżem prostym, z wycięciem na panel pionowy (w lewym, górnym narożniku) oraz przelotką na kable</t>
  </si>
  <si>
    <t>Pozycja 6 - Stół roboczy 900x750x900 mm</t>
  </si>
  <si>
    <t>Płyta do stołu roboczego o gabarytach 900x750 mm, z konglomeratu granitowo-kwarcowego z żywicami poliestrowymi, z obrzeżem prostym, z przelotką na kable</t>
  </si>
  <si>
    <t>Stół roboczy - stelaż C - kształtny o gabarytach 900x750x860 mm</t>
  </si>
  <si>
    <t>Pozycja 7 – Szafki wiszące</t>
  </si>
  <si>
    <t>Szafka 600x300x600 mm, wisząca, laminowana, pełna - lewa</t>
  </si>
  <si>
    <t>Szafka 600x300x600 mm, wisząca, laminowana, pełna - prawa</t>
  </si>
  <si>
    <t>Listwa do zawieszenia szafek na ścianę</t>
  </si>
  <si>
    <t>Pozycja 8 – Stół przyścienny 3120x750x900 mm</t>
  </si>
  <si>
    <t>Płyta do stołu roboczego o gabarytach 1560x750 mm, z laminatu, z obrzeżem prostym, z mediami: stojący podwójny panel elektryczny (podwójne gniazdo IP 44)</t>
  </si>
  <si>
    <t>Stół roboczy wzmocniony - stelaż A - kształtny o gabarytach 1560x750x860 mm</t>
  </si>
  <si>
    <t>Szafka 600x510x660 mm, bez blatu, bez szuflad, podwieszana, laminowana – lewa, z zamkiem</t>
  </si>
  <si>
    <t>Szafka 600x510x660 mm, bez blatu, z 1 szufladą, podwieszana, laminowana – prawa, z zamkami</t>
  </si>
  <si>
    <t>Szafka 300x510x660 mm, bez blatu, bez szuflad, podwieszana, laminowana – lewa, z zamkiem</t>
  </si>
  <si>
    <t>Szafka 600x510x660 mm, bez blatu, z 3 szufladami, podwieszana, laminowana, z zamkami</t>
  </si>
  <si>
    <t>Pozycja 9 - Stół roboczy 1200x600x900 mm</t>
  </si>
  <si>
    <t>Płyta do stołu roboczego o gabarytach 1200x600 mm, z laminatu, z obrzeżem prostym</t>
  </si>
  <si>
    <t>Szafka 600x510x660 mm, bez blatu, bez szuflad, podwieszana, laminowana – lewa</t>
  </si>
  <si>
    <t>Pozycja 10 – Taborety</t>
  </si>
  <si>
    <t>Taboret wysoki z podnóżkiem PU (kółka/stopki), podstawa spawana, podnóżek chrom</t>
  </si>
  <si>
    <t>1.1.</t>
  </si>
  <si>
    <t>1.2.</t>
  </si>
  <si>
    <t>1.3.</t>
  </si>
  <si>
    <t>1.4.</t>
  </si>
  <si>
    <t>1.5.</t>
  </si>
  <si>
    <t>1.6.</t>
  </si>
  <si>
    <t>2.1.</t>
  </si>
  <si>
    <t>3.</t>
  </si>
  <si>
    <t>3.1.</t>
  </si>
  <si>
    <t>3.2.</t>
  </si>
  <si>
    <t>3.3.</t>
  </si>
  <si>
    <t>3.4.</t>
  </si>
  <si>
    <t>4.</t>
  </si>
  <si>
    <t>4.1.</t>
  </si>
  <si>
    <t>4.2.</t>
  </si>
  <si>
    <t xml:space="preserve">5. </t>
  </si>
  <si>
    <t>5.1.</t>
  </si>
  <si>
    <t>5.2.</t>
  </si>
  <si>
    <t>5.3.</t>
  </si>
  <si>
    <t>5.4.</t>
  </si>
  <si>
    <t>6.</t>
  </si>
  <si>
    <t>6.1.</t>
  </si>
  <si>
    <t>6.2.</t>
  </si>
  <si>
    <t>7.</t>
  </si>
  <si>
    <t>7.1.</t>
  </si>
  <si>
    <t>7.2.</t>
  </si>
  <si>
    <t>7.3.</t>
  </si>
  <si>
    <t>7.4.</t>
  </si>
  <si>
    <t>7.5.</t>
  </si>
  <si>
    <t>8.</t>
  </si>
  <si>
    <t>8.1.</t>
  </si>
  <si>
    <t>8.2.</t>
  </si>
  <si>
    <t>8.3.</t>
  </si>
  <si>
    <t>9.</t>
  </si>
  <si>
    <t>9.1.</t>
  </si>
  <si>
    <t>9.2.</t>
  </si>
  <si>
    <t>9.3.</t>
  </si>
  <si>
    <t>9.4.</t>
  </si>
  <si>
    <t>9.5.</t>
  </si>
  <si>
    <t>9.6.</t>
  </si>
  <si>
    <t>10.</t>
  </si>
  <si>
    <t>10.1.</t>
  </si>
  <si>
    <t>10.2.</t>
  </si>
  <si>
    <t>10.3.</t>
  </si>
  <si>
    <t>10.4.</t>
  </si>
  <si>
    <t>11.</t>
  </si>
  <si>
    <t>ZESTAW MEBLI DO RECEPCJI WRAZ Z MONTAŻEM</t>
  </si>
  <si>
    <t>kpl.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</si>
</sst>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0"/>
      <color indexed="8"/>
      <name val="Times New Roman CE"/>
      <family val="1"/>
      <charset val="238"/>
    </font>
    <font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9" fontId="4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4" fontId="0" fillId="0" borderId="1" xfId="0" applyNumberFormat="1" applyBorder="1"/>
    <xf numFmtId="4" fontId="1" fillId="0" borderId="1" xfId="0" applyNumberFormat="1" applyFont="1" applyBorder="1"/>
    <xf numFmtId="10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2" xfId="1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0" fontId="8" fillId="0" borderId="2" xfId="2" applyFont="1" applyFill="1" applyBorder="1" applyAlignment="1">
      <alignment horizontal="left" vertical="top" wrapText="1"/>
    </xf>
    <xf numFmtId="0" fontId="9" fillId="0" borderId="2" xfId="3" applyFont="1" applyFill="1" applyBorder="1" applyAlignment="1">
      <alignment horizontal="left" vertical="top" wrapText="1"/>
    </xf>
    <xf numFmtId="0" fontId="8" fillId="0" borderId="2" xfId="4" applyFont="1" applyFill="1" applyBorder="1" applyAlignment="1">
      <alignment horizontal="left" vertical="top" wrapText="1"/>
    </xf>
    <xf numFmtId="0" fontId="8" fillId="0" borderId="2" xfId="5" applyFont="1" applyFill="1" applyBorder="1" applyAlignment="1">
      <alignment horizontal="left" vertical="top" wrapText="1"/>
    </xf>
    <xf numFmtId="0" fontId="9" fillId="0" borderId="2" xfId="6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2" xfId="7" applyFont="1" applyFill="1" applyBorder="1" applyAlignment="1">
      <alignment horizontal="left" vertical="top" wrapText="1"/>
    </xf>
    <xf numFmtId="49" fontId="6" fillId="0" borderId="4" xfId="0" applyNumberFormat="1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 wrapText="1"/>
    </xf>
  </cellXfs>
  <cellStyles count="8">
    <cellStyle name="Normalny" xfId="0" builtinId="0"/>
    <cellStyle name="Normalny_BLATY" xfId="6"/>
    <cellStyle name="Normalny_ELEMENTY PRZYSTAWEK" xfId="4"/>
    <cellStyle name="Normalny_KOMORY" xfId="5"/>
    <cellStyle name="Normalny_KRZESŁA I TABORETY" xfId="7"/>
    <cellStyle name="Normalny_STOŁY" xfId="2"/>
    <cellStyle name="Normalny_SZAFKI METALOWE" xfId="3"/>
    <cellStyle name="Normalny_ZLEWY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4"/>
  <sheetViews>
    <sheetView topLeftCell="A43" workbookViewId="0">
      <selection activeCell="H15" sqref="H15"/>
    </sheetView>
  </sheetViews>
  <sheetFormatPr defaultRowHeight="15" x14ac:dyDescent="0.25"/>
  <cols>
    <col min="1" max="1" width="5.140625" style="2" customWidth="1"/>
    <col min="2" max="2" width="32.85546875" style="8" customWidth="1"/>
    <col min="3" max="3" width="5" customWidth="1"/>
    <col min="4" max="4" width="6" customWidth="1"/>
    <col min="5" max="5" width="14.42578125" customWidth="1"/>
    <col min="6" max="6" width="17.42578125" customWidth="1"/>
    <col min="7" max="7" width="7.140625" customWidth="1"/>
    <col min="8" max="8" width="14.28515625" customWidth="1"/>
  </cols>
  <sheetData>
    <row r="2" spans="1:8" x14ac:dyDescent="0.25">
      <c r="A2" s="20" t="s">
        <v>9</v>
      </c>
      <c r="B2" s="20"/>
      <c r="C2" s="20"/>
      <c r="D2" s="20"/>
      <c r="E2" s="20"/>
      <c r="F2" s="20"/>
      <c r="G2" s="20"/>
      <c r="H2" s="20"/>
    </row>
    <row r="4" spans="1:8" ht="31.5" x14ac:dyDescent="0.25">
      <c r="A4" s="3" t="s">
        <v>0</v>
      </c>
      <c r="B4" s="4" t="s">
        <v>1</v>
      </c>
      <c r="C4" s="5" t="s">
        <v>2</v>
      </c>
      <c r="D4" s="4" t="s">
        <v>3</v>
      </c>
      <c r="E4" s="6" t="s">
        <v>4</v>
      </c>
      <c r="F4" s="6" t="s">
        <v>5</v>
      </c>
      <c r="G4" s="7" t="s">
        <v>6</v>
      </c>
      <c r="H4" s="6" t="s">
        <v>7</v>
      </c>
    </row>
    <row r="5" spans="1:8" ht="30" customHeight="1" x14ac:dyDescent="0.25">
      <c r="A5" s="11">
        <v>1</v>
      </c>
      <c r="B5" s="30" t="s">
        <v>11</v>
      </c>
      <c r="C5" s="31"/>
      <c r="D5" s="31"/>
      <c r="E5" s="31"/>
      <c r="F5" s="31"/>
      <c r="G5" s="31"/>
      <c r="H5" s="32"/>
    </row>
    <row r="6" spans="1:8" ht="63.75" x14ac:dyDescent="0.25">
      <c r="A6" s="11" t="s">
        <v>53</v>
      </c>
      <c r="B6" s="21" t="s">
        <v>12</v>
      </c>
      <c r="C6" s="22"/>
      <c r="D6" s="22">
        <v>1</v>
      </c>
      <c r="E6" s="1"/>
      <c r="F6" s="12">
        <f>ROUND((D6*E6),2)</f>
        <v>0</v>
      </c>
      <c r="G6" s="14"/>
      <c r="H6" s="12">
        <f t="shared" ref="H6:H53" si="0">ROUND(((F6*G6)+F6),2)</f>
        <v>0</v>
      </c>
    </row>
    <row r="7" spans="1:8" ht="25.5" x14ac:dyDescent="0.25">
      <c r="A7" s="11" t="s">
        <v>54</v>
      </c>
      <c r="B7" s="23" t="s">
        <v>13</v>
      </c>
      <c r="C7" s="22"/>
      <c r="D7" s="22">
        <v>1</v>
      </c>
      <c r="E7" s="1"/>
      <c r="F7" s="12">
        <f t="shared" ref="F7:F11" si="1">ROUND((D7*E7),2)</f>
        <v>0</v>
      </c>
      <c r="G7" s="14"/>
      <c r="H7" s="12">
        <f t="shared" si="0"/>
        <v>0</v>
      </c>
    </row>
    <row r="8" spans="1:8" ht="25.5" x14ac:dyDescent="0.25">
      <c r="A8" s="11" t="s">
        <v>55</v>
      </c>
      <c r="B8" s="24" t="s">
        <v>14</v>
      </c>
      <c r="C8" s="22"/>
      <c r="D8" s="22">
        <v>1</v>
      </c>
      <c r="E8" s="1"/>
      <c r="F8" s="12">
        <f t="shared" si="1"/>
        <v>0</v>
      </c>
      <c r="G8" s="14"/>
      <c r="H8" s="12">
        <f t="shared" si="0"/>
        <v>0</v>
      </c>
    </row>
    <row r="9" spans="1:8" ht="25.5" x14ac:dyDescent="0.25">
      <c r="A9" s="11" t="s">
        <v>56</v>
      </c>
      <c r="B9" s="24" t="s">
        <v>15</v>
      </c>
      <c r="C9" s="22"/>
      <c r="D9" s="22">
        <v>1</v>
      </c>
      <c r="E9" s="1"/>
      <c r="F9" s="12">
        <f t="shared" si="1"/>
        <v>0</v>
      </c>
      <c r="G9" s="14"/>
      <c r="H9" s="12">
        <f t="shared" si="0"/>
        <v>0</v>
      </c>
    </row>
    <row r="10" spans="1:8" ht="38.25" x14ac:dyDescent="0.25">
      <c r="A10" s="11" t="s">
        <v>57</v>
      </c>
      <c r="B10" s="24" t="s">
        <v>16</v>
      </c>
      <c r="C10" s="22"/>
      <c r="D10" s="22">
        <v>1</v>
      </c>
      <c r="E10" s="1"/>
      <c r="F10" s="12">
        <f t="shared" si="1"/>
        <v>0</v>
      </c>
      <c r="G10" s="14"/>
      <c r="H10" s="12">
        <f t="shared" si="0"/>
        <v>0</v>
      </c>
    </row>
    <row r="11" spans="1:8" x14ac:dyDescent="0.25">
      <c r="A11" s="11" t="s">
        <v>58</v>
      </c>
      <c r="B11" s="25" t="s">
        <v>17</v>
      </c>
      <c r="C11" s="22"/>
      <c r="D11" s="22">
        <v>1</v>
      </c>
      <c r="E11" s="1"/>
      <c r="F11" s="12">
        <f t="shared" si="1"/>
        <v>0</v>
      </c>
      <c r="G11" s="14"/>
      <c r="H11" s="12">
        <f t="shared" si="0"/>
        <v>0</v>
      </c>
    </row>
    <row r="12" spans="1:8" ht="31.5" customHeight="1" x14ac:dyDescent="0.25">
      <c r="A12" s="11">
        <v>2</v>
      </c>
      <c r="B12" s="33" t="s">
        <v>18</v>
      </c>
      <c r="C12" s="34"/>
      <c r="D12" s="34"/>
      <c r="E12" s="34"/>
      <c r="F12" s="34"/>
      <c r="G12" s="34"/>
      <c r="H12" s="35"/>
    </row>
    <row r="13" spans="1:8" ht="51" x14ac:dyDescent="0.25">
      <c r="A13" s="11" t="s">
        <v>59</v>
      </c>
      <c r="B13" s="26" t="s">
        <v>19</v>
      </c>
      <c r="C13" s="22"/>
      <c r="D13" s="22">
        <v>1</v>
      </c>
      <c r="E13" s="1"/>
      <c r="F13" s="12">
        <f t="shared" ref="F6:F53" si="2">ROUND((E13*D13),2)</f>
        <v>0</v>
      </c>
      <c r="G13" s="14"/>
      <c r="H13" s="12">
        <f t="shared" si="0"/>
        <v>0</v>
      </c>
    </row>
    <row r="14" spans="1:8" ht="31.5" customHeight="1" x14ac:dyDescent="0.25">
      <c r="A14" s="11" t="s">
        <v>60</v>
      </c>
      <c r="B14" s="33" t="s">
        <v>20</v>
      </c>
      <c r="C14" s="34"/>
      <c r="D14" s="34"/>
      <c r="E14" s="34"/>
      <c r="F14" s="34"/>
      <c r="G14" s="34"/>
      <c r="H14" s="35"/>
    </row>
    <row r="15" spans="1:8" ht="51" x14ac:dyDescent="0.25">
      <c r="A15" s="11" t="s">
        <v>61</v>
      </c>
      <c r="B15" s="27" t="s">
        <v>21</v>
      </c>
      <c r="C15" s="22"/>
      <c r="D15" s="22">
        <v>1</v>
      </c>
      <c r="E15" s="1"/>
      <c r="F15" s="12">
        <f t="shared" si="2"/>
        <v>0</v>
      </c>
      <c r="G15" s="14"/>
      <c r="H15" s="12">
        <f t="shared" si="0"/>
        <v>0</v>
      </c>
    </row>
    <row r="16" spans="1:8" ht="25.5" x14ac:dyDescent="0.25">
      <c r="A16" s="11" t="s">
        <v>62</v>
      </c>
      <c r="B16" s="23" t="s">
        <v>22</v>
      </c>
      <c r="C16" s="22"/>
      <c r="D16" s="22">
        <v>1</v>
      </c>
      <c r="E16" s="1"/>
      <c r="F16" s="12">
        <f t="shared" si="2"/>
        <v>0</v>
      </c>
      <c r="G16" s="14"/>
      <c r="H16" s="12">
        <f t="shared" si="0"/>
        <v>0</v>
      </c>
    </row>
    <row r="17" spans="1:8" ht="38.25" x14ac:dyDescent="0.25">
      <c r="A17" s="11" t="s">
        <v>63</v>
      </c>
      <c r="B17" s="24" t="s">
        <v>23</v>
      </c>
      <c r="C17" s="22"/>
      <c r="D17" s="22">
        <v>1</v>
      </c>
      <c r="E17" s="1"/>
      <c r="F17" s="12">
        <f t="shared" si="2"/>
        <v>0</v>
      </c>
      <c r="G17" s="14"/>
      <c r="H17" s="12">
        <f t="shared" si="0"/>
        <v>0</v>
      </c>
    </row>
    <row r="18" spans="1:8" ht="38.25" x14ac:dyDescent="0.25">
      <c r="A18" s="11" t="s">
        <v>64</v>
      </c>
      <c r="B18" s="24" t="s">
        <v>24</v>
      </c>
      <c r="C18" s="22"/>
      <c r="D18" s="22">
        <v>1</v>
      </c>
      <c r="E18" s="1"/>
      <c r="F18" s="12">
        <f t="shared" si="2"/>
        <v>0</v>
      </c>
      <c r="G18" s="14"/>
      <c r="H18" s="12">
        <f t="shared" si="0"/>
        <v>0</v>
      </c>
    </row>
    <row r="19" spans="1:8" ht="31.5" customHeight="1" x14ac:dyDescent="0.25">
      <c r="A19" s="11" t="s">
        <v>65</v>
      </c>
      <c r="B19" s="33" t="s">
        <v>25</v>
      </c>
      <c r="C19" s="34"/>
      <c r="D19" s="34"/>
      <c r="E19" s="34"/>
      <c r="F19" s="34"/>
      <c r="G19" s="34"/>
      <c r="H19" s="35"/>
    </row>
    <row r="20" spans="1:8" x14ac:dyDescent="0.25">
      <c r="A20" s="11" t="s">
        <v>66</v>
      </c>
      <c r="B20" s="28" t="s">
        <v>26</v>
      </c>
      <c r="C20" s="22"/>
      <c r="D20" s="22">
        <v>1</v>
      </c>
      <c r="E20" s="1"/>
      <c r="F20" s="12">
        <f t="shared" si="2"/>
        <v>0</v>
      </c>
      <c r="G20" s="14"/>
      <c r="H20" s="12">
        <f t="shared" si="0"/>
        <v>0</v>
      </c>
    </row>
    <row r="21" spans="1:8" x14ac:dyDescent="0.25">
      <c r="A21" s="11" t="s">
        <v>67</v>
      </c>
      <c r="B21" s="25" t="s">
        <v>27</v>
      </c>
      <c r="C21" s="22"/>
      <c r="D21" s="22">
        <v>2</v>
      </c>
      <c r="E21" s="1"/>
      <c r="F21" s="12">
        <f t="shared" si="2"/>
        <v>0</v>
      </c>
      <c r="G21" s="14"/>
      <c r="H21" s="12">
        <f t="shared" si="0"/>
        <v>0</v>
      </c>
    </row>
    <row r="22" spans="1:8" ht="31.5" customHeight="1" x14ac:dyDescent="0.25">
      <c r="A22" s="11" t="s">
        <v>68</v>
      </c>
      <c r="B22" s="33" t="s">
        <v>28</v>
      </c>
      <c r="C22" s="34"/>
      <c r="D22" s="34"/>
      <c r="E22" s="34"/>
      <c r="F22" s="34"/>
      <c r="G22" s="34"/>
      <c r="H22" s="35"/>
    </row>
    <row r="23" spans="1:8" ht="76.5" x14ac:dyDescent="0.25">
      <c r="A23" s="11" t="s">
        <v>69</v>
      </c>
      <c r="B23" s="27" t="s">
        <v>29</v>
      </c>
      <c r="C23" s="22"/>
      <c r="D23" s="22">
        <v>1</v>
      </c>
      <c r="E23" s="1"/>
      <c r="F23" s="12">
        <f t="shared" si="2"/>
        <v>0</v>
      </c>
      <c r="G23" s="14"/>
      <c r="H23" s="12">
        <f t="shared" si="0"/>
        <v>0</v>
      </c>
    </row>
    <row r="24" spans="1:8" ht="25.5" x14ac:dyDescent="0.25">
      <c r="A24" s="11" t="s">
        <v>70</v>
      </c>
      <c r="B24" s="23" t="s">
        <v>30</v>
      </c>
      <c r="C24" s="22"/>
      <c r="D24" s="22">
        <v>1</v>
      </c>
      <c r="E24" s="1"/>
      <c r="F24" s="12">
        <f t="shared" si="2"/>
        <v>0</v>
      </c>
      <c r="G24" s="14"/>
      <c r="H24" s="12">
        <f t="shared" si="0"/>
        <v>0</v>
      </c>
    </row>
    <row r="25" spans="1:8" ht="25.5" x14ac:dyDescent="0.25">
      <c r="A25" s="11" t="s">
        <v>71</v>
      </c>
      <c r="B25" s="24" t="s">
        <v>31</v>
      </c>
      <c r="C25" s="22"/>
      <c r="D25" s="22">
        <v>1</v>
      </c>
      <c r="E25" s="1"/>
      <c r="F25" s="12">
        <f t="shared" si="2"/>
        <v>0</v>
      </c>
      <c r="G25" s="14"/>
      <c r="H25" s="12">
        <f t="shared" si="0"/>
        <v>0</v>
      </c>
    </row>
    <row r="26" spans="1:8" ht="38.25" x14ac:dyDescent="0.25">
      <c r="A26" s="11" t="s">
        <v>72</v>
      </c>
      <c r="B26" s="24" t="s">
        <v>23</v>
      </c>
      <c r="C26" s="22"/>
      <c r="D26" s="22">
        <v>1</v>
      </c>
      <c r="E26" s="1"/>
      <c r="F26" s="12">
        <f t="shared" si="2"/>
        <v>0</v>
      </c>
      <c r="G26" s="14"/>
      <c r="H26" s="12">
        <f t="shared" si="0"/>
        <v>0</v>
      </c>
    </row>
    <row r="27" spans="1:8" ht="31.5" customHeight="1" x14ac:dyDescent="0.25">
      <c r="A27" s="11" t="s">
        <v>73</v>
      </c>
      <c r="B27" s="33" t="s">
        <v>32</v>
      </c>
      <c r="C27" s="34"/>
      <c r="D27" s="34"/>
      <c r="E27" s="34"/>
      <c r="F27" s="34"/>
      <c r="G27" s="34"/>
      <c r="H27" s="35"/>
    </row>
    <row r="28" spans="1:8" ht="76.5" x14ac:dyDescent="0.25">
      <c r="A28" s="11" t="s">
        <v>74</v>
      </c>
      <c r="B28" s="27" t="s">
        <v>33</v>
      </c>
      <c r="C28" s="22"/>
      <c r="D28" s="22">
        <v>1</v>
      </c>
      <c r="E28" s="1"/>
      <c r="F28" s="12">
        <f t="shared" si="2"/>
        <v>0</v>
      </c>
      <c r="G28" s="14"/>
      <c r="H28" s="12">
        <f t="shared" si="0"/>
        <v>0</v>
      </c>
    </row>
    <row r="29" spans="1:8" ht="25.5" x14ac:dyDescent="0.25">
      <c r="A29" s="11" t="s">
        <v>75</v>
      </c>
      <c r="B29" s="23" t="s">
        <v>30</v>
      </c>
      <c r="C29" s="22"/>
      <c r="D29" s="22">
        <v>1</v>
      </c>
      <c r="E29" s="1"/>
      <c r="F29" s="12">
        <f t="shared" si="2"/>
        <v>0</v>
      </c>
      <c r="G29" s="14"/>
      <c r="H29" s="12">
        <f>ROUND(((F29*G29)+F29),2)</f>
        <v>0</v>
      </c>
    </row>
    <row r="30" spans="1:8" ht="31.5" customHeight="1" x14ac:dyDescent="0.25">
      <c r="A30" s="11" t="s">
        <v>76</v>
      </c>
      <c r="B30" s="33" t="s">
        <v>34</v>
      </c>
      <c r="C30" s="34"/>
      <c r="D30" s="34"/>
      <c r="E30" s="34"/>
      <c r="F30" s="34"/>
      <c r="G30" s="34"/>
      <c r="H30" s="35"/>
    </row>
    <row r="31" spans="1:8" ht="51" x14ac:dyDescent="0.25">
      <c r="A31" s="11" t="s">
        <v>77</v>
      </c>
      <c r="B31" s="27" t="s">
        <v>35</v>
      </c>
      <c r="C31" s="22"/>
      <c r="D31" s="22">
        <v>1</v>
      </c>
      <c r="E31" s="1"/>
      <c r="F31" s="12">
        <f t="shared" si="2"/>
        <v>0</v>
      </c>
      <c r="G31" s="14"/>
      <c r="H31" s="12">
        <f t="shared" si="0"/>
        <v>0</v>
      </c>
    </row>
    <row r="32" spans="1:8" ht="25.5" x14ac:dyDescent="0.25">
      <c r="A32" s="11" t="s">
        <v>78</v>
      </c>
      <c r="B32" s="23" t="s">
        <v>36</v>
      </c>
      <c r="C32" s="22"/>
      <c r="D32" s="22">
        <v>1</v>
      </c>
      <c r="E32" s="1"/>
      <c r="F32" s="12">
        <f t="shared" si="2"/>
        <v>0</v>
      </c>
      <c r="G32" s="14"/>
      <c r="H32" s="12">
        <f t="shared" si="0"/>
        <v>0</v>
      </c>
    </row>
    <row r="33" spans="1:8" ht="25.5" x14ac:dyDescent="0.25">
      <c r="A33" s="11" t="s">
        <v>79</v>
      </c>
      <c r="B33" s="24" t="s">
        <v>31</v>
      </c>
      <c r="C33" s="22"/>
      <c r="D33" s="22">
        <v>1</v>
      </c>
      <c r="E33" s="1"/>
      <c r="F33" s="12">
        <f t="shared" si="2"/>
        <v>0</v>
      </c>
      <c r="G33" s="14"/>
      <c r="H33" s="12">
        <f t="shared" si="0"/>
        <v>0</v>
      </c>
    </row>
    <row r="34" spans="1:8" ht="38.25" x14ac:dyDescent="0.25">
      <c r="A34" s="11" t="s">
        <v>80</v>
      </c>
      <c r="B34" s="24" t="s">
        <v>16</v>
      </c>
      <c r="C34" s="22"/>
      <c r="D34" s="22">
        <v>1</v>
      </c>
      <c r="E34" s="1"/>
      <c r="F34" s="12">
        <f t="shared" si="2"/>
        <v>0</v>
      </c>
      <c r="G34" s="14"/>
      <c r="H34" s="12">
        <f t="shared" si="0"/>
        <v>0</v>
      </c>
    </row>
    <row r="35" spans="1:8" x14ac:dyDescent="0.25">
      <c r="A35" s="11" t="s">
        <v>81</v>
      </c>
      <c r="B35" s="25" t="s">
        <v>17</v>
      </c>
      <c r="C35" s="22"/>
      <c r="D35" s="22">
        <v>1</v>
      </c>
      <c r="E35" s="1"/>
      <c r="F35" s="12">
        <f t="shared" si="2"/>
        <v>0</v>
      </c>
      <c r="G35" s="14"/>
      <c r="H35" s="12">
        <f t="shared" si="0"/>
        <v>0</v>
      </c>
    </row>
    <row r="36" spans="1:8" ht="15.75" x14ac:dyDescent="0.25">
      <c r="A36" s="11" t="s">
        <v>82</v>
      </c>
      <c r="B36" s="33" t="s">
        <v>37</v>
      </c>
      <c r="C36" s="34"/>
      <c r="D36" s="34"/>
      <c r="E36" s="34"/>
      <c r="F36" s="34"/>
      <c r="G36" s="34"/>
      <c r="H36" s="35"/>
    </row>
    <row r="37" spans="1:8" ht="25.5" x14ac:dyDescent="0.25">
      <c r="A37" s="11" t="s">
        <v>83</v>
      </c>
      <c r="B37" s="24" t="s">
        <v>38</v>
      </c>
      <c r="C37" s="22"/>
      <c r="D37" s="22">
        <v>1</v>
      </c>
      <c r="E37" s="1"/>
      <c r="F37" s="12">
        <f t="shared" si="2"/>
        <v>0</v>
      </c>
      <c r="G37" s="14"/>
      <c r="H37" s="12">
        <f t="shared" si="0"/>
        <v>0</v>
      </c>
    </row>
    <row r="38" spans="1:8" ht="25.5" x14ac:dyDescent="0.25">
      <c r="A38" s="11" t="s">
        <v>84</v>
      </c>
      <c r="B38" s="24" t="s">
        <v>39</v>
      </c>
      <c r="C38" s="22"/>
      <c r="D38" s="22">
        <v>2</v>
      </c>
      <c r="E38" s="1"/>
      <c r="F38" s="12">
        <f t="shared" si="2"/>
        <v>0</v>
      </c>
      <c r="G38" s="14"/>
      <c r="H38" s="12">
        <f t="shared" si="0"/>
        <v>0</v>
      </c>
    </row>
    <row r="39" spans="1:8" x14ac:dyDescent="0.25">
      <c r="A39" s="11" t="s">
        <v>85</v>
      </c>
      <c r="B39" s="28" t="s">
        <v>40</v>
      </c>
      <c r="C39" s="22"/>
      <c r="D39" s="22">
        <v>1</v>
      </c>
      <c r="E39" s="1"/>
      <c r="F39" s="12">
        <f t="shared" si="2"/>
        <v>0</v>
      </c>
      <c r="G39" s="14"/>
      <c r="H39" s="12">
        <f t="shared" si="0"/>
        <v>0</v>
      </c>
    </row>
    <row r="40" spans="1:8" ht="31.5" customHeight="1" x14ac:dyDescent="0.25">
      <c r="A40" s="11" t="s">
        <v>86</v>
      </c>
      <c r="B40" s="33" t="s">
        <v>41</v>
      </c>
      <c r="C40" s="34"/>
      <c r="D40" s="34"/>
      <c r="E40" s="34"/>
      <c r="F40" s="34"/>
      <c r="G40" s="34"/>
      <c r="H40" s="35"/>
    </row>
    <row r="41" spans="1:8" ht="63.75" x14ac:dyDescent="0.25">
      <c r="A41" s="11" t="s">
        <v>87</v>
      </c>
      <c r="B41" s="27" t="s">
        <v>42</v>
      </c>
      <c r="C41" s="22"/>
      <c r="D41" s="22">
        <v>2</v>
      </c>
      <c r="E41" s="1"/>
      <c r="F41" s="12">
        <f t="shared" si="2"/>
        <v>0</v>
      </c>
      <c r="G41" s="14"/>
      <c r="H41" s="12">
        <f t="shared" si="0"/>
        <v>0</v>
      </c>
    </row>
    <row r="42" spans="1:8" ht="25.5" x14ac:dyDescent="0.25">
      <c r="A42" s="11" t="s">
        <v>88</v>
      </c>
      <c r="B42" s="23" t="s">
        <v>43</v>
      </c>
      <c r="C42" s="22"/>
      <c r="D42" s="22">
        <v>2</v>
      </c>
      <c r="E42" s="1"/>
      <c r="F42" s="12">
        <f>ROUND((E42*D42),2)</f>
        <v>0</v>
      </c>
      <c r="G42" s="14"/>
      <c r="H42" s="12">
        <f t="shared" si="0"/>
        <v>0</v>
      </c>
    </row>
    <row r="43" spans="1:8" ht="38.25" x14ac:dyDescent="0.25">
      <c r="A43" s="11" t="s">
        <v>89</v>
      </c>
      <c r="B43" s="24" t="s">
        <v>44</v>
      </c>
      <c r="C43" s="22"/>
      <c r="D43" s="22">
        <v>1</v>
      </c>
      <c r="E43" s="1"/>
      <c r="F43" s="12">
        <f t="shared" si="2"/>
        <v>0</v>
      </c>
      <c r="G43" s="14"/>
      <c r="H43" s="12">
        <f t="shared" si="0"/>
        <v>0</v>
      </c>
    </row>
    <row r="44" spans="1:8" ht="38.25" x14ac:dyDescent="0.25">
      <c r="A44" s="11" t="s">
        <v>90</v>
      </c>
      <c r="B44" s="24" t="s">
        <v>45</v>
      </c>
      <c r="C44" s="22"/>
      <c r="D44" s="22">
        <v>2</v>
      </c>
      <c r="E44" s="1"/>
      <c r="F44" s="12">
        <f t="shared" si="2"/>
        <v>0</v>
      </c>
      <c r="G44" s="14"/>
      <c r="H44" s="12">
        <f t="shared" si="0"/>
        <v>0</v>
      </c>
    </row>
    <row r="45" spans="1:8" ht="38.25" x14ac:dyDescent="0.25">
      <c r="A45" s="11" t="s">
        <v>91</v>
      </c>
      <c r="B45" s="24" t="s">
        <v>46</v>
      </c>
      <c r="C45" s="22"/>
      <c r="D45" s="22">
        <v>2</v>
      </c>
      <c r="E45" s="1"/>
      <c r="F45" s="12">
        <f t="shared" si="2"/>
        <v>0</v>
      </c>
      <c r="G45" s="14"/>
      <c r="H45" s="12">
        <f t="shared" si="0"/>
        <v>0</v>
      </c>
    </row>
    <row r="46" spans="1:8" ht="38.25" x14ac:dyDescent="0.25">
      <c r="A46" s="11" t="s">
        <v>92</v>
      </c>
      <c r="B46" s="24" t="s">
        <v>47</v>
      </c>
      <c r="C46" s="22"/>
      <c r="D46" s="22">
        <v>1</v>
      </c>
      <c r="E46" s="1"/>
      <c r="F46" s="12">
        <f t="shared" si="2"/>
        <v>0</v>
      </c>
      <c r="G46" s="14"/>
      <c r="H46" s="12">
        <f t="shared" si="0"/>
        <v>0</v>
      </c>
    </row>
    <row r="47" spans="1:8" ht="31.5" customHeight="1" x14ac:dyDescent="0.25">
      <c r="A47" s="11" t="s">
        <v>93</v>
      </c>
      <c r="B47" s="33" t="s">
        <v>48</v>
      </c>
      <c r="C47" s="34"/>
      <c r="D47" s="34"/>
      <c r="E47" s="34"/>
      <c r="F47" s="34"/>
      <c r="G47" s="34"/>
      <c r="H47" s="35"/>
    </row>
    <row r="48" spans="1:8" ht="38.25" x14ac:dyDescent="0.25">
      <c r="A48" s="11" t="s">
        <v>94</v>
      </c>
      <c r="B48" s="27" t="s">
        <v>49</v>
      </c>
      <c r="C48" s="22"/>
      <c r="D48" s="22">
        <v>1</v>
      </c>
      <c r="E48" s="1"/>
      <c r="F48" s="12">
        <f t="shared" si="2"/>
        <v>0</v>
      </c>
      <c r="G48" s="14"/>
      <c r="H48" s="12">
        <f>ROUND(((F48*G48)+F48),2)</f>
        <v>0</v>
      </c>
    </row>
    <row r="49" spans="1:8" ht="25.5" x14ac:dyDescent="0.25">
      <c r="A49" s="11" t="s">
        <v>95</v>
      </c>
      <c r="B49" s="23" t="s">
        <v>30</v>
      </c>
      <c r="C49" s="22"/>
      <c r="D49" s="22">
        <v>1</v>
      </c>
      <c r="E49" s="1"/>
      <c r="F49" s="12">
        <f t="shared" si="2"/>
        <v>0</v>
      </c>
      <c r="G49" s="14"/>
      <c r="H49" s="12">
        <f t="shared" si="0"/>
        <v>0</v>
      </c>
    </row>
    <row r="50" spans="1:8" ht="38.25" x14ac:dyDescent="0.25">
      <c r="A50" s="11" t="s">
        <v>96</v>
      </c>
      <c r="B50" s="24" t="s">
        <v>50</v>
      </c>
      <c r="C50" s="22"/>
      <c r="D50" s="22">
        <v>1</v>
      </c>
      <c r="E50" s="1"/>
      <c r="F50" s="12">
        <f t="shared" si="2"/>
        <v>0</v>
      </c>
      <c r="G50" s="14"/>
      <c r="H50" s="12">
        <f t="shared" si="0"/>
        <v>0</v>
      </c>
    </row>
    <row r="51" spans="1:8" ht="25.5" x14ac:dyDescent="0.25">
      <c r="A51" s="11" t="s">
        <v>97</v>
      </c>
      <c r="B51" s="24" t="s">
        <v>31</v>
      </c>
      <c r="C51" s="22"/>
      <c r="D51" s="22">
        <v>1</v>
      </c>
      <c r="E51" s="1"/>
      <c r="F51" s="12">
        <f t="shared" si="2"/>
        <v>0</v>
      </c>
      <c r="G51" s="14"/>
      <c r="H51" s="12">
        <f t="shared" si="0"/>
        <v>0</v>
      </c>
    </row>
    <row r="52" spans="1:8" ht="15.75" x14ac:dyDescent="0.25">
      <c r="A52" s="11" t="s">
        <v>98</v>
      </c>
      <c r="B52" s="33" t="s">
        <v>51</v>
      </c>
      <c r="C52" s="34"/>
      <c r="D52" s="34"/>
      <c r="E52" s="34"/>
      <c r="F52" s="34"/>
      <c r="G52" s="34"/>
      <c r="H52" s="35"/>
    </row>
    <row r="53" spans="1:8" ht="38.25" x14ac:dyDescent="0.25">
      <c r="A53" s="11" t="s">
        <v>53</v>
      </c>
      <c r="B53" s="29" t="s">
        <v>52</v>
      </c>
      <c r="C53" s="22"/>
      <c r="D53" s="22">
        <v>16</v>
      </c>
      <c r="E53" s="1"/>
      <c r="F53" s="12">
        <f t="shared" si="2"/>
        <v>0</v>
      </c>
      <c r="G53" s="14"/>
      <c r="H53" s="12">
        <f t="shared" si="0"/>
        <v>0</v>
      </c>
    </row>
    <row r="54" spans="1:8" x14ac:dyDescent="0.25">
      <c r="A54" s="9"/>
      <c r="B54" s="10" t="s">
        <v>8</v>
      </c>
      <c r="C54" s="1"/>
      <c r="D54" s="1"/>
      <c r="E54" s="1"/>
      <c r="F54" s="13">
        <f>ROUND((F6+F7+F8+F9+F10+F11+F13+F15+F16+F17+F18+F20+F21+F23+F24+F25+F26+F28+F29+F31+F32+F33+F34+F35+F37+F38+F39+F41+F42+F43+F44+F45+F46+F48+F49+F50+F51+F53),2)</f>
        <v>0</v>
      </c>
      <c r="G54" s="1"/>
      <c r="H54" s="13">
        <f>SUM(H5:H53)</f>
        <v>0</v>
      </c>
    </row>
  </sheetData>
  <mergeCells count="12">
    <mergeCell ref="B47:H47"/>
    <mergeCell ref="B52:H52"/>
    <mergeCell ref="B22:H22"/>
    <mergeCell ref="B27:H27"/>
    <mergeCell ref="B30:H30"/>
    <mergeCell ref="B36:H36"/>
    <mergeCell ref="B40:H40"/>
    <mergeCell ref="A2:H2"/>
    <mergeCell ref="B5:H5"/>
    <mergeCell ref="B12:H12"/>
    <mergeCell ref="B14:H14"/>
    <mergeCell ref="B19:H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"/>
  <sheetViews>
    <sheetView tabSelected="1" topLeftCell="A4" workbookViewId="0">
      <selection activeCell="L11" sqref="L11"/>
    </sheetView>
  </sheetViews>
  <sheetFormatPr defaultRowHeight="15" x14ac:dyDescent="0.25"/>
  <cols>
    <col min="1" max="1" width="5.42578125" customWidth="1"/>
    <col min="2" max="2" width="27.28515625" customWidth="1"/>
    <col min="3" max="3" width="4.85546875" customWidth="1"/>
    <col min="4" max="4" width="6.28515625" customWidth="1"/>
    <col min="5" max="5" width="10.28515625" customWidth="1"/>
    <col min="6" max="6" width="11.85546875" customWidth="1"/>
    <col min="7" max="7" width="6.7109375" customWidth="1"/>
    <col min="8" max="8" width="12" customWidth="1"/>
  </cols>
  <sheetData>
    <row r="2" spans="1:8" x14ac:dyDescent="0.25">
      <c r="A2" s="20" t="s">
        <v>10</v>
      </c>
      <c r="B2" s="20"/>
      <c r="C2" s="20"/>
      <c r="D2" s="20"/>
      <c r="E2" s="20"/>
      <c r="F2" s="20"/>
      <c r="G2" s="20"/>
      <c r="H2" s="20"/>
    </row>
    <row r="4" spans="1:8" ht="42" x14ac:dyDescent="0.25">
      <c r="A4" s="3" t="s">
        <v>0</v>
      </c>
      <c r="B4" s="4" t="s">
        <v>1</v>
      </c>
      <c r="C4" s="5" t="s">
        <v>2</v>
      </c>
      <c r="D4" s="4" t="s">
        <v>3</v>
      </c>
      <c r="E4" s="6" t="s">
        <v>4</v>
      </c>
      <c r="F4" s="6" t="s">
        <v>5</v>
      </c>
      <c r="G4" s="7" t="s">
        <v>6</v>
      </c>
      <c r="H4" s="6" t="s">
        <v>7</v>
      </c>
    </row>
    <row r="5" spans="1:8" ht="22.5" x14ac:dyDescent="0.25">
      <c r="A5" s="15">
        <v>1</v>
      </c>
      <c r="B5" s="16" t="s">
        <v>99</v>
      </c>
      <c r="C5" s="17" t="s">
        <v>100</v>
      </c>
      <c r="D5" s="18">
        <v>1</v>
      </c>
      <c r="E5" s="1"/>
      <c r="F5" s="12">
        <f>ROUND((E5*D5),2)</f>
        <v>0</v>
      </c>
      <c r="G5" s="14"/>
      <c r="H5" s="12">
        <f>ROUND(((F5*G5)+F5),2)</f>
        <v>0</v>
      </c>
    </row>
    <row r="6" spans="1:8" x14ac:dyDescent="0.25">
      <c r="A6" s="1"/>
      <c r="B6" s="19" t="s">
        <v>8</v>
      </c>
      <c r="C6" s="1"/>
      <c r="D6" s="1"/>
      <c r="E6" s="1"/>
      <c r="F6" s="13">
        <f>SUM(F5:F5)</f>
        <v>0</v>
      </c>
      <c r="G6" s="1"/>
      <c r="H6" s="13">
        <f>SUM(H5:H5)</f>
        <v>0</v>
      </c>
    </row>
  </sheetData>
  <mergeCells count="1"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</vt:lpstr>
      <vt:lpstr>Część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2020-10-22T12:53:29Z</dcterms:modified>
</cp:coreProperties>
</file>