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ubełek\m.czerniej\Postępowania 2024\U Odpady\publikacja\"/>
    </mc:Choice>
  </mc:AlternateContent>
  <xr:revisionPtr revIDLastSave="0" documentId="8_{E78B37E7-A074-48F3-897B-F69296A0551E}" xr6:coauthVersionLast="47" xr6:coauthVersionMax="47" xr10:uidLastSave="{00000000-0000-0000-0000-000000000000}"/>
  <bookViews>
    <workbookView xWindow="-120" yWindow="-120" windowWidth="29040" windowHeight="15720" activeTab="4" xr2:uid="{7ED1687C-EB19-45EC-9482-E1A71A26904F}"/>
  </bookViews>
  <sheets>
    <sheet name="1D CUW zad 4" sheetId="1" r:id="rId1"/>
    <sheet name="1E szkoły zad 5" sheetId="3" r:id="rId2"/>
    <sheet name="1F biblioteka zad 6" sheetId="4" r:id="rId3"/>
    <sheet name="1G świetlice zad 7" sheetId="5" r:id="rId4"/>
    <sheet name="1H OPS zad 8" sheetId="6" r:id="rId5"/>
  </sheets>
  <definedNames>
    <definedName name="_xlnm._FilterDatabase" localSheetId="0" hidden="1">'1D CUW zad 4'!$A$6:$G$6</definedName>
    <definedName name="_xlnm._FilterDatabase" localSheetId="1" hidden="1">'1E szkoły zad 5'!$A$4:$G$4</definedName>
    <definedName name="_Hlk77246097" localSheetId="0">'1D CUW zad 4'!$A$7</definedName>
    <definedName name="_Hlk77246097" localSheetId="1">'1E szkoły zad 5'!#REF!</definedName>
    <definedName name="_Hlk77246225" localSheetId="0">'1D CUW zad 4'!$A$25</definedName>
    <definedName name="_Hlk77246225" localSheetId="1">'1E szkoły zad 5'!$A$48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6" l="1"/>
  <c r="I13" i="6" s="1"/>
  <c r="I9" i="6"/>
  <c r="I10" i="6"/>
  <c r="I11" i="6"/>
  <c r="I12" i="6"/>
  <c r="I15" i="6" l="1"/>
  <c r="I14" i="6"/>
  <c r="I6" i="5"/>
  <c r="I7" i="5"/>
  <c r="I8" i="5"/>
  <c r="I9" i="5"/>
  <c r="I10" i="5"/>
  <c r="I12" i="5"/>
  <c r="I13" i="5"/>
  <c r="I14" i="5"/>
  <c r="I15" i="5"/>
  <c r="I16" i="5"/>
  <c r="I18" i="5"/>
  <c r="I19" i="5"/>
  <c r="I95" i="5" s="1"/>
  <c r="I20" i="5"/>
  <c r="I21" i="5"/>
  <c r="I22" i="5"/>
  <c r="I24" i="5"/>
  <c r="I25" i="5"/>
  <c r="I26" i="5"/>
  <c r="I27" i="5"/>
  <c r="I28" i="5"/>
  <c r="I30" i="5"/>
  <c r="I31" i="5"/>
  <c r="I32" i="5"/>
  <c r="I33" i="5"/>
  <c r="I34" i="5"/>
  <c r="I36" i="5"/>
  <c r="I37" i="5"/>
  <c r="I38" i="5"/>
  <c r="I39" i="5"/>
  <c r="I40" i="5"/>
  <c r="I42" i="5"/>
  <c r="I43" i="5"/>
  <c r="I44" i="5"/>
  <c r="I45" i="5"/>
  <c r="I46" i="5"/>
  <c r="I48" i="5"/>
  <c r="I49" i="5"/>
  <c r="I50" i="5"/>
  <c r="I51" i="5"/>
  <c r="I52" i="5"/>
  <c r="I54" i="5"/>
  <c r="I55" i="5"/>
  <c r="I56" i="5"/>
  <c r="I57" i="5"/>
  <c r="I58" i="5"/>
  <c r="I60" i="5"/>
  <c r="I61" i="5"/>
  <c r="I62" i="5"/>
  <c r="I63" i="5"/>
  <c r="I64" i="5"/>
  <c r="I66" i="5"/>
  <c r="I67" i="5"/>
  <c r="I68" i="5"/>
  <c r="I69" i="5"/>
  <c r="I70" i="5"/>
  <c r="I72" i="5"/>
  <c r="I73" i="5"/>
  <c r="I74" i="5"/>
  <c r="I75" i="5"/>
  <c r="I76" i="5"/>
  <c r="I78" i="5"/>
  <c r="I79" i="5"/>
  <c r="I80" i="5"/>
  <c r="I81" i="5"/>
  <c r="I82" i="5"/>
  <c r="I84" i="5"/>
  <c r="I85" i="5"/>
  <c r="I86" i="5"/>
  <c r="I87" i="5"/>
  <c r="I88" i="5"/>
  <c r="I90" i="5"/>
  <c r="I91" i="5"/>
  <c r="I92" i="5"/>
  <c r="I93" i="5"/>
  <c r="I94" i="5"/>
  <c r="I97" i="5" l="1"/>
  <c r="I96" i="5"/>
  <c r="I8" i="4"/>
  <c r="I15" i="4" s="1"/>
  <c r="I9" i="4"/>
  <c r="I10" i="4"/>
  <c r="I12" i="4"/>
  <c r="I13" i="4"/>
  <c r="I14" i="4"/>
  <c r="I16" i="4" l="1"/>
  <c r="I17" i="4"/>
  <c r="I6" i="3"/>
  <c r="I7" i="3"/>
  <c r="I8" i="3"/>
  <c r="I9" i="3"/>
  <c r="I41" i="3" s="1"/>
  <c r="I10" i="3"/>
  <c r="I11" i="3"/>
  <c r="I12" i="3"/>
  <c r="I13" i="3"/>
  <c r="I14" i="3"/>
  <c r="I15" i="3"/>
  <c r="I16" i="3"/>
  <c r="I18" i="3"/>
  <c r="I19" i="3"/>
  <c r="I20" i="3"/>
  <c r="I21" i="3"/>
  <c r="I22" i="3"/>
  <c r="I24" i="3"/>
  <c r="I25" i="3"/>
  <c r="I26" i="3"/>
  <c r="I27" i="3"/>
  <c r="I28" i="3"/>
  <c r="I30" i="3"/>
  <c r="I31" i="3"/>
  <c r="I32" i="3"/>
  <c r="I33" i="3"/>
  <c r="I34" i="3"/>
  <c r="I36" i="3"/>
  <c r="I37" i="3"/>
  <c r="I38" i="3"/>
  <c r="I39" i="3"/>
  <c r="I40" i="3"/>
  <c r="I42" i="3" l="1"/>
  <c r="I43" i="3"/>
  <c r="I9" i="1"/>
  <c r="I10" i="1"/>
  <c r="I11" i="1"/>
  <c r="I12" i="1"/>
  <c r="I13" i="1"/>
  <c r="I14" i="1"/>
  <c r="I15" i="1"/>
  <c r="I16" i="1"/>
  <c r="I17" i="1"/>
  <c r="I8" i="1"/>
  <c r="I18" i="1" l="1"/>
  <c r="I20" i="1" s="1"/>
  <c r="I19" i="1" l="1"/>
</calcChain>
</file>

<file path=xl/sharedStrings.xml><?xml version="1.0" encoding="utf-8"?>
<sst xmlns="http://schemas.openxmlformats.org/spreadsheetml/2006/main" count="753" uniqueCount="289">
  <si>
    <t>lp.</t>
  </si>
  <si>
    <t>Miejscowość</t>
  </si>
  <si>
    <t>ilość (szt.)</t>
  </si>
  <si>
    <t>Kobylnica</t>
  </si>
  <si>
    <t>lokalizacja kosza / pojemnika</t>
  </si>
  <si>
    <t>rodzaj kosza / pojemnika</t>
  </si>
  <si>
    <t>krotność opróżniania w całym okresie realizacji usługi</t>
  </si>
  <si>
    <r>
      <rPr>
        <b/>
        <sz val="10"/>
        <rFont val="Calibri"/>
        <family val="2"/>
        <charset val="238"/>
      </rPr>
      <t>harmonogram realizacji usługi od miesiąca
do miesiąca</t>
    </r>
  </si>
  <si>
    <t>pojemnik 120 l-bio</t>
  </si>
  <si>
    <t>posesja Centrum Usług Wspólnych Kobylnica ul. Wodna 20/2</t>
  </si>
  <si>
    <t>pojemnik 1100 l zmieszane</t>
  </si>
  <si>
    <t>pojemnik 1100 l - papier</t>
  </si>
  <si>
    <t>pojemnik 1100 l - tworzywa</t>
  </si>
  <si>
    <t>pojemnik 120 l - bio</t>
  </si>
  <si>
    <t>1.0. URZĄD GMINY KOBYLNICA i CENTRUM USŁUG WSPÓLNYCH W KOBYLNICY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</si>
  <si>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</si>
  <si>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</si>
  <si>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</si>
  <si>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</si>
  <si>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</si>
  <si>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</si>
  <si>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</si>
  <si>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</si>
  <si>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</si>
  <si>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</t>
  </si>
  <si>
    <t>posesja Urzędu Gminy Kobylnica
ul. Główna 20</t>
  </si>
  <si>
    <r>
      <rPr>
        <b/>
        <sz val="10"/>
        <rFont val="Calibri"/>
        <family val="2"/>
        <charset val="238"/>
      </rPr>
      <t>Zamawiający dopuszcza, przy realizacji każdego zadania, możliwość uzgodnienia innych dni tygodnia
odbioru odpadów przy zachowaniu częstotliwości wywozu.</t>
    </r>
  </si>
  <si>
    <t>pojemnik 360 l-papier</t>
  </si>
  <si>
    <t>pojemnik 120 l - szkło</t>
  </si>
  <si>
    <t>cena jednostkowa netto</t>
  </si>
  <si>
    <t>wartość netto</t>
  </si>
  <si>
    <t>Ogółem wartość netto w zł</t>
  </si>
  <si>
    <t>Kwota podatku Vat w zł</t>
  </si>
  <si>
    <r>
      <t>Cena zamówienia (kwota brutto) w zł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</si>
  <si>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 xml:space="preserve">01-12/2025 *            </t>
  </si>
  <si>
    <t xml:space="preserve">01-12/2025 **           </t>
  </si>
  <si>
    <t xml:space="preserve">01-12/2025 ***            </t>
  </si>
  <si>
    <t xml:space="preserve">01-12/2025 **       </t>
  </si>
  <si>
    <t xml:space="preserve">01-12/2025 ***        </t>
  </si>
  <si>
    <t xml:space="preserve">01-12/2025 **            </t>
  </si>
  <si>
    <r>
      <rPr>
        <b/>
        <sz val="10"/>
        <rFont val="Calibri"/>
        <family val="2"/>
        <charset val="238"/>
      </rPr>
      <t xml:space="preserve">Częstotliwość realizacji usługi:
</t>
    </r>
    <r>
      <rPr>
        <b/>
        <sz val="12"/>
        <rFont val="Calibri"/>
        <family val="2"/>
        <charset val="238"/>
      </rPr>
      <t>*   raz w tygodniu wtorek
**   co drugi tydzień / czwartek lub piątek
***   co miesiąc / czwartek lub piątek</t>
    </r>
  </si>
  <si>
    <t>1 Cena ryczałtowa zawiera całkowity koszt związany z realizacja zamówienia (tj. koszt wynagrodzenia pracowników, benzyny, eksploatacji pojazdów i urządzeń, dezynfekcji koszy/pojemników itp., o których mowa w SWZ i projekcie umowy.</t>
  </si>
  <si>
    <t xml:space="preserve">FORMULARZ CENOWY ZADANIE Nr 4 </t>
  </si>
  <si>
    <t>CUW.OZ.271.15.2024.MC                                                                                                                                                                                       Załącznik nr 1d do SWZ</t>
  </si>
  <si>
    <t>Zamawiający dopuszcza, przy realizacji każdego zadania, możliwość uzgodnienia innych dni tygodnia odbioru odpadów przy zachowaniu częstotliwości wywozu.</t>
  </si>
  <si>
    <r>
      <t xml:space="preserve">Częstotliwość realizacji usługi:
</t>
    </r>
    <r>
      <rPr>
        <b/>
        <sz val="12"/>
        <rFont val="Calibri"/>
        <family val="2"/>
        <charset val="238"/>
      </rPr>
      <t xml:space="preserve">*   raz w tygodniu wtorek
**   co drugi tydzień / czwartek lub piątek
***   co miesiąc / czwartek lub piątek  </t>
    </r>
    <r>
      <rPr>
        <b/>
        <sz val="10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</t>
    </r>
  </si>
  <si>
    <t xml:space="preserve">01-06,09-12/2025 ***
</t>
  </si>
  <si>
    <t>pojemnik 360 l szkło</t>
  </si>
  <si>
    <t>Słonowice 4</t>
  </si>
  <si>
    <t>Słonowice</t>
  </si>
  <si>
    <t>5.5</t>
  </si>
  <si>
    <t>pojemnik  120 l  bio</t>
  </si>
  <si>
    <t>5.4</t>
  </si>
  <si>
    <t>pojemnik 1100 l  tworzywa</t>
  </si>
  <si>
    <t>5.3</t>
  </si>
  <si>
    <t>pojemnik 1100 l  papier</t>
  </si>
  <si>
    <t>5.2</t>
  </si>
  <si>
    <t>pojemnik  1100 l zmieszane</t>
  </si>
  <si>
    <t>5.1</t>
  </si>
  <si>
    <t>5.0 SZKOŁA PODSTAWOWA W SŁONOWICACH</t>
  </si>
  <si>
    <t>pojemnik 120 l bio</t>
  </si>
  <si>
    <t>ul. Szkolna 1</t>
  </si>
  <si>
    <t>Kończewo</t>
  </si>
  <si>
    <t>4.5</t>
  </si>
  <si>
    <t>pojemnik 240 l  szkło</t>
  </si>
  <si>
    <t>4.4</t>
  </si>
  <si>
    <t>pojemnik 1100 l tworzywa</t>
  </si>
  <si>
    <t>4.3</t>
  </si>
  <si>
    <t>4.2</t>
  </si>
  <si>
    <t>01-06,09-12/2025 **, 
08/2025 ***</t>
  </si>
  <si>
    <t>pojemnik  1100 l  zmieszane</t>
  </si>
  <si>
    <t>4.1</t>
  </si>
  <si>
    <t>4.0 SZKOŁA PODSTAWOWA W KOŃCZEWIE</t>
  </si>
  <si>
    <t>ul. Słupska 5</t>
  </si>
  <si>
    <t>Kwakowo</t>
  </si>
  <si>
    <t>3.5</t>
  </si>
  <si>
    <t>pojemnik 360 l  szkło</t>
  </si>
  <si>
    <t>3.4</t>
  </si>
  <si>
    <t>3.3</t>
  </si>
  <si>
    <t>3.2</t>
  </si>
  <si>
    <t xml:space="preserve">01-12/2025 **
</t>
  </si>
  <si>
    <t>3.1</t>
  </si>
  <si>
    <t>3.0 SZKOŁA PODSTAWOWA W KWAKOWIE</t>
  </si>
  <si>
    <t>pojemnik 120 l  bio</t>
  </si>
  <si>
    <t>Sycewice</t>
  </si>
  <si>
    <t>2.5</t>
  </si>
  <si>
    <t>2.4</t>
  </si>
  <si>
    <t>2.3</t>
  </si>
  <si>
    <t xml:space="preserve">01-12/2025 ** 
</t>
  </si>
  <si>
    <t>2.2</t>
  </si>
  <si>
    <t>2.1</t>
  </si>
  <si>
    <t>2.0  SZKOŁA PODSTAWOWA W SYCEWICACH</t>
  </si>
  <si>
    <t>Pojemnik  1100 l  zmieszane</t>
  </si>
  <si>
    <t>ul. Wodna 20/4</t>
  </si>
  <si>
    <t xml:space="preserve">Kobylnica </t>
  </si>
  <si>
    <t>1.11</t>
  </si>
  <si>
    <t xml:space="preserve">01-12/2025 ***
</t>
  </si>
  <si>
    <t>Pojemnik 120 l  bio</t>
  </si>
  <si>
    <t>ul. Jolanty Szczypińskiej 30</t>
  </si>
  <si>
    <t>1.9</t>
  </si>
  <si>
    <t>1.8</t>
  </si>
  <si>
    <t>pojemnik 1100 l papier</t>
  </si>
  <si>
    <t>1.7</t>
  </si>
  <si>
    <t xml:space="preserve">01-06,09-12/2025 **
</t>
  </si>
  <si>
    <t>pojemnik 1100 l  zmieszane</t>
  </si>
  <si>
    <t>1.6</t>
  </si>
  <si>
    <t>ul. Główna 63</t>
  </si>
  <si>
    <t>1.5</t>
  </si>
  <si>
    <t>pojemnik 240 l szkło</t>
  </si>
  <si>
    <t>1.4</t>
  </si>
  <si>
    <t>1.3</t>
  </si>
  <si>
    <t xml:space="preserve">01-12/2025 **  
</t>
  </si>
  <si>
    <t>1.2</t>
  </si>
  <si>
    <t xml:space="preserve">01-12/2025 * 
</t>
  </si>
  <si>
    <t>1.1</t>
  </si>
  <si>
    <t>1.0 SZKOŁA PODSTAWOWA W KOBYLNICY</t>
  </si>
  <si>
    <t>FORMULARZ CENOWY ZADANIE Nr 5</t>
  </si>
  <si>
    <t>CUW.OZ.271.15.2024.MC                                                                                                                                                                                                         Załącznik nr 1e do SWZ</t>
  </si>
  <si>
    <t>Zamawiający dopuszcza, możliwość uzgodnienia innych dni tygodnia odbioru odpadów przy zachowaniu częstotliwości wywozu.</t>
  </si>
  <si>
    <t>*** co miesiąc / czwartek lub piątek</t>
  </si>
  <si>
    <t>** co drugi tydzień / czwartek lub piątek</t>
  </si>
  <si>
    <t>*  raz w tygodniu wtorek</t>
  </si>
  <si>
    <t>Częstotliwość realizacji usługi:</t>
  </si>
  <si>
    <t xml:space="preserve">01-12/2025*** </t>
  </si>
  <si>
    <t>Papier 120 l</t>
  </si>
  <si>
    <t>Sycewice ul. Sportowa 5</t>
  </si>
  <si>
    <t>2.3.</t>
  </si>
  <si>
    <t>Tworzywa 120 l</t>
  </si>
  <si>
    <t>2.2.</t>
  </si>
  <si>
    <t>Zmieszane 120 l</t>
  </si>
  <si>
    <t>2.1.</t>
  </si>
  <si>
    <t xml:space="preserve">2.0 Gminna Biblioteka Publiczna w Kobylnicy filia w Sycewicach </t>
  </si>
  <si>
    <t xml:space="preserve">01-12/2025** </t>
  </si>
  <si>
    <t xml:space="preserve">1.0 Gminna Biblioteka Publiczna  w Kobylnica </t>
  </si>
  <si>
    <t xml:space="preserve">Harmonogram odbiorów </t>
  </si>
  <si>
    <t xml:space="preserve">Odbiory </t>
  </si>
  <si>
    <t>Szt.</t>
  </si>
  <si>
    <t xml:space="preserve">Pojemnik </t>
  </si>
  <si>
    <t xml:space="preserve">Adres </t>
  </si>
  <si>
    <t xml:space="preserve">Miejscowość </t>
  </si>
  <si>
    <t>Lp.</t>
  </si>
  <si>
    <t xml:space="preserve">FORMULARZ CENOWY ZADANIE Nr 6 </t>
  </si>
  <si>
    <t>CUW.OZ.271.15.2024.MC                                                                                                                                                                                      Załącznik nr 1f do SWZ</t>
  </si>
  <si>
    <t>***   co miesiąc / czwartek lub piątek</t>
  </si>
  <si>
    <t>**   co drugi tydzień / czwartek lub piątek</t>
  </si>
  <si>
    <t>*   raz w tygodniu wtorek</t>
  </si>
  <si>
    <t>ul. Szkolna 3 B</t>
  </si>
  <si>
    <t>15.5.</t>
  </si>
  <si>
    <t>15.4.</t>
  </si>
  <si>
    <t>Szkło 120 l</t>
  </si>
  <si>
    <t>15.3.</t>
  </si>
  <si>
    <t xml:space="preserve">03-10/2025***   </t>
  </si>
  <si>
    <t>BIO 120</t>
  </si>
  <si>
    <t>15.2.</t>
  </si>
  <si>
    <t>15.1.</t>
  </si>
  <si>
    <t>15.0 Świetlica wiejska w Kwakowie</t>
  </si>
  <si>
    <t>BIO 120 l</t>
  </si>
  <si>
    <t>Wrząca 53</t>
  </si>
  <si>
    <t>Wrząca</t>
  </si>
  <si>
    <t>14.5.</t>
  </si>
  <si>
    <t>14.4.</t>
  </si>
  <si>
    <t>14.3.</t>
  </si>
  <si>
    <t>Papier 120</t>
  </si>
  <si>
    <t>14.2.</t>
  </si>
  <si>
    <t>14.1.</t>
  </si>
  <si>
    <t>14.0 Świetlica wiejska we Wrzącej</t>
  </si>
  <si>
    <t xml:space="preserve">03-10/2025***  </t>
  </si>
  <si>
    <t xml:space="preserve">   ul. Główna 26</t>
  </si>
  <si>
    <t>Widzino</t>
  </si>
  <si>
    <t>13.5.</t>
  </si>
  <si>
    <t>Tworzywa 120</t>
  </si>
  <si>
    <t>13.4.</t>
  </si>
  <si>
    <t>13.3.</t>
  </si>
  <si>
    <t>13.2.</t>
  </si>
  <si>
    <t>13.1.</t>
  </si>
  <si>
    <t>13.0 Świetlica wiejska w Widzinie</t>
  </si>
  <si>
    <t>Sycewice ul. Pocztowa 1 a</t>
  </si>
  <si>
    <t>12.5.</t>
  </si>
  <si>
    <t>12.4.</t>
  </si>
  <si>
    <t>12.3.</t>
  </si>
  <si>
    <t>12.2.</t>
  </si>
  <si>
    <t>Zmieszane 240 l</t>
  </si>
  <si>
    <t>12.1.</t>
  </si>
  <si>
    <t>12.0 Świetlica wiejska w Sycewicach</t>
  </si>
  <si>
    <t xml:space="preserve">03-10/2025***    </t>
  </si>
  <si>
    <t xml:space="preserve">Sierakowo 21B </t>
  </si>
  <si>
    <t>Sierakowo</t>
  </si>
  <si>
    <t>11.5.</t>
  </si>
  <si>
    <t>11.4.</t>
  </si>
  <si>
    <t>11.3.</t>
  </si>
  <si>
    <t>11.2.</t>
  </si>
  <si>
    <t>11.1.</t>
  </si>
  <si>
    <t>11.0 Świetlica wiejska w Sierakowie</t>
  </si>
  <si>
    <t>ul. Długa 16 c</t>
  </si>
  <si>
    <t>Reblino</t>
  </si>
  <si>
    <t>10.5.</t>
  </si>
  <si>
    <t>10.4.</t>
  </si>
  <si>
    <t>10.3.</t>
  </si>
  <si>
    <t>10.2.</t>
  </si>
  <si>
    <t>10.1.</t>
  </si>
  <si>
    <t>10.0 Świetlica wiejska w Reblinie</t>
  </si>
  <si>
    <t xml:space="preserve">03-10/2025***     </t>
  </si>
  <si>
    <t>Płaszewo 9</t>
  </si>
  <si>
    <t xml:space="preserve">Płaszewo </t>
  </si>
  <si>
    <t>9.5.</t>
  </si>
  <si>
    <t>9.4.</t>
  </si>
  <si>
    <t>9.3.</t>
  </si>
  <si>
    <t>9.2.</t>
  </si>
  <si>
    <t>9.1.</t>
  </si>
  <si>
    <t xml:space="preserve">9.0 Świetlica wiejska w Płaszewie </t>
  </si>
  <si>
    <t>ul. Starowiejska 1 c</t>
  </si>
  <si>
    <t>Łosino</t>
  </si>
  <si>
    <t>8.5.</t>
  </si>
  <si>
    <t>8.4.</t>
  </si>
  <si>
    <t>8.3.</t>
  </si>
  <si>
    <t>8.2.</t>
  </si>
  <si>
    <t>8.1.</t>
  </si>
  <si>
    <t>8.0 Świetlica wiejska w Łosinie</t>
  </si>
  <si>
    <t>Lulemino 19</t>
  </si>
  <si>
    <t>Lulemino</t>
  </si>
  <si>
    <t>7.5.</t>
  </si>
  <si>
    <t>01-12/2025***</t>
  </si>
  <si>
    <t>7.4.</t>
  </si>
  <si>
    <t>7.3.</t>
  </si>
  <si>
    <t>7.2.</t>
  </si>
  <si>
    <t>7.1.</t>
  </si>
  <si>
    <t>7.0 Świetlica wiejska w Luleminie</t>
  </si>
  <si>
    <t>Lubuń 19 A</t>
  </si>
  <si>
    <t>Lubuń</t>
  </si>
  <si>
    <t>6.5.</t>
  </si>
  <si>
    <t>6.4.</t>
  </si>
  <si>
    <t>6.3.</t>
  </si>
  <si>
    <t>6.2.</t>
  </si>
  <si>
    <t>6.1.</t>
  </si>
  <si>
    <t>6.0 Świetlica wiejska w Lubuniu</t>
  </si>
  <si>
    <t>Kuleszewo 31</t>
  </si>
  <si>
    <t>Kuleszewo</t>
  </si>
  <si>
    <t>5.5.</t>
  </si>
  <si>
    <t>5.4.</t>
  </si>
  <si>
    <t>5.3.</t>
  </si>
  <si>
    <t>5.2.</t>
  </si>
  <si>
    <t>Zmieszane 240l</t>
  </si>
  <si>
    <t>5.1.</t>
  </si>
  <si>
    <t>5.0 Świetlica wiejska w Kuleszewie</t>
  </si>
  <si>
    <t>Kruszyna 1</t>
  </si>
  <si>
    <t xml:space="preserve">Kruszyna </t>
  </si>
  <si>
    <t>4.5.</t>
  </si>
  <si>
    <t>4.4.</t>
  </si>
  <si>
    <t>4.3.</t>
  </si>
  <si>
    <t>4.2.</t>
  </si>
  <si>
    <t>4.1.</t>
  </si>
  <si>
    <t>4.0 Świetlica wiejska w Kruszyna</t>
  </si>
  <si>
    <t>Kczewo 6</t>
  </si>
  <si>
    <t xml:space="preserve">Kczewo </t>
  </si>
  <si>
    <t>3.5.</t>
  </si>
  <si>
    <t>3.4.</t>
  </si>
  <si>
    <t>3.3.</t>
  </si>
  <si>
    <t>3.2.</t>
  </si>
  <si>
    <t xml:space="preserve">Zmieszane 120 l </t>
  </si>
  <si>
    <t>3.1.</t>
  </si>
  <si>
    <t xml:space="preserve">3.0 Świetlica wiejska w Kczewie </t>
  </si>
  <si>
    <t xml:space="preserve">BIO 120 l </t>
  </si>
  <si>
    <t>ul. Słupska 38</t>
  </si>
  <si>
    <t>Bolesławice</t>
  </si>
  <si>
    <t>2.5.</t>
  </si>
  <si>
    <t xml:space="preserve">Papier 120 l </t>
  </si>
  <si>
    <t>2.4.</t>
  </si>
  <si>
    <t>Zmieszane  240 l</t>
  </si>
  <si>
    <t xml:space="preserve">2.0 Świetlica wiejska w Bolesławicach </t>
  </si>
  <si>
    <t>Szkło 240 l</t>
  </si>
  <si>
    <t xml:space="preserve">01-12/2025**    </t>
  </si>
  <si>
    <t>Zmieszane 1100 l</t>
  </si>
  <si>
    <t>Papier 240 l</t>
  </si>
  <si>
    <t xml:space="preserve">Tworzywo 1100 l </t>
  </si>
  <si>
    <t xml:space="preserve">1.0. Gminne Centrum Kultury i Promocji  w Kobylnicy </t>
  </si>
  <si>
    <t xml:space="preserve">Lokalizacja </t>
  </si>
  <si>
    <t xml:space="preserve">LP. </t>
  </si>
  <si>
    <t xml:space="preserve">FORMULARZ CENOWY ZADANIE Nr 7 </t>
  </si>
  <si>
    <t>CUW.OZ.271.15.2024.MC                                                                                                                                                    Załącznik nr 1g do SWZ</t>
  </si>
  <si>
    <t>ul. Wodna 20/3</t>
  </si>
  <si>
    <t xml:space="preserve">Bio 120 l </t>
  </si>
  <si>
    <t>Papier 1100 l</t>
  </si>
  <si>
    <t>Tworzywa 1100 l</t>
  </si>
  <si>
    <t>1.0 Ośrodek Pomocy Społecznej w Kobylnicy</t>
  </si>
  <si>
    <t>szt.</t>
  </si>
  <si>
    <t>adres</t>
  </si>
  <si>
    <t xml:space="preserve">Lp. </t>
  </si>
  <si>
    <t>FORMULARZ CENOWY ZADANIE Nr 8</t>
  </si>
  <si>
    <t>CUW.OZ.271.15.2024.MC                                                                                                                                  Załącznik nr 1h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</si>
</sst>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;[Red]0"/>
    <numFmt numFmtId="165" formatCode="#,##0.00\ &quot;zł&quot;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</font>
    <font>
      <i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8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3" fillId="0" borderId="0"/>
    <xf numFmtId="44" fontId="10" fillId="0" borderId="0" applyFont="0" applyFill="0" applyBorder="0" applyAlignment="0" applyProtection="0"/>
  </cellStyleXfs>
  <cellXfs count="152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4" fontId="12" fillId="0" borderId="1" xfId="2" applyFont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shrinkToFit="1"/>
    </xf>
    <xf numFmtId="1" fontId="8" fillId="0" borderId="1" xfId="0" applyNumberFormat="1" applyFont="1" applyBorder="1" applyAlignment="1">
      <alignment horizontal="center" vertical="center" shrinkToFit="1"/>
    </xf>
    <xf numFmtId="1" fontId="11" fillId="0" borderId="1" xfId="0" applyNumberFormat="1" applyFont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 shrinkToFit="1"/>
    </xf>
    <xf numFmtId="164" fontId="2" fillId="2" borderId="1" xfId="0" applyNumberFormat="1" applyFont="1" applyFill="1" applyBorder="1" applyAlignment="1">
      <alignment horizontal="center" vertical="center" shrinkToFit="1"/>
    </xf>
    <xf numFmtId="165" fontId="12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49" fontId="7" fillId="0" borderId="2" xfId="0" applyNumberFormat="1" applyFont="1" applyBorder="1" applyAlignment="1">
      <alignment horizontal="right" vertical="center" wrapText="1"/>
    </xf>
    <xf numFmtId="49" fontId="7" fillId="0" borderId="4" xfId="0" applyNumberFormat="1" applyFont="1" applyBorder="1" applyAlignment="1">
      <alignment horizontal="right" vertical="center" wrapText="1"/>
    </xf>
    <xf numFmtId="49" fontId="7" fillId="0" borderId="5" xfId="0" applyNumberFormat="1" applyFont="1" applyBorder="1" applyAlignment="1">
      <alignment horizontal="right" vertical="center" wrapText="1"/>
    </xf>
    <xf numFmtId="49" fontId="12" fillId="0" borderId="0" xfId="0" applyNumberFormat="1" applyFont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right" vertical="top" wrapText="1"/>
    </xf>
    <xf numFmtId="49" fontId="7" fillId="0" borderId="4" xfId="0" applyNumberFormat="1" applyFont="1" applyBorder="1" applyAlignment="1">
      <alignment horizontal="right" vertical="top" wrapText="1"/>
    </xf>
    <xf numFmtId="49" fontId="7" fillId="0" borderId="5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center" wrapText="1"/>
    </xf>
    <xf numFmtId="44" fontId="12" fillId="0" borderId="1" xfId="2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44" fontId="12" fillId="3" borderId="1" xfId="2" applyFont="1" applyFill="1" applyBorder="1" applyAlignment="1">
      <alignment horizontal="center" vertical="center"/>
    </xf>
    <xf numFmtId="44" fontId="12" fillId="3" borderId="1" xfId="2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center" wrapText="1"/>
    </xf>
    <xf numFmtId="44" fontId="12" fillId="2" borderId="1" xfId="2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/>
    </xf>
    <xf numFmtId="0" fontId="17" fillId="3" borderId="1" xfId="0" applyFont="1" applyFill="1" applyBorder="1" applyAlignment="1">
      <alignment horizontal="left" vertical="center" wrapText="1"/>
    </xf>
    <xf numFmtId="44" fontId="5" fillId="2" borderId="1" xfId="2" applyFont="1" applyFill="1" applyBorder="1" applyAlignment="1">
      <alignment horizontal="center" vertical="center"/>
    </xf>
    <xf numFmtId="44" fontId="5" fillId="2" borderId="1" xfId="2" applyFont="1" applyFill="1" applyBorder="1" applyAlignment="1">
      <alignment horizontal="left" vertical="center"/>
    </xf>
    <xf numFmtId="44" fontId="12" fillId="3" borderId="1" xfId="2" applyFont="1" applyFill="1" applyBorder="1" applyAlignment="1">
      <alignment horizontal="left" vertical="center"/>
    </xf>
    <xf numFmtId="44" fontId="12" fillId="2" borderId="1" xfId="2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165" fontId="12" fillId="0" borderId="1" xfId="0" applyNumberFormat="1" applyFont="1" applyBorder="1" applyAlignment="1">
      <alignment vertical="center"/>
    </xf>
    <xf numFmtId="165" fontId="12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/>
    </xf>
    <xf numFmtId="44" fontId="7" fillId="3" borderId="1" xfId="2" applyFont="1" applyFill="1" applyBorder="1" applyAlignment="1">
      <alignment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left" vertical="top"/>
    </xf>
    <xf numFmtId="0" fontId="1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165" fontId="12" fillId="2" borderId="1" xfId="2" applyNumberFormat="1" applyFont="1" applyFill="1" applyBorder="1" applyAlignment="1">
      <alignment horizontal="right" vertical="center"/>
    </xf>
    <xf numFmtId="49" fontId="7" fillId="2" borderId="5" xfId="0" applyNumberFormat="1" applyFont="1" applyFill="1" applyBorder="1" applyAlignment="1">
      <alignment horizontal="right" vertical="center" wrapText="1"/>
    </xf>
    <xf numFmtId="49" fontId="7" fillId="2" borderId="4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5" xfId="0" applyNumberFormat="1" applyFont="1" applyFill="1" applyBorder="1" applyAlignment="1">
      <alignment horizontal="right" vertical="top" wrapText="1"/>
    </xf>
    <xf numFmtId="49" fontId="7" fillId="2" borderId="4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vertical="center"/>
    </xf>
    <xf numFmtId="17" fontId="2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" fontId="11" fillId="2" borderId="1" xfId="0" applyNumberFormat="1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165" fontId="12" fillId="0" borderId="1" xfId="2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2" fillId="3" borderId="1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5" fillId="0" borderId="0" xfId="0" applyFont="1" applyAlignment="1">
      <alignment horizontal="right"/>
    </xf>
  </cellXfs>
  <cellStyles count="3">
    <cellStyle name="Normalny" xfId="0" builtinId="0"/>
    <cellStyle name="Normalny 2" xfId="1" xr:uid="{A46B49E7-A599-47BD-B95E-9AAEDEBBA8E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C3C8C-F9DB-4581-967C-E061E7DC6A94}">
  <sheetPr>
    <pageSetUpPr fitToPage="1"/>
  </sheetPr>
  <dimension ref="A1:I23"/>
  <sheetViews>
    <sheetView zoomScaleNormal="100" workbookViewId="0">
      <selection activeCell="H16" sqref="H16"/>
    </sheetView>
  </sheetViews>
  <sheetFormatPr defaultColWidth="8.7109375" defaultRowHeight="15" x14ac:dyDescent="0.25"/>
  <cols>
    <col min="1" max="1" width="3.5703125" style="5" bestFit="1" customWidth="1"/>
    <col min="2" max="2" width="10.42578125" style="6" customWidth="1"/>
    <col min="3" max="3" width="30.140625" style="6" customWidth="1"/>
    <col min="4" max="4" width="22.42578125" style="6" customWidth="1"/>
    <col min="5" max="5" width="6.28515625" style="6" customWidth="1"/>
    <col min="6" max="6" width="11.140625" style="6" customWidth="1"/>
    <col min="7" max="7" width="14" style="6" customWidth="1"/>
    <col min="8" max="8" width="11.7109375" style="1" customWidth="1"/>
    <col min="9" max="9" width="12.5703125" style="8" customWidth="1"/>
    <col min="10" max="16384" width="8.7109375" style="2"/>
  </cols>
  <sheetData>
    <row r="1" spans="1:9" x14ac:dyDescent="0.25">
      <c r="A1" s="25" t="s">
        <v>43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35" t="s">
        <v>42</v>
      </c>
      <c r="B2" s="35"/>
      <c r="C2" s="35"/>
      <c r="D2" s="35"/>
      <c r="E2" s="35"/>
      <c r="F2" s="35"/>
      <c r="G2" s="35"/>
      <c r="H2" s="35"/>
      <c r="I2" s="35"/>
    </row>
    <row r="3" spans="1:9" ht="15" customHeight="1" x14ac:dyDescent="0.25">
      <c r="A3" s="35"/>
      <c r="B3" s="35"/>
      <c r="C3" s="35"/>
      <c r="D3" s="35"/>
      <c r="E3" s="35"/>
      <c r="F3" s="35"/>
      <c r="G3" s="35"/>
      <c r="H3" s="35"/>
      <c r="I3" s="35"/>
    </row>
    <row r="4" spans="1:9" ht="15" customHeight="1" x14ac:dyDescent="0.25">
      <c r="A4" s="36"/>
      <c r="B4" s="36"/>
      <c r="C4" s="36"/>
      <c r="D4" s="36"/>
      <c r="E4" s="36"/>
      <c r="F4" s="36"/>
      <c r="G4" s="36"/>
      <c r="H4" s="36"/>
      <c r="I4" s="36"/>
    </row>
    <row r="5" spans="1:9" ht="80.25" customHeight="1" x14ac:dyDescent="0.25">
      <c r="A5" s="12" t="s">
        <v>0</v>
      </c>
      <c r="B5" s="13" t="s">
        <v>1</v>
      </c>
      <c r="C5" s="13" t="s">
        <v>4</v>
      </c>
      <c r="D5" s="13" t="s">
        <v>5</v>
      </c>
      <c r="E5" s="13" t="s">
        <v>2</v>
      </c>
      <c r="F5" s="13" t="s">
        <v>6</v>
      </c>
      <c r="G5" s="14" t="s">
        <v>7</v>
      </c>
      <c r="H5" s="15" t="s">
        <v>29</v>
      </c>
      <c r="I5" s="15" t="s">
        <v>30</v>
      </c>
    </row>
    <row r="6" spans="1:9" s="3" customFormat="1" ht="12.75" x14ac:dyDescent="0.25">
      <c r="A6" s="16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8">
        <v>8</v>
      </c>
      <c r="I6" s="18">
        <v>9</v>
      </c>
    </row>
    <row r="7" spans="1:9" s="4" customFormat="1" ht="24.95" customHeight="1" x14ac:dyDescent="0.25">
      <c r="A7" s="32" t="s">
        <v>14</v>
      </c>
      <c r="B7" s="33"/>
      <c r="C7" s="33"/>
      <c r="D7" s="33"/>
      <c r="E7" s="33"/>
      <c r="F7" s="33"/>
      <c r="G7" s="33"/>
      <c r="H7" s="33"/>
      <c r="I7" s="34"/>
    </row>
    <row r="8" spans="1:9" ht="30" customHeight="1" x14ac:dyDescent="0.25">
      <c r="A8" s="19" t="s">
        <v>15</v>
      </c>
      <c r="B8" s="7" t="s">
        <v>3</v>
      </c>
      <c r="C8" s="20" t="s">
        <v>25</v>
      </c>
      <c r="D8" s="20" t="s">
        <v>10</v>
      </c>
      <c r="E8" s="21">
        <v>1</v>
      </c>
      <c r="F8" s="7">
        <v>52</v>
      </c>
      <c r="G8" s="7" t="s">
        <v>34</v>
      </c>
      <c r="H8" s="9"/>
      <c r="I8" s="9">
        <f>E8*F8*H8</f>
        <v>0</v>
      </c>
    </row>
    <row r="9" spans="1:9" ht="30" customHeight="1" x14ac:dyDescent="0.25">
      <c r="A9" s="19" t="s">
        <v>16</v>
      </c>
      <c r="B9" s="7" t="s">
        <v>3</v>
      </c>
      <c r="C9" s="20" t="s">
        <v>25</v>
      </c>
      <c r="D9" s="20" t="s">
        <v>11</v>
      </c>
      <c r="E9" s="21">
        <v>2</v>
      </c>
      <c r="F9" s="7">
        <v>26</v>
      </c>
      <c r="G9" s="7" t="s">
        <v>35</v>
      </c>
      <c r="H9" s="9"/>
      <c r="I9" s="9">
        <f t="shared" ref="I9:I17" si="0">E9*F9*H9</f>
        <v>0</v>
      </c>
    </row>
    <row r="10" spans="1:9" ht="30" customHeight="1" x14ac:dyDescent="0.25">
      <c r="A10" s="19" t="s">
        <v>17</v>
      </c>
      <c r="B10" s="7" t="s">
        <v>3</v>
      </c>
      <c r="C10" s="20" t="s">
        <v>25</v>
      </c>
      <c r="D10" s="20" t="s">
        <v>12</v>
      </c>
      <c r="E10" s="21">
        <v>1</v>
      </c>
      <c r="F10" s="7">
        <v>12</v>
      </c>
      <c r="G10" s="7" t="s">
        <v>36</v>
      </c>
      <c r="H10" s="9"/>
      <c r="I10" s="9">
        <f t="shared" si="0"/>
        <v>0</v>
      </c>
    </row>
    <row r="11" spans="1:9" ht="30" customHeight="1" x14ac:dyDescent="0.25">
      <c r="A11" s="19" t="s">
        <v>18</v>
      </c>
      <c r="B11" s="7" t="s">
        <v>3</v>
      </c>
      <c r="C11" s="20" t="s">
        <v>25</v>
      </c>
      <c r="D11" s="20" t="s">
        <v>28</v>
      </c>
      <c r="E11" s="21">
        <v>1</v>
      </c>
      <c r="F11" s="7">
        <v>12</v>
      </c>
      <c r="G11" s="7" t="s">
        <v>36</v>
      </c>
      <c r="H11" s="9"/>
      <c r="I11" s="9">
        <f t="shared" si="0"/>
        <v>0</v>
      </c>
    </row>
    <row r="12" spans="1:9" ht="30" customHeight="1" x14ac:dyDescent="0.25">
      <c r="A12" s="19" t="s">
        <v>19</v>
      </c>
      <c r="B12" s="7" t="s">
        <v>3</v>
      </c>
      <c r="C12" s="20" t="s">
        <v>25</v>
      </c>
      <c r="D12" s="20" t="s">
        <v>8</v>
      </c>
      <c r="E12" s="22">
        <v>1</v>
      </c>
      <c r="F12" s="7">
        <v>26</v>
      </c>
      <c r="G12" s="7" t="s">
        <v>37</v>
      </c>
      <c r="H12" s="9"/>
      <c r="I12" s="9">
        <f t="shared" si="0"/>
        <v>0</v>
      </c>
    </row>
    <row r="13" spans="1:9" ht="30" customHeight="1" x14ac:dyDescent="0.25">
      <c r="A13" s="19" t="s">
        <v>20</v>
      </c>
      <c r="B13" s="7" t="s">
        <v>3</v>
      </c>
      <c r="C13" s="20" t="s">
        <v>9</v>
      </c>
      <c r="D13" s="20" t="s">
        <v>10</v>
      </c>
      <c r="E13" s="21">
        <v>2</v>
      </c>
      <c r="F13" s="7">
        <v>26</v>
      </c>
      <c r="G13" s="7" t="s">
        <v>35</v>
      </c>
      <c r="H13" s="9"/>
      <c r="I13" s="9">
        <f t="shared" si="0"/>
        <v>0</v>
      </c>
    </row>
    <row r="14" spans="1:9" ht="30" customHeight="1" x14ac:dyDescent="0.25">
      <c r="A14" s="19" t="s">
        <v>21</v>
      </c>
      <c r="B14" s="7" t="s">
        <v>3</v>
      </c>
      <c r="C14" s="20" t="s">
        <v>9</v>
      </c>
      <c r="D14" s="20" t="s">
        <v>27</v>
      </c>
      <c r="E14" s="21">
        <v>1</v>
      </c>
      <c r="F14" s="7">
        <v>26</v>
      </c>
      <c r="G14" s="7" t="s">
        <v>35</v>
      </c>
      <c r="H14" s="9"/>
      <c r="I14" s="9">
        <f t="shared" si="0"/>
        <v>0</v>
      </c>
    </row>
    <row r="15" spans="1:9" ht="30" customHeight="1" x14ac:dyDescent="0.25">
      <c r="A15" s="19" t="s">
        <v>22</v>
      </c>
      <c r="B15" s="7" t="s">
        <v>3</v>
      </c>
      <c r="C15" s="20" t="s">
        <v>9</v>
      </c>
      <c r="D15" s="20" t="s">
        <v>12</v>
      </c>
      <c r="E15" s="22">
        <v>2</v>
      </c>
      <c r="F15" s="7">
        <v>26</v>
      </c>
      <c r="G15" s="7" t="s">
        <v>35</v>
      </c>
      <c r="H15" s="9"/>
      <c r="I15" s="9">
        <f t="shared" si="0"/>
        <v>0</v>
      </c>
    </row>
    <row r="16" spans="1:9" ht="30" customHeight="1" x14ac:dyDescent="0.25">
      <c r="A16" s="19" t="s">
        <v>23</v>
      </c>
      <c r="B16" s="7" t="s">
        <v>3</v>
      </c>
      <c r="C16" s="20" t="s">
        <v>9</v>
      </c>
      <c r="D16" s="20" t="s">
        <v>28</v>
      </c>
      <c r="E16" s="21">
        <v>1</v>
      </c>
      <c r="F16" s="7">
        <v>12</v>
      </c>
      <c r="G16" s="7" t="s">
        <v>38</v>
      </c>
      <c r="H16" s="9"/>
      <c r="I16" s="9">
        <f t="shared" si="0"/>
        <v>0</v>
      </c>
    </row>
    <row r="17" spans="1:9" ht="30" customHeight="1" x14ac:dyDescent="0.25">
      <c r="A17" s="19" t="s">
        <v>24</v>
      </c>
      <c r="B17" s="7" t="s">
        <v>3</v>
      </c>
      <c r="C17" s="20" t="s">
        <v>9</v>
      </c>
      <c r="D17" s="20" t="s">
        <v>13</v>
      </c>
      <c r="E17" s="22">
        <v>1</v>
      </c>
      <c r="F17" s="7">
        <v>26</v>
      </c>
      <c r="G17" s="7" t="s">
        <v>39</v>
      </c>
      <c r="H17" s="9"/>
      <c r="I17" s="9">
        <f t="shared" si="0"/>
        <v>0</v>
      </c>
    </row>
    <row r="18" spans="1:9" s="10" customFormat="1" ht="17.25" customHeight="1" x14ac:dyDescent="0.25">
      <c r="A18" s="37" t="s">
        <v>31</v>
      </c>
      <c r="B18" s="38"/>
      <c r="C18" s="38"/>
      <c r="D18" s="38"/>
      <c r="E18" s="38"/>
      <c r="F18" s="38"/>
      <c r="G18" s="38"/>
      <c r="H18" s="39"/>
      <c r="I18" s="23">
        <f>SUM(I8:I17)</f>
        <v>0</v>
      </c>
    </row>
    <row r="19" spans="1:9" s="10" customFormat="1" ht="19.5" customHeight="1" x14ac:dyDescent="0.25">
      <c r="A19" s="28" t="s">
        <v>32</v>
      </c>
      <c r="B19" s="29"/>
      <c r="C19" s="29"/>
      <c r="D19" s="29"/>
      <c r="E19" s="29"/>
      <c r="F19" s="29"/>
      <c r="G19" s="29"/>
      <c r="H19" s="30"/>
      <c r="I19" s="23">
        <f>SUM(I18*0.08)</f>
        <v>0</v>
      </c>
    </row>
    <row r="20" spans="1:9" s="10" customFormat="1" ht="19.5" customHeight="1" x14ac:dyDescent="0.25">
      <c r="A20" s="28" t="s">
        <v>33</v>
      </c>
      <c r="B20" s="29"/>
      <c r="C20" s="29"/>
      <c r="D20" s="29"/>
      <c r="E20" s="29"/>
      <c r="F20" s="29"/>
      <c r="G20" s="29"/>
      <c r="H20" s="30"/>
      <c r="I20" s="23">
        <f>SUM(I18*1.08)</f>
        <v>0</v>
      </c>
    </row>
    <row r="21" spans="1:9" ht="68.25" customHeight="1" x14ac:dyDescent="0.25">
      <c r="A21" s="40" t="s">
        <v>40</v>
      </c>
      <c r="B21" s="41"/>
      <c r="C21" s="41"/>
      <c r="D21" s="41"/>
      <c r="E21" s="41"/>
      <c r="F21" s="41"/>
      <c r="G21" s="41"/>
      <c r="H21" s="11"/>
      <c r="I21" s="11"/>
    </row>
    <row r="22" spans="1:9" x14ac:dyDescent="0.25">
      <c r="A22" s="27" t="s">
        <v>26</v>
      </c>
      <c r="B22" s="27"/>
      <c r="C22" s="27"/>
      <c r="D22" s="27"/>
      <c r="E22" s="27"/>
      <c r="F22" s="27"/>
      <c r="G22" s="27"/>
      <c r="H22" s="11"/>
      <c r="I22" s="11"/>
    </row>
    <row r="23" spans="1:9" ht="36.75" customHeight="1" x14ac:dyDescent="0.25">
      <c r="A23" s="31" t="s">
        <v>41</v>
      </c>
      <c r="B23" s="31"/>
      <c r="C23" s="31"/>
      <c r="D23" s="31"/>
      <c r="E23" s="31"/>
      <c r="F23" s="31"/>
      <c r="G23" s="31"/>
      <c r="H23" s="31"/>
      <c r="I23" s="31"/>
    </row>
  </sheetData>
  <autoFilter ref="A6:G6" xr:uid="{3E4C3C8C-F9DB-4581-967C-E061E7DC6A94}"/>
  <mergeCells count="9">
    <mergeCell ref="A1:I1"/>
    <mergeCell ref="A22:G22"/>
    <mergeCell ref="A20:H20"/>
    <mergeCell ref="A23:I23"/>
    <mergeCell ref="A7:I7"/>
    <mergeCell ref="A2:I4"/>
    <mergeCell ref="A18:H18"/>
    <mergeCell ref="A19:H19"/>
    <mergeCell ref="A21:G21"/>
  </mergeCells>
  <phoneticPr fontId="4" type="noConversion"/>
  <pageMargins left="0.25" right="0.25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52F90-D690-42F2-B0C9-7A341601401B}">
  <sheetPr>
    <pageSetUpPr fitToPage="1"/>
  </sheetPr>
  <dimension ref="A1:I46"/>
  <sheetViews>
    <sheetView zoomScaleNormal="100" workbookViewId="0">
      <selection activeCell="I41" sqref="I41"/>
    </sheetView>
  </sheetViews>
  <sheetFormatPr defaultColWidth="8.7109375" defaultRowHeight="15" x14ac:dyDescent="0.25"/>
  <cols>
    <col min="1" max="1" width="3.5703125" style="5" bestFit="1" customWidth="1"/>
    <col min="2" max="2" width="12.42578125" style="6" customWidth="1"/>
    <col min="3" max="3" width="22.140625" style="6" customWidth="1"/>
    <col min="4" max="4" width="31.5703125" style="6" customWidth="1"/>
    <col min="5" max="5" width="5" style="6" bestFit="1" customWidth="1"/>
    <col min="6" max="6" width="10.85546875" style="6" customWidth="1"/>
    <col min="7" max="7" width="20.7109375" style="6" customWidth="1"/>
    <col min="8" max="8" width="12.5703125" style="2" customWidth="1"/>
    <col min="9" max="9" width="12.140625" style="2" customWidth="1"/>
    <col min="10" max="10" width="21.42578125" style="2" customWidth="1"/>
    <col min="11" max="16384" width="8.7109375" style="2"/>
  </cols>
  <sheetData>
    <row r="1" spans="1:9" x14ac:dyDescent="0.25">
      <c r="A1" s="25" t="s">
        <v>117</v>
      </c>
      <c r="B1" s="26"/>
      <c r="C1" s="26"/>
      <c r="D1" s="26"/>
      <c r="E1" s="26"/>
      <c r="F1" s="26"/>
      <c r="G1" s="26"/>
      <c r="H1" s="26"/>
      <c r="I1" s="26"/>
    </row>
    <row r="2" spans="1:9" ht="25.5" customHeight="1" x14ac:dyDescent="0.25">
      <c r="A2" s="65" t="s">
        <v>116</v>
      </c>
      <c r="B2" s="65"/>
      <c r="C2" s="65"/>
      <c r="D2" s="65"/>
      <c r="E2" s="65"/>
      <c r="F2" s="65"/>
      <c r="G2" s="65"/>
      <c r="H2" s="65"/>
      <c r="I2" s="65"/>
    </row>
    <row r="3" spans="1:9" ht="80.25" customHeight="1" x14ac:dyDescent="0.25">
      <c r="A3" s="64" t="s">
        <v>0</v>
      </c>
      <c r="B3" s="63" t="s">
        <v>1</v>
      </c>
      <c r="C3" s="63" t="s">
        <v>4</v>
      </c>
      <c r="D3" s="63" t="s">
        <v>5</v>
      </c>
      <c r="E3" s="63" t="s">
        <v>2</v>
      </c>
      <c r="F3" s="63" t="s">
        <v>6</v>
      </c>
      <c r="G3" s="62" t="s">
        <v>7</v>
      </c>
      <c r="H3" s="61" t="s">
        <v>29</v>
      </c>
      <c r="I3" s="61" t="s">
        <v>30</v>
      </c>
    </row>
    <row r="4" spans="1:9" s="3" customFormat="1" ht="12.75" x14ac:dyDescent="0.25">
      <c r="A4" s="60">
        <v>1</v>
      </c>
      <c r="B4" s="59">
        <v>2</v>
      </c>
      <c r="C4" s="59">
        <v>3</v>
      </c>
      <c r="D4" s="59">
        <v>4</v>
      </c>
      <c r="E4" s="59">
        <v>5</v>
      </c>
      <c r="F4" s="59">
        <v>6</v>
      </c>
      <c r="G4" s="59">
        <v>7</v>
      </c>
      <c r="H4" s="18">
        <v>8</v>
      </c>
      <c r="I4" s="18">
        <v>9</v>
      </c>
    </row>
    <row r="5" spans="1:9" ht="20.100000000000001" customHeight="1" x14ac:dyDescent="0.25">
      <c r="A5" s="53" t="s">
        <v>115</v>
      </c>
      <c r="B5" s="53"/>
      <c r="C5" s="53"/>
      <c r="D5" s="53"/>
      <c r="E5" s="53"/>
      <c r="F5" s="53"/>
      <c r="G5" s="53"/>
      <c r="H5" s="58"/>
      <c r="I5" s="58"/>
    </row>
    <row r="6" spans="1:9" ht="25.5" x14ac:dyDescent="0.25">
      <c r="A6" s="19" t="s">
        <v>114</v>
      </c>
      <c r="B6" s="7" t="s">
        <v>3</v>
      </c>
      <c r="C6" s="20" t="s">
        <v>106</v>
      </c>
      <c r="D6" s="20" t="s">
        <v>104</v>
      </c>
      <c r="E6" s="21">
        <v>2</v>
      </c>
      <c r="F6" s="7">
        <v>52</v>
      </c>
      <c r="G6" s="7" t="s">
        <v>113</v>
      </c>
      <c r="H6" s="51"/>
      <c r="I6" s="57">
        <f>E6*F6*H6</f>
        <v>0</v>
      </c>
    </row>
    <row r="7" spans="1:9" ht="25.5" x14ac:dyDescent="0.25">
      <c r="A7" s="19" t="s">
        <v>112</v>
      </c>
      <c r="B7" s="7" t="s">
        <v>3</v>
      </c>
      <c r="C7" s="20" t="s">
        <v>106</v>
      </c>
      <c r="D7" s="20" t="s">
        <v>55</v>
      </c>
      <c r="E7" s="21">
        <v>1</v>
      </c>
      <c r="F7" s="7">
        <v>26</v>
      </c>
      <c r="G7" s="7" t="s">
        <v>111</v>
      </c>
      <c r="H7" s="51"/>
      <c r="I7" s="57">
        <f>E7*F7*H7</f>
        <v>0</v>
      </c>
    </row>
    <row r="8" spans="1:9" ht="25.5" x14ac:dyDescent="0.25">
      <c r="A8" s="19" t="s">
        <v>110</v>
      </c>
      <c r="B8" s="7" t="s">
        <v>3</v>
      </c>
      <c r="C8" s="20" t="s">
        <v>106</v>
      </c>
      <c r="D8" s="20" t="s">
        <v>53</v>
      </c>
      <c r="E8" s="21">
        <v>1</v>
      </c>
      <c r="F8" s="7">
        <v>26</v>
      </c>
      <c r="G8" s="7" t="s">
        <v>88</v>
      </c>
      <c r="H8" s="9"/>
      <c r="I8" s="57">
        <f>E8*F8*H8</f>
        <v>0</v>
      </c>
    </row>
    <row r="9" spans="1:9" ht="25.5" x14ac:dyDescent="0.25">
      <c r="A9" s="19" t="s">
        <v>109</v>
      </c>
      <c r="B9" s="7" t="s">
        <v>3</v>
      </c>
      <c r="C9" s="20" t="s">
        <v>106</v>
      </c>
      <c r="D9" s="20" t="s">
        <v>108</v>
      </c>
      <c r="E9" s="21">
        <v>1</v>
      </c>
      <c r="F9" s="7">
        <v>12</v>
      </c>
      <c r="G9" s="7" t="s">
        <v>96</v>
      </c>
      <c r="H9" s="51"/>
      <c r="I9" s="57">
        <f>E9*F9*H9</f>
        <v>0</v>
      </c>
    </row>
    <row r="10" spans="1:9" ht="25.5" x14ac:dyDescent="0.25">
      <c r="A10" s="19" t="s">
        <v>107</v>
      </c>
      <c r="B10" s="7" t="s">
        <v>3</v>
      </c>
      <c r="C10" s="20" t="s">
        <v>106</v>
      </c>
      <c r="D10" s="20" t="s">
        <v>83</v>
      </c>
      <c r="E10" s="21">
        <v>1</v>
      </c>
      <c r="F10" s="7">
        <v>12</v>
      </c>
      <c r="G10" s="7" t="s">
        <v>80</v>
      </c>
      <c r="H10" s="9"/>
      <c r="I10" s="57">
        <f>E10*F10*H10</f>
        <v>0</v>
      </c>
    </row>
    <row r="11" spans="1:9" ht="30" customHeight="1" x14ac:dyDescent="0.25">
      <c r="A11" s="19" t="s">
        <v>105</v>
      </c>
      <c r="B11" s="7" t="s">
        <v>94</v>
      </c>
      <c r="C11" s="46" t="s">
        <v>98</v>
      </c>
      <c r="D11" s="46" t="s">
        <v>104</v>
      </c>
      <c r="E11" s="21">
        <v>3</v>
      </c>
      <c r="F11" s="7">
        <v>22</v>
      </c>
      <c r="G11" s="7" t="s">
        <v>103</v>
      </c>
      <c r="H11" s="9"/>
      <c r="I11" s="57">
        <f>E11*F11*H11</f>
        <v>0</v>
      </c>
    </row>
    <row r="12" spans="1:9" ht="31.5" customHeight="1" x14ac:dyDescent="0.25">
      <c r="A12" s="19" t="s">
        <v>102</v>
      </c>
      <c r="B12" s="7" t="s">
        <v>94</v>
      </c>
      <c r="C12" s="46" t="s">
        <v>98</v>
      </c>
      <c r="D12" s="46" t="s">
        <v>101</v>
      </c>
      <c r="E12" s="21">
        <v>1</v>
      </c>
      <c r="F12" s="7">
        <v>10</v>
      </c>
      <c r="G12" s="7" t="s">
        <v>46</v>
      </c>
      <c r="H12" s="9"/>
      <c r="I12" s="57">
        <f>E12*F12*H12</f>
        <v>0</v>
      </c>
    </row>
    <row r="13" spans="1:9" ht="30.75" customHeight="1" x14ac:dyDescent="0.25">
      <c r="A13" s="19" t="s">
        <v>100</v>
      </c>
      <c r="B13" s="7" t="s">
        <v>94</v>
      </c>
      <c r="C13" s="46" t="s">
        <v>98</v>
      </c>
      <c r="D13" s="46" t="s">
        <v>66</v>
      </c>
      <c r="E13" s="21">
        <v>1</v>
      </c>
      <c r="F13" s="7">
        <v>10</v>
      </c>
      <c r="G13" s="7" t="s">
        <v>46</v>
      </c>
      <c r="H13" s="9"/>
      <c r="I13" s="57">
        <f>E13*F13*H13</f>
        <v>0</v>
      </c>
    </row>
    <row r="14" spans="1:9" ht="26.25" customHeight="1" x14ac:dyDescent="0.25">
      <c r="A14" s="19" t="s">
        <v>99</v>
      </c>
      <c r="B14" s="7" t="s">
        <v>94</v>
      </c>
      <c r="C14" s="46" t="s">
        <v>98</v>
      </c>
      <c r="D14" s="46" t="s">
        <v>47</v>
      </c>
      <c r="E14" s="21">
        <v>1</v>
      </c>
      <c r="F14" s="7">
        <v>12</v>
      </c>
      <c r="G14" s="7" t="s">
        <v>96</v>
      </c>
      <c r="H14" s="9"/>
      <c r="I14" s="57">
        <f>E14*F14*H14</f>
        <v>0</v>
      </c>
    </row>
    <row r="15" spans="1:9" ht="25.5" x14ac:dyDescent="0.25">
      <c r="A15" s="19" t="s">
        <v>24</v>
      </c>
      <c r="B15" s="7" t="s">
        <v>94</v>
      </c>
      <c r="C15" s="46" t="s">
        <v>98</v>
      </c>
      <c r="D15" s="46" t="s">
        <v>97</v>
      </c>
      <c r="E15" s="21">
        <v>1</v>
      </c>
      <c r="F15" s="7">
        <v>12</v>
      </c>
      <c r="G15" s="7" t="s">
        <v>96</v>
      </c>
      <c r="H15" s="9"/>
      <c r="I15" s="57">
        <f>E15*F15*H15</f>
        <v>0</v>
      </c>
    </row>
    <row r="16" spans="1:9" ht="25.5" x14ac:dyDescent="0.25">
      <c r="A16" s="19" t="s">
        <v>95</v>
      </c>
      <c r="B16" s="7" t="s">
        <v>94</v>
      </c>
      <c r="C16" s="46" t="s">
        <v>93</v>
      </c>
      <c r="D16" s="46" t="s">
        <v>92</v>
      </c>
      <c r="E16" s="21">
        <v>1</v>
      </c>
      <c r="F16" s="7">
        <v>26</v>
      </c>
      <c r="G16" s="7" t="s">
        <v>80</v>
      </c>
      <c r="H16" s="9"/>
      <c r="I16" s="57">
        <f>E16*F16*H16</f>
        <v>0</v>
      </c>
    </row>
    <row r="17" spans="1:9" ht="20.100000000000001" customHeight="1" x14ac:dyDescent="0.25">
      <c r="A17" s="53" t="s">
        <v>91</v>
      </c>
      <c r="B17" s="53"/>
      <c r="C17" s="53"/>
      <c r="D17" s="53"/>
      <c r="E17" s="53"/>
      <c r="F17" s="53"/>
      <c r="G17" s="53"/>
      <c r="H17" s="56"/>
      <c r="I17" s="48"/>
    </row>
    <row r="18" spans="1:9" s="4" customFormat="1" ht="25.5" x14ac:dyDescent="0.2">
      <c r="A18" s="19" t="s">
        <v>90</v>
      </c>
      <c r="B18" s="7" t="s">
        <v>84</v>
      </c>
      <c r="C18" s="20" t="s">
        <v>61</v>
      </c>
      <c r="D18" s="20" t="s">
        <v>10</v>
      </c>
      <c r="E18" s="21">
        <v>2</v>
      </c>
      <c r="F18" s="7">
        <v>26</v>
      </c>
      <c r="G18" s="45" t="s">
        <v>88</v>
      </c>
      <c r="H18" s="9"/>
      <c r="I18" s="44">
        <f>E18*F18*H18</f>
        <v>0</v>
      </c>
    </row>
    <row r="19" spans="1:9" s="4" customFormat="1" ht="25.5" x14ac:dyDescent="0.2">
      <c r="A19" s="19" t="s">
        <v>89</v>
      </c>
      <c r="B19" s="7" t="s">
        <v>84</v>
      </c>
      <c r="C19" s="20" t="s">
        <v>61</v>
      </c>
      <c r="D19" s="20" t="s">
        <v>55</v>
      </c>
      <c r="E19" s="21">
        <v>1</v>
      </c>
      <c r="F19" s="7">
        <v>26</v>
      </c>
      <c r="G19" s="45" t="s">
        <v>88</v>
      </c>
      <c r="H19" s="9"/>
      <c r="I19" s="44">
        <f>E19*F19*H19</f>
        <v>0</v>
      </c>
    </row>
    <row r="20" spans="1:9" s="4" customFormat="1" ht="25.5" x14ac:dyDescent="0.2">
      <c r="A20" s="19" t="s">
        <v>87</v>
      </c>
      <c r="B20" s="7" t="s">
        <v>84</v>
      </c>
      <c r="C20" s="20" t="s">
        <v>61</v>
      </c>
      <c r="D20" s="20" t="s">
        <v>53</v>
      </c>
      <c r="E20" s="21">
        <v>1</v>
      </c>
      <c r="F20" s="7">
        <v>26</v>
      </c>
      <c r="G20" s="45" t="s">
        <v>80</v>
      </c>
      <c r="H20" s="9"/>
      <c r="I20" s="44">
        <f>E20*F20*H20</f>
        <v>0</v>
      </c>
    </row>
    <row r="21" spans="1:9" s="4" customFormat="1" ht="25.5" customHeight="1" x14ac:dyDescent="0.2">
      <c r="A21" s="19" t="s">
        <v>86</v>
      </c>
      <c r="B21" s="7" t="s">
        <v>84</v>
      </c>
      <c r="C21" s="20" t="s">
        <v>61</v>
      </c>
      <c r="D21" s="20" t="s">
        <v>76</v>
      </c>
      <c r="E21" s="21">
        <v>1</v>
      </c>
      <c r="F21" s="7">
        <v>26</v>
      </c>
      <c r="G21" s="45" t="s">
        <v>80</v>
      </c>
      <c r="H21" s="9"/>
      <c r="I21" s="44">
        <f>E21*F21*H21</f>
        <v>0</v>
      </c>
    </row>
    <row r="22" spans="1:9" s="4" customFormat="1" ht="25.5" x14ac:dyDescent="0.2">
      <c r="A22" s="19" t="s">
        <v>85</v>
      </c>
      <c r="B22" s="7" t="s">
        <v>84</v>
      </c>
      <c r="C22" s="20" t="s">
        <v>61</v>
      </c>
      <c r="D22" s="20" t="s">
        <v>83</v>
      </c>
      <c r="E22" s="21">
        <v>1</v>
      </c>
      <c r="F22" s="7">
        <v>26</v>
      </c>
      <c r="G22" s="45" t="s">
        <v>80</v>
      </c>
      <c r="H22" s="9"/>
      <c r="I22" s="44">
        <f>E22*F22*H22</f>
        <v>0</v>
      </c>
    </row>
    <row r="23" spans="1:9" ht="20.100000000000001" customHeight="1" x14ac:dyDescent="0.25">
      <c r="A23" s="53" t="s">
        <v>82</v>
      </c>
      <c r="B23" s="53"/>
      <c r="C23" s="53"/>
      <c r="D23" s="53"/>
      <c r="E23" s="53"/>
      <c r="F23" s="53"/>
      <c r="G23" s="53"/>
      <c r="H23" s="56"/>
      <c r="I23" s="48"/>
    </row>
    <row r="24" spans="1:9" ht="25.5" x14ac:dyDescent="0.2">
      <c r="A24" s="19" t="s">
        <v>81</v>
      </c>
      <c r="B24" s="7" t="s">
        <v>74</v>
      </c>
      <c r="C24" s="20" t="s">
        <v>73</v>
      </c>
      <c r="D24" s="20" t="s">
        <v>70</v>
      </c>
      <c r="E24" s="21">
        <v>2</v>
      </c>
      <c r="F24" s="7">
        <v>26</v>
      </c>
      <c r="G24" s="45" t="s">
        <v>80</v>
      </c>
      <c r="H24" s="55"/>
      <c r="I24" s="54">
        <f>E24*F24*H24</f>
        <v>0</v>
      </c>
    </row>
    <row r="25" spans="1:9" ht="25.5" x14ac:dyDescent="0.2">
      <c r="A25" s="19" t="s">
        <v>79</v>
      </c>
      <c r="B25" s="7" t="s">
        <v>74</v>
      </c>
      <c r="C25" s="20" t="s">
        <v>73</v>
      </c>
      <c r="D25" s="20" t="s">
        <v>55</v>
      </c>
      <c r="E25" s="21">
        <v>1</v>
      </c>
      <c r="F25" s="7">
        <v>10</v>
      </c>
      <c r="G25" s="45" t="s">
        <v>46</v>
      </c>
      <c r="H25" s="55"/>
      <c r="I25" s="54">
        <f>E25*F25*H25</f>
        <v>0</v>
      </c>
    </row>
    <row r="26" spans="1:9" ht="25.5" x14ac:dyDescent="0.2">
      <c r="A26" s="19" t="s">
        <v>78</v>
      </c>
      <c r="B26" s="7" t="s">
        <v>74</v>
      </c>
      <c r="C26" s="20" t="s">
        <v>73</v>
      </c>
      <c r="D26" s="20" t="s">
        <v>53</v>
      </c>
      <c r="E26" s="21">
        <v>1</v>
      </c>
      <c r="F26" s="7">
        <v>10</v>
      </c>
      <c r="G26" s="45" t="s">
        <v>46</v>
      </c>
      <c r="H26" s="55"/>
      <c r="I26" s="54">
        <f>E26*F26*H26</f>
        <v>0</v>
      </c>
    </row>
    <row r="27" spans="1:9" ht="25.5" x14ac:dyDescent="0.2">
      <c r="A27" s="19" t="s">
        <v>77</v>
      </c>
      <c r="B27" s="7" t="s">
        <v>74</v>
      </c>
      <c r="C27" s="20" t="s">
        <v>73</v>
      </c>
      <c r="D27" s="20" t="s">
        <v>76</v>
      </c>
      <c r="E27" s="21">
        <v>1</v>
      </c>
      <c r="F27" s="7">
        <v>10</v>
      </c>
      <c r="G27" s="45" t="s">
        <v>46</v>
      </c>
      <c r="H27" s="9"/>
      <c r="I27" s="54">
        <f>E27*F27*H27</f>
        <v>0</v>
      </c>
    </row>
    <row r="28" spans="1:9" ht="25.5" x14ac:dyDescent="0.2">
      <c r="A28" s="19" t="s">
        <v>75</v>
      </c>
      <c r="B28" s="7" t="s">
        <v>74</v>
      </c>
      <c r="C28" s="20" t="s">
        <v>73</v>
      </c>
      <c r="D28" s="20" t="s">
        <v>60</v>
      </c>
      <c r="E28" s="21">
        <v>1</v>
      </c>
      <c r="F28" s="7">
        <v>10</v>
      </c>
      <c r="G28" s="45" t="s">
        <v>46</v>
      </c>
      <c r="H28" s="51"/>
      <c r="I28" s="54">
        <f>E28*F28*H28</f>
        <v>0</v>
      </c>
    </row>
    <row r="29" spans="1:9" s="52" customFormat="1" ht="24.95" customHeight="1" x14ac:dyDescent="0.25">
      <c r="A29" s="53" t="s">
        <v>72</v>
      </c>
      <c r="B29" s="53"/>
      <c r="C29" s="53"/>
      <c r="D29" s="53"/>
      <c r="E29" s="53"/>
      <c r="F29" s="53"/>
      <c r="G29" s="53"/>
      <c r="H29" s="49"/>
      <c r="I29" s="48"/>
    </row>
    <row r="30" spans="1:9" ht="29.25" customHeight="1" x14ac:dyDescent="0.2">
      <c r="A30" s="19" t="s">
        <v>71</v>
      </c>
      <c r="B30" s="7" t="s">
        <v>62</v>
      </c>
      <c r="C30" s="20" t="s">
        <v>61</v>
      </c>
      <c r="D30" s="20" t="s">
        <v>70</v>
      </c>
      <c r="E30" s="21">
        <v>2</v>
      </c>
      <c r="F30" s="7">
        <v>23</v>
      </c>
      <c r="G30" s="45" t="s">
        <v>69</v>
      </c>
      <c r="H30" s="9"/>
      <c r="I30" s="44">
        <f>E30*F30*H30</f>
        <v>0</v>
      </c>
    </row>
    <row r="31" spans="1:9" ht="29.25" customHeight="1" x14ac:dyDescent="0.2">
      <c r="A31" s="19" t="s">
        <v>68</v>
      </c>
      <c r="B31" s="7" t="s">
        <v>62</v>
      </c>
      <c r="C31" s="20" t="s">
        <v>61</v>
      </c>
      <c r="D31" s="20" t="s">
        <v>55</v>
      </c>
      <c r="E31" s="21">
        <v>1</v>
      </c>
      <c r="F31" s="7">
        <v>10</v>
      </c>
      <c r="G31" s="45" t="s">
        <v>46</v>
      </c>
      <c r="H31" s="9"/>
      <c r="I31" s="44">
        <f>E31*F31*H31</f>
        <v>0</v>
      </c>
    </row>
    <row r="32" spans="1:9" ht="27.75" customHeight="1" x14ac:dyDescent="0.2">
      <c r="A32" s="19" t="s">
        <v>67</v>
      </c>
      <c r="B32" s="7" t="s">
        <v>62</v>
      </c>
      <c r="C32" s="20" t="s">
        <v>61</v>
      </c>
      <c r="D32" s="20" t="s">
        <v>66</v>
      </c>
      <c r="E32" s="21">
        <v>1</v>
      </c>
      <c r="F32" s="7">
        <v>10</v>
      </c>
      <c r="G32" s="45" t="s">
        <v>46</v>
      </c>
      <c r="H32" s="9"/>
      <c r="I32" s="44">
        <f>E32*F32*H32</f>
        <v>0</v>
      </c>
    </row>
    <row r="33" spans="1:9" ht="30" customHeight="1" x14ac:dyDescent="0.2">
      <c r="A33" s="19" t="s">
        <v>65</v>
      </c>
      <c r="B33" s="7" t="s">
        <v>62</v>
      </c>
      <c r="C33" s="20" t="s">
        <v>61</v>
      </c>
      <c r="D33" s="20" t="s">
        <v>64</v>
      </c>
      <c r="E33" s="21">
        <v>1</v>
      </c>
      <c r="F33" s="7">
        <v>10</v>
      </c>
      <c r="G33" s="45" t="s">
        <v>46</v>
      </c>
      <c r="H33" s="51"/>
      <c r="I33" s="44">
        <f>E33*F33*H33</f>
        <v>0</v>
      </c>
    </row>
    <row r="34" spans="1:9" ht="25.5" x14ac:dyDescent="0.2">
      <c r="A34" s="19" t="s">
        <v>63</v>
      </c>
      <c r="B34" s="7" t="s">
        <v>62</v>
      </c>
      <c r="C34" s="20" t="s">
        <v>61</v>
      </c>
      <c r="D34" s="20" t="s">
        <v>60</v>
      </c>
      <c r="E34" s="21">
        <v>1</v>
      </c>
      <c r="F34" s="7">
        <v>10</v>
      </c>
      <c r="G34" s="45" t="s">
        <v>46</v>
      </c>
      <c r="H34" s="9"/>
      <c r="I34" s="44">
        <f>E34*F34*H34</f>
        <v>0</v>
      </c>
    </row>
    <row r="35" spans="1:9" s="47" customFormat="1" ht="24.95" customHeight="1" x14ac:dyDescent="0.25">
      <c r="A35" s="50" t="s">
        <v>59</v>
      </c>
      <c r="B35" s="50"/>
      <c r="C35" s="50"/>
      <c r="D35" s="50"/>
      <c r="E35" s="50"/>
      <c r="F35" s="50"/>
      <c r="G35" s="50"/>
      <c r="H35" s="49"/>
      <c r="I35" s="48"/>
    </row>
    <row r="36" spans="1:9" ht="25.5" x14ac:dyDescent="0.2">
      <c r="A36" s="19" t="s">
        <v>58</v>
      </c>
      <c r="B36" s="7" t="s">
        <v>49</v>
      </c>
      <c r="C36" s="20" t="s">
        <v>48</v>
      </c>
      <c r="D36" s="20" t="s">
        <v>57</v>
      </c>
      <c r="E36" s="21">
        <v>2</v>
      </c>
      <c r="F36" s="7">
        <v>10</v>
      </c>
      <c r="G36" s="45" t="s">
        <v>46</v>
      </c>
      <c r="H36" s="9"/>
      <c r="I36" s="44">
        <f>E36*F36*H36</f>
        <v>0</v>
      </c>
    </row>
    <row r="37" spans="1:9" ht="25.5" x14ac:dyDescent="0.2">
      <c r="A37" s="19" t="s">
        <v>56</v>
      </c>
      <c r="B37" s="7" t="s">
        <v>49</v>
      </c>
      <c r="C37" s="20" t="s">
        <v>48</v>
      </c>
      <c r="D37" s="20" t="s">
        <v>55</v>
      </c>
      <c r="E37" s="21">
        <v>1</v>
      </c>
      <c r="F37" s="7">
        <v>10</v>
      </c>
      <c r="G37" s="45" t="s">
        <v>46</v>
      </c>
      <c r="H37" s="9"/>
      <c r="I37" s="44">
        <f>E37*F37*H37</f>
        <v>0</v>
      </c>
    </row>
    <row r="38" spans="1:9" ht="25.5" x14ac:dyDescent="0.2">
      <c r="A38" s="19" t="s">
        <v>54</v>
      </c>
      <c r="B38" s="7" t="s">
        <v>49</v>
      </c>
      <c r="C38" s="20" t="s">
        <v>48</v>
      </c>
      <c r="D38" s="20" t="s">
        <v>53</v>
      </c>
      <c r="E38" s="21">
        <v>1</v>
      </c>
      <c r="F38" s="7">
        <v>10</v>
      </c>
      <c r="G38" s="45" t="s">
        <v>46</v>
      </c>
      <c r="H38" s="9"/>
      <c r="I38" s="44">
        <f>E38*F38*H38</f>
        <v>0</v>
      </c>
    </row>
    <row r="39" spans="1:9" ht="25.5" x14ac:dyDescent="0.2">
      <c r="A39" s="19" t="s">
        <v>52</v>
      </c>
      <c r="B39" s="7" t="s">
        <v>49</v>
      </c>
      <c r="C39" s="20" t="s">
        <v>48</v>
      </c>
      <c r="D39" s="20" t="s">
        <v>51</v>
      </c>
      <c r="E39" s="21">
        <v>1</v>
      </c>
      <c r="F39" s="7">
        <v>10</v>
      </c>
      <c r="G39" s="45" t="s">
        <v>46</v>
      </c>
      <c r="H39" s="9"/>
      <c r="I39" s="44">
        <f>E39*F39*H39</f>
        <v>0</v>
      </c>
    </row>
    <row r="40" spans="1:9" ht="25.5" x14ac:dyDescent="0.2">
      <c r="A40" s="19" t="s">
        <v>50</v>
      </c>
      <c r="B40" s="7" t="s">
        <v>49</v>
      </c>
      <c r="C40" s="20" t="s">
        <v>48</v>
      </c>
      <c r="D40" s="46" t="s">
        <v>47</v>
      </c>
      <c r="E40" s="21">
        <v>1</v>
      </c>
      <c r="F40" s="7">
        <v>10</v>
      </c>
      <c r="G40" s="45" t="s">
        <v>46</v>
      </c>
      <c r="H40" s="9"/>
      <c r="I40" s="44">
        <f>E40*F40*H40</f>
        <v>0</v>
      </c>
    </row>
    <row r="41" spans="1:9" s="10" customFormat="1" ht="12.75" customHeight="1" x14ac:dyDescent="0.25">
      <c r="A41" s="37" t="s">
        <v>31</v>
      </c>
      <c r="B41" s="38"/>
      <c r="C41" s="38"/>
      <c r="D41" s="38"/>
      <c r="E41" s="38"/>
      <c r="F41" s="38"/>
      <c r="G41" s="38"/>
      <c r="H41" s="39"/>
      <c r="I41" s="23">
        <f>SUM(I6:I40)</f>
        <v>0</v>
      </c>
    </row>
    <row r="42" spans="1:9" s="10" customFormat="1" ht="12.75" customHeight="1" x14ac:dyDescent="0.25">
      <c r="A42" s="28" t="s">
        <v>32</v>
      </c>
      <c r="B42" s="29"/>
      <c r="C42" s="29"/>
      <c r="D42" s="29"/>
      <c r="E42" s="29"/>
      <c r="F42" s="29"/>
      <c r="G42" s="29"/>
      <c r="H42" s="30"/>
      <c r="I42" s="23">
        <f>SUM(I41*0.08)</f>
        <v>0</v>
      </c>
    </row>
    <row r="43" spans="1:9" s="10" customFormat="1" ht="12.75" customHeight="1" x14ac:dyDescent="0.25">
      <c r="A43" s="28" t="s">
        <v>33</v>
      </c>
      <c r="B43" s="29"/>
      <c r="C43" s="29"/>
      <c r="D43" s="29"/>
      <c r="E43" s="29"/>
      <c r="F43" s="29"/>
      <c r="G43" s="29"/>
      <c r="H43" s="30"/>
      <c r="I43" s="23">
        <f>SUM(I41*1.08)</f>
        <v>0</v>
      </c>
    </row>
    <row r="44" spans="1:9" ht="61.5" customHeight="1" x14ac:dyDescent="0.25">
      <c r="A44" s="43" t="s">
        <v>45</v>
      </c>
      <c r="B44" s="43"/>
      <c r="C44" s="43"/>
      <c r="D44" s="43"/>
      <c r="E44" s="43"/>
      <c r="F44" s="43"/>
      <c r="G44" s="43"/>
      <c r="H44" s="43"/>
      <c r="I44" s="43"/>
    </row>
    <row r="45" spans="1:9" ht="22.5" customHeight="1" x14ac:dyDescent="0.25">
      <c r="A45" s="42" t="s">
        <v>44</v>
      </c>
      <c r="B45" s="42"/>
      <c r="C45" s="42"/>
      <c r="D45" s="42"/>
      <c r="E45" s="42"/>
      <c r="F45" s="42"/>
      <c r="G45" s="42"/>
      <c r="H45" s="42"/>
      <c r="I45" s="42"/>
    </row>
    <row r="46" spans="1:9" ht="34.5" customHeight="1" x14ac:dyDescent="0.25">
      <c r="A46" s="31" t="s">
        <v>41</v>
      </c>
      <c r="B46" s="31"/>
      <c r="C46" s="31"/>
      <c r="D46" s="31"/>
      <c r="E46" s="31"/>
      <c r="F46" s="31"/>
      <c r="G46" s="31"/>
      <c r="H46" s="31"/>
      <c r="I46" s="31"/>
    </row>
  </sheetData>
  <autoFilter ref="A4:G4" xr:uid="{3E4C3C8C-F9DB-4581-967C-E061E7DC6A94}"/>
  <mergeCells count="13">
    <mergeCell ref="A41:H41"/>
    <mergeCell ref="A42:H42"/>
    <mergeCell ref="A43:H43"/>
    <mergeCell ref="A1:I1"/>
    <mergeCell ref="A46:I46"/>
    <mergeCell ref="A2:I2"/>
    <mergeCell ref="A45:I45"/>
    <mergeCell ref="A44:I44"/>
    <mergeCell ref="A5:G5"/>
    <mergeCell ref="A17:G17"/>
    <mergeCell ref="A23:G23"/>
    <mergeCell ref="A29:G29"/>
    <mergeCell ref="A35:G35"/>
  </mergeCells>
  <pageMargins left="0.7" right="0.7" top="0.75" bottom="0.75" header="0.3" footer="0.3"/>
  <pageSetup paperSize="9" scale="6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1527A-F804-434C-84D9-928574B6B050}">
  <sheetPr>
    <pageSetUpPr fitToPage="1"/>
  </sheetPr>
  <dimension ref="A1:I23"/>
  <sheetViews>
    <sheetView zoomScale="115" zoomScaleNormal="115" workbookViewId="0">
      <selection activeCell="I15" sqref="I15"/>
    </sheetView>
  </sheetViews>
  <sheetFormatPr defaultRowHeight="15" x14ac:dyDescent="0.25"/>
  <cols>
    <col min="1" max="1" width="5.42578125" style="66" customWidth="1"/>
    <col min="2" max="2" width="11.42578125" style="66" customWidth="1"/>
    <col min="3" max="3" width="21.140625" style="68" customWidth="1"/>
    <col min="4" max="4" width="13.28515625" style="66" customWidth="1"/>
    <col min="5" max="5" width="6" style="67" customWidth="1"/>
    <col min="6" max="6" width="7.5703125" style="67" customWidth="1"/>
    <col min="7" max="7" width="15.5703125" style="66" customWidth="1"/>
    <col min="8" max="8" width="10.7109375" style="66" customWidth="1"/>
    <col min="9" max="9" width="15.5703125" style="66" customWidth="1"/>
    <col min="10" max="16384" width="9.140625" style="66"/>
  </cols>
  <sheetData>
    <row r="1" spans="1:9" x14ac:dyDescent="0.25">
      <c r="A1" s="87" t="s">
        <v>142</v>
      </c>
      <c r="B1" s="86"/>
      <c r="C1" s="86"/>
      <c r="D1" s="86"/>
      <c r="E1" s="86"/>
      <c r="F1" s="86"/>
      <c r="G1" s="86"/>
      <c r="H1" s="86"/>
      <c r="I1" s="86"/>
    </row>
    <row r="2" spans="1:9" x14ac:dyDescent="0.25">
      <c r="A2" s="85" t="s">
        <v>141</v>
      </c>
      <c r="B2" s="85"/>
      <c r="C2" s="85"/>
      <c r="D2" s="85"/>
      <c r="E2" s="85"/>
      <c r="F2" s="85"/>
      <c r="G2" s="85"/>
      <c r="H2" s="85"/>
      <c r="I2" s="85"/>
    </row>
    <row r="3" spans="1:9" x14ac:dyDescent="0.25">
      <c r="A3" s="85"/>
      <c r="B3" s="85"/>
      <c r="C3" s="85"/>
      <c r="D3" s="85"/>
      <c r="E3" s="85"/>
      <c r="F3" s="85"/>
      <c r="G3" s="85"/>
      <c r="H3" s="85"/>
      <c r="I3" s="85"/>
    </row>
    <row r="4" spans="1:9" x14ac:dyDescent="0.25">
      <c r="A4" s="84"/>
      <c r="B4" s="84"/>
      <c r="C4" s="84"/>
      <c r="D4" s="84"/>
      <c r="E4" s="84"/>
      <c r="F4" s="84"/>
      <c r="G4" s="84"/>
      <c r="H4" s="84"/>
      <c r="I4" s="84"/>
    </row>
    <row r="5" spans="1:9" s="73" customFormat="1" ht="38.25" customHeight="1" x14ac:dyDescent="0.2">
      <c r="A5" s="83" t="s">
        <v>140</v>
      </c>
      <c r="B5" s="82" t="s">
        <v>139</v>
      </c>
      <c r="C5" s="82" t="s">
        <v>138</v>
      </c>
      <c r="D5" s="82" t="s">
        <v>137</v>
      </c>
      <c r="E5" s="83" t="s">
        <v>136</v>
      </c>
      <c r="F5" s="82" t="s">
        <v>135</v>
      </c>
      <c r="G5" s="82" t="s">
        <v>134</v>
      </c>
      <c r="H5" s="61" t="s">
        <v>29</v>
      </c>
      <c r="I5" s="61" t="s">
        <v>30</v>
      </c>
    </row>
    <row r="6" spans="1:9" s="73" customFormat="1" ht="15" customHeight="1" x14ac:dyDescent="0.2">
      <c r="A6" s="81">
        <v>1</v>
      </c>
      <c r="B6" s="74">
        <v>2</v>
      </c>
      <c r="C6" s="74">
        <v>3</v>
      </c>
      <c r="D6" s="74">
        <v>4</v>
      </c>
      <c r="E6" s="80">
        <v>5</v>
      </c>
      <c r="F6" s="79">
        <v>6</v>
      </c>
      <c r="G6" s="74">
        <v>7</v>
      </c>
      <c r="H6" s="18">
        <v>8</v>
      </c>
      <c r="I6" s="18">
        <v>9</v>
      </c>
    </row>
    <row r="7" spans="1:9" s="73" customFormat="1" ht="24.95" customHeight="1" x14ac:dyDescent="0.2">
      <c r="A7" s="77" t="s">
        <v>133</v>
      </c>
      <c r="B7" s="77"/>
      <c r="C7" s="77"/>
      <c r="D7" s="77"/>
      <c r="E7" s="77"/>
      <c r="F7" s="77"/>
      <c r="G7" s="77"/>
      <c r="H7" s="78"/>
      <c r="I7" s="78"/>
    </row>
    <row r="8" spans="1:9" s="73" customFormat="1" ht="24.95" customHeight="1" x14ac:dyDescent="0.2">
      <c r="A8" s="75" t="s">
        <v>15</v>
      </c>
      <c r="B8" s="76" t="s">
        <v>3</v>
      </c>
      <c r="C8" s="74" t="s">
        <v>93</v>
      </c>
      <c r="D8" s="76" t="s">
        <v>129</v>
      </c>
      <c r="E8" s="75">
        <v>1</v>
      </c>
      <c r="F8" s="74">
        <v>26</v>
      </c>
      <c r="G8" s="74" t="s">
        <v>132</v>
      </c>
      <c r="H8" s="44"/>
      <c r="I8" s="44">
        <f>E8*F8*H8</f>
        <v>0</v>
      </c>
    </row>
    <row r="9" spans="1:9" s="73" customFormat="1" ht="24.95" customHeight="1" x14ac:dyDescent="0.2">
      <c r="A9" s="75" t="s">
        <v>16</v>
      </c>
      <c r="B9" s="76" t="s">
        <v>3</v>
      </c>
      <c r="C9" s="74" t="s">
        <v>93</v>
      </c>
      <c r="D9" s="76" t="s">
        <v>127</v>
      </c>
      <c r="E9" s="75">
        <v>1</v>
      </c>
      <c r="F9" s="74">
        <v>12</v>
      </c>
      <c r="G9" s="74" t="s">
        <v>123</v>
      </c>
      <c r="H9" s="44"/>
      <c r="I9" s="44">
        <f>E9*F9*H9</f>
        <v>0</v>
      </c>
    </row>
    <row r="10" spans="1:9" s="73" customFormat="1" ht="24.95" customHeight="1" x14ac:dyDescent="0.2">
      <c r="A10" s="75" t="s">
        <v>17</v>
      </c>
      <c r="B10" s="76" t="s">
        <v>3</v>
      </c>
      <c r="C10" s="74" t="s">
        <v>93</v>
      </c>
      <c r="D10" s="76" t="s">
        <v>124</v>
      </c>
      <c r="E10" s="75">
        <v>1</v>
      </c>
      <c r="F10" s="74">
        <v>12</v>
      </c>
      <c r="G10" s="74" t="s">
        <v>123</v>
      </c>
      <c r="H10" s="44"/>
      <c r="I10" s="44">
        <f>E10*F10*H10</f>
        <v>0</v>
      </c>
    </row>
    <row r="11" spans="1:9" s="73" customFormat="1" ht="24.95" customHeight="1" x14ac:dyDescent="0.2">
      <c r="A11" s="77" t="s">
        <v>131</v>
      </c>
      <c r="B11" s="77"/>
      <c r="C11" s="77"/>
      <c r="D11" s="77"/>
      <c r="E11" s="77"/>
      <c r="F11" s="77"/>
      <c r="G11" s="77"/>
      <c r="H11" s="48"/>
      <c r="I11" s="48"/>
    </row>
    <row r="12" spans="1:9" s="73" customFormat="1" ht="24.95" customHeight="1" x14ac:dyDescent="0.2">
      <c r="A12" s="75" t="s">
        <v>130</v>
      </c>
      <c r="B12" s="76" t="s">
        <v>84</v>
      </c>
      <c r="C12" s="74" t="s">
        <v>125</v>
      </c>
      <c r="D12" s="76" t="s">
        <v>129</v>
      </c>
      <c r="E12" s="75">
        <v>1</v>
      </c>
      <c r="F12" s="74">
        <v>12</v>
      </c>
      <c r="G12" s="74" t="s">
        <v>123</v>
      </c>
      <c r="H12" s="44"/>
      <c r="I12" s="44">
        <f>E12*F12*H12</f>
        <v>0</v>
      </c>
    </row>
    <row r="13" spans="1:9" s="73" customFormat="1" ht="24.95" customHeight="1" x14ac:dyDescent="0.2">
      <c r="A13" s="75" t="s">
        <v>128</v>
      </c>
      <c r="B13" s="76" t="s">
        <v>84</v>
      </c>
      <c r="C13" s="74" t="s">
        <v>125</v>
      </c>
      <c r="D13" s="76" t="s">
        <v>127</v>
      </c>
      <c r="E13" s="75">
        <v>1</v>
      </c>
      <c r="F13" s="74">
        <v>12</v>
      </c>
      <c r="G13" s="74" t="s">
        <v>123</v>
      </c>
      <c r="H13" s="44"/>
      <c r="I13" s="44">
        <f>E13*F13*H13</f>
        <v>0</v>
      </c>
    </row>
    <row r="14" spans="1:9" s="73" customFormat="1" ht="24.95" customHeight="1" x14ac:dyDescent="0.2">
      <c r="A14" s="75" t="s">
        <v>126</v>
      </c>
      <c r="B14" s="76" t="s">
        <v>84</v>
      </c>
      <c r="C14" s="74" t="s">
        <v>125</v>
      </c>
      <c r="D14" s="76" t="s">
        <v>124</v>
      </c>
      <c r="E14" s="75">
        <v>1</v>
      </c>
      <c r="F14" s="74">
        <v>12</v>
      </c>
      <c r="G14" s="74" t="s">
        <v>123</v>
      </c>
      <c r="H14" s="44"/>
      <c r="I14" s="44">
        <f>E14*F14*H14</f>
        <v>0</v>
      </c>
    </row>
    <row r="15" spans="1:9" s="10" customFormat="1" ht="17.25" customHeight="1" x14ac:dyDescent="0.25">
      <c r="A15" s="37" t="s">
        <v>31</v>
      </c>
      <c r="B15" s="38"/>
      <c r="C15" s="38"/>
      <c r="D15" s="38"/>
      <c r="E15" s="38"/>
      <c r="F15" s="38"/>
      <c r="G15" s="38"/>
      <c r="H15" s="39"/>
      <c r="I15" s="72">
        <f>SUM(I8:I14)</f>
        <v>0</v>
      </c>
    </row>
    <row r="16" spans="1:9" s="10" customFormat="1" ht="19.5" customHeight="1" x14ac:dyDescent="0.25">
      <c r="A16" s="28" t="s">
        <v>32</v>
      </c>
      <c r="B16" s="29"/>
      <c r="C16" s="29"/>
      <c r="D16" s="29"/>
      <c r="E16" s="29"/>
      <c r="F16" s="29"/>
      <c r="G16" s="29"/>
      <c r="H16" s="30"/>
      <c r="I16" s="71">
        <f>SUM(I15*0.08)</f>
        <v>0</v>
      </c>
    </row>
    <row r="17" spans="1:9" s="10" customFormat="1" ht="19.5" customHeight="1" x14ac:dyDescent="0.25">
      <c r="A17" s="28" t="s">
        <v>33</v>
      </c>
      <c r="B17" s="29"/>
      <c r="C17" s="29"/>
      <c r="D17" s="29"/>
      <c r="E17" s="29"/>
      <c r="F17" s="29"/>
      <c r="G17" s="29"/>
      <c r="H17" s="30"/>
      <c r="I17" s="71">
        <f>SUM(I15*1.08)</f>
        <v>0</v>
      </c>
    </row>
    <row r="18" spans="1:9" x14ac:dyDescent="0.25">
      <c r="A18" s="70" t="s">
        <v>122</v>
      </c>
      <c r="B18" s="70"/>
      <c r="C18" s="70"/>
      <c r="D18" s="70"/>
      <c r="E18" s="70"/>
      <c r="F18" s="70"/>
      <c r="G18" s="70"/>
      <c r="H18" s="70"/>
      <c r="I18" s="70"/>
    </row>
    <row r="19" spans="1:9" ht="15.75" x14ac:dyDescent="0.25">
      <c r="A19" s="69" t="s">
        <v>121</v>
      </c>
      <c r="B19" s="69"/>
      <c r="C19" s="69"/>
      <c r="D19" s="69"/>
      <c r="E19" s="69"/>
      <c r="F19" s="69"/>
      <c r="G19" s="69"/>
      <c r="H19" s="69"/>
      <c r="I19" s="69"/>
    </row>
    <row r="20" spans="1:9" ht="15.75" x14ac:dyDescent="0.25">
      <c r="A20" s="69" t="s">
        <v>120</v>
      </c>
      <c r="B20" s="69"/>
      <c r="C20" s="69"/>
      <c r="D20" s="69"/>
      <c r="E20" s="69"/>
      <c r="F20" s="69"/>
      <c r="G20" s="69"/>
      <c r="H20" s="69"/>
      <c r="I20" s="69"/>
    </row>
    <row r="21" spans="1:9" ht="15.75" x14ac:dyDescent="0.25">
      <c r="A21" s="69" t="s">
        <v>119</v>
      </c>
      <c r="B21" s="69"/>
      <c r="C21" s="69"/>
      <c r="D21" s="69"/>
      <c r="E21" s="69"/>
      <c r="F21" s="69"/>
      <c r="G21" s="69"/>
      <c r="H21" s="69"/>
      <c r="I21" s="69"/>
    </row>
    <row r="22" spans="1:9" ht="29.25" customHeight="1" x14ac:dyDescent="0.25">
      <c r="A22" s="42" t="s">
        <v>118</v>
      </c>
      <c r="B22" s="42"/>
      <c r="C22" s="42"/>
      <c r="D22" s="42"/>
      <c r="E22" s="42"/>
      <c r="F22" s="42"/>
      <c r="G22" s="42"/>
      <c r="H22" s="42"/>
      <c r="I22" s="42"/>
    </row>
    <row r="23" spans="1:9" ht="31.5" customHeight="1" x14ac:dyDescent="0.25">
      <c r="A23" s="31" t="s">
        <v>41</v>
      </c>
      <c r="B23" s="31"/>
      <c r="C23" s="31"/>
      <c r="D23" s="31"/>
      <c r="E23" s="31"/>
      <c r="F23" s="31"/>
      <c r="G23" s="31"/>
      <c r="H23" s="31"/>
      <c r="I23" s="31"/>
    </row>
  </sheetData>
  <mergeCells count="13">
    <mergeCell ref="A19:I19"/>
    <mergeCell ref="A20:I20"/>
    <mergeCell ref="A21:I21"/>
    <mergeCell ref="A1:I1"/>
    <mergeCell ref="A2:I4"/>
    <mergeCell ref="A15:H15"/>
    <mergeCell ref="A16:H16"/>
    <mergeCell ref="A17:H17"/>
    <mergeCell ref="A23:I23"/>
    <mergeCell ref="A7:G7"/>
    <mergeCell ref="A11:G11"/>
    <mergeCell ref="A22:I22"/>
    <mergeCell ref="A18:I18"/>
  </mergeCells>
  <pageMargins left="0.7" right="0.7" top="0.75" bottom="0.75" header="0.3" footer="0.3"/>
  <pageSetup paperSize="9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CCC82-7489-4A2E-805A-3B7FBA801A6F}">
  <sheetPr>
    <pageSetUpPr fitToPage="1"/>
  </sheetPr>
  <dimension ref="A1:I103"/>
  <sheetViews>
    <sheetView topLeftCell="A82" zoomScaleNormal="100" workbookViewId="0">
      <selection activeCell="H89" sqref="H89:I89"/>
    </sheetView>
  </sheetViews>
  <sheetFormatPr defaultRowHeight="15" x14ac:dyDescent="0.25"/>
  <cols>
    <col min="1" max="1" width="5.42578125" style="89" customWidth="1"/>
    <col min="2" max="2" width="11.7109375" style="89" customWidth="1"/>
    <col min="3" max="3" width="17.28515625" style="91" customWidth="1"/>
    <col min="4" max="4" width="17.140625" style="89" customWidth="1"/>
    <col min="5" max="5" width="5.85546875" style="90" customWidth="1"/>
    <col min="6" max="6" width="9.140625" style="90"/>
    <col min="7" max="7" width="15.42578125" style="89" customWidth="1"/>
    <col min="8" max="8" width="10.85546875" style="88" customWidth="1"/>
    <col min="9" max="9" width="12.140625" style="88" customWidth="1"/>
    <col min="10" max="10" width="26.140625" style="88" customWidth="1"/>
    <col min="11" max="16384" width="9.140625" style="88"/>
  </cols>
  <sheetData>
    <row r="1" spans="1:9" x14ac:dyDescent="0.25">
      <c r="A1" s="120" t="s">
        <v>278</v>
      </c>
      <c r="B1" s="119"/>
      <c r="C1" s="119"/>
      <c r="D1" s="119"/>
      <c r="E1" s="119"/>
      <c r="F1" s="119"/>
      <c r="G1" s="119"/>
      <c r="H1" s="119"/>
      <c r="I1" s="119"/>
    </row>
    <row r="2" spans="1:9" ht="30.75" customHeight="1" x14ac:dyDescent="0.25">
      <c r="A2" s="118" t="s">
        <v>277</v>
      </c>
      <c r="B2" s="118"/>
      <c r="C2" s="118"/>
      <c r="D2" s="118"/>
      <c r="E2" s="118"/>
      <c r="F2" s="118"/>
      <c r="G2" s="118"/>
      <c r="H2" s="118"/>
      <c r="I2" s="118"/>
    </row>
    <row r="3" spans="1:9" ht="38.25" x14ac:dyDescent="0.25">
      <c r="A3" s="117" t="s">
        <v>276</v>
      </c>
      <c r="B3" s="63" t="s">
        <v>1</v>
      </c>
      <c r="C3" s="62" t="s">
        <v>275</v>
      </c>
      <c r="D3" s="63" t="s">
        <v>137</v>
      </c>
      <c r="E3" s="117" t="s">
        <v>136</v>
      </c>
      <c r="F3" s="63" t="s">
        <v>135</v>
      </c>
      <c r="G3" s="63" t="s">
        <v>134</v>
      </c>
      <c r="H3" s="116" t="s">
        <v>29</v>
      </c>
      <c r="I3" s="116" t="s">
        <v>30</v>
      </c>
    </row>
    <row r="4" spans="1:9" x14ac:dyDescent="0.25">
      <c r="A4" s="106">
        <v>1</v>
      </c>
      <c r="B4" s="7">
        <v>2</v>
      </c>
      <c r="C4" s="110">
        <v>3</v>
      </c>
      <c r="D4" s="7">
        <v>4</v>
      </c>
      <c r="E4" s="106">
        <v>5</v>
      </c>
      <c r="F4" s="7">
        <v>6</v>
      </c>
      <c r="G4" s="7">
        <v>7</v>
      </c>
      <c r="H4" s="115">
        <v>8</v>
      </c>
      <c r="I4" s="115">
        <v>9</v>
      </c>
    </row>
    <row r="5" spans="1:9" ht="20.100000000000001" customHeight="1" x14ac:dyDescent="0.25">
      <c r="A5" s="109" t="s">
        <v>274</v>
      </c>
      <c r="B5" s="109"/>
      <c r="C5" s="109"/>
      <c r="D5" s="109"/>
      <c r="E5" s="109"/>
      <c r="F5" s="109"/>
      <c r="G5" s="109"/>
      <c r="H5" s="114"/>
      <c r="I5" s="114"/>
    </row>
    <row r="6" spans="1:9" ht="26.25" customHeight="1" x14ac:dyDescent="0.25">
      <c r="A6" s="111" t="s">
        <v>15</v>
      </c>
      <c r="B6" s="107" t="s">
        <v>3</v>
      </c>
      <c r="C6" s="62" t="s">
        <v>93</v>
      </c>
      <c r="D6" s="107" t="s">
        <v>273</v>
      </c>
      <c r="E6" s="106">
        <v>1</v>
      </c>
      <c r="F6" s="7">
        <v>12</v>
      </c>
      <c r="G6" s="105" t="s">
        <v>123</v>
      </c>
      <c r="H6" s="51"/>
      <c r="I6" s="51">
        <f>E6*F6*H6</f>
        <v>0</v>
      </c>
    </row>
    <row r="7" spans="1:9" ht="28.5" customHeight="1" x14ac:dyDescent="0.25">
      <c r="A7" s="108" t="s">
        <v>16</v>
      </c>
      <c r="B7" s="107" t="s">
        <v>3</v>
      </c>
      <c r="C7" s="62" t="s">
        <v>93</v>
      </c>
      <c r="D7" s="107" t="s">
        <v>272</v>
      </c>
      <c r="E7" s="106">
        <v>1</v>
      </c>
      <c r="F7" s="7">
        <v>12</v>
      </c>
      <c r="G7" s="105" t="s">
        <v>123</v>
      </c>
      <c r="H7" s="51"/>
      <c r="I7" s="51">
        <f>E7*F7*H7</f>
        <v>0</v>
      </c>
    </row>
    <row r="8" spans="1:9" ht="24" customHeight="1" x14ac:dyDescent="0.25">
      <c r="A8" s="111" t="s">
        <v>17</v>
      </c>
      <c r="B8" s="107" t="s">
        <v>3</v>
      </c>
      <c r="C8" s="62" t="s">
        <v>93</v>
      </c>
      <c r="D8" s="107" t="s">
        <v>156</v>
      </c>
      <c r="E8" s="106">
        <v>1</v>
      </c>
      <c r="F8" s="7">
        <v>8</v>
      </c>
      <c r="G8" s="105" t="s">
        <v>184</v>
      </c>
      <c r="H8" s="51"/>
      <c r="I8" s="51">
        <f>E8*F8*H8</f>
        <v>0</v>
      </c>
    </row>
    <row r="9" spans="1:9" ht="27" customHeight="1" x14ac:dyDescent="0.25">
      <c r="A9" s="108" t="s">
        <v>18</v>
      </c>
      <c r="B9" s="107" t="s">
        <v>3</v>
      </c>
      <c r="C9" s="62" t="s">
        <v>93</v>
      </c>
      <c r="D9" s="107" t="s">
        <v>271</v>
      </c>
      <c r="E9" s="106">
        <v>1</v>
      </c>
      <c r="F9" s="7">
        <v>26</v>
      </c>
      <c r="G9" s="105" t="s">
        <v>270</v>
      </c>
      <c r="H9" s="51"/>
      <c r="I9" s="51">
        <f>E9*F9*H9</f>
        <v>0</v>
      </c>
    </row>
    <row r="10" spans="1:9" ht="24.75" customHeight="1" x14ac:dyDescent="0.25">
      <c r="A10" s="111" t="s">
        <v>19</v>
      </c>
      <c r="B10" s="107" t="s">
        <v>3</v>
      </c>
      <c r="C10" s="110" t="s">
        <v>93</v>
      </c>
      <c r="D10" s="107" t="s">
        <v>269</v>
      </c>
      <c r="E10" s="106">
        <v>1</v>
      </c>
      <c r="F10" s="7">
        <v>12</v>
      </c>
      <c r="G10" s="105" t="s">
        <v>221</v>
      </c>
      <c r="H10" s="51"/>
      <c r="I10" s="51">
        <f>E10*F10*H10</f>
        <v>0</v>
      </c>
    </row>
    <row r="11" spans="1:9" ht="20.100000000000001" customHeight="1" x14ac:dyDescent="0.25">
      <c r="A11" s="109" t="s">
        <v>268</v>
      </c>
      <c r="B11" s="109"/>
      <c r="C11" s="109"/>
      <c r="D11" s="109"/>
      <c r="E11" s="109"/>
      <c r="F11" s="109"/>
      <c r="G11" s="109"/>
      <c r="H11" s="56"/>
      <c r="I11" s="56"/>
    </row>
    <row r="12" spans="1:9" ht="23.25" customHeight="1" x14ac:dyDescent="0.25">
      <c r="A12" s="108" t="s">
        <v>130</v>
      </c>
      <c r="B12" s="107" t="s">
        <v>263</v>
      </c>
      <c r="C12" s="62" t="s">
        <v>262</v>
      </c>
      <c r="D12" s="107" t="s">
        <v>267</v>
      </c>
      <c r="E12" s="106">
        <v>1</v>
      </c>
      <c r="F12" s="7">
        <v>12</v>
      </c>
      <c r="G12" s="105" t="s">
        <v>221</v>
      </c>
      <c r="H12" s="51"/>
      <c r="I12" s="51">
        <f>E12*F12*H12</f>
        <v>0</v>
      </c>
    </row>
    <row r="13" spans="1:9" ht="24" customHeight="1" x14ac:dyDescent="0.25">
      <c r="A13" s="108" t="s">
        <v>128</v>
      </c>
      <c r="B13" s="107" t="s">
        <v>263</v>
      </c>
      <c r="C13" s="7" t="s">
        <v>262</v>
      </c>
      <c r="D13" s="107" t="s">
        <v>149</v>
      </c>
      <c r="E13" s="106">
        <v>1</v>
      </c>
      <c r="F13" s="7">
        <v>12</v>
      </c>
      <c r="G13" s="105" t="s">
        <v>221</v>
      </c>
      <c r="H13" s="51"/>
      <c r="I13" s="51">
        <f>E13*F13*H13</f>
        <v>0</v>
      </c>
    </row>
    <row r="14" spans="1:9" ht="24" customHeight="1" x14ac:dyDescent="0.25">
      <c r="A14" s="108" t="s">
        <v>126</v>
      </c>
      <c r="B14" s="107" t="s">
        <v>263</v>
      </c>
      <c r="C14" s="7" t="s">
        <v>262</v>
      </c>
      <c r="D14" s="107" t="s">
        <v>127</v>
      </c>
      <c r="E14" s="106">
        <v>1</v>
      </c>
      <c r="F14" s="7">
        <v>12</v>
      </c>
      <c r="G14" s="105" t="s">
        <v>221</v>
      </c>
      <c r="H14" s="51"/>
      <c r="I14" s="51">
        <f>E14*F14*H14</f>
        <v>0</v>
      </c>
    </row>
    <row r="15" spans="1:9" ht="25.5" customHeight="1" x14ac:dyDescent="0.25">
      <c r="A15" s="108" t="s">
        <v>266</v>
      </c>
      <c r="B15" s="107" t="s">
        <v>263</v>
      </c>
      <c r="C15" s="7" t="s">
        <v>262</v>
      </c>
      <c r="D15" s="107" t="s">
        <v>265</v>
      </c>
      <c r="E15" s="106">
        <v>1</v>
      </c>
      <c r="F15" s="7">
        <v>12</v>
      </c>
      <c r="G15" s="105" t="s">
        <v>221</v>
      </c>
      <c r="H15" s="51"/>
      <c r="I15" s="51">
        <f>E15*F15*H15</f>
        <v>0</v>
      </c>
    </row>
    <row r="16" spans="1:9" ht="28.5" customHeight="1" x14ac:dyDescent="0.25">
      <c r="A16" s="108" t="s">
        <v>264</v>
      </c>
      <c r="B16" s="107" t="s">
        <v>263</v>
      </c>
      <c r="C16" s="110" t="s">
        <v>262</v>
      </c>
      <c r="D16" s="107" t="s">
        <v>261</v>
      </c>
      <c r="E16" s="106">
        <v>1</v>
      </c>
      <c r="F16" s="7">
        <v>8</v>
      </c>
      <c r="G16" s="105" t="s">
        <v>201</v>
      </c>
      <c r="H16" s="51"/>
      <c r="I16" s="51">
        <f>E16*F16*H16</f>
        <v>0</v>
      </c>
    </row>
    <row r="17" spans="1:9" ht="20.100000000000001" customHeight="1" x14ac:dyDescent="0.25">
      <c r="A17" s="109" t="s">
        <v>260</v>
      </c>
      <c r="B17" s="109"/>
      <c r="C17" s="109"/>
      <c r="D17" s="109"/>
      <c r="E17" s="109"/>
      <c r="F17" s="109"/>
      <c r="G17" s="109"/>
      <c r="H17" s="56"/>
      <c r="I17" s="56"/>
    </row>
    <row r="18" spans="1:9" ht="25.5" customHeight="1" x14ac:dyDescent="0.25">
      <c r="A18" s="111" t="s">
        <v>259</v>
      </c>
      <c r="B18" s="107" t="s">
        <v>253</v>
      </c>
      <c r="C18" s="62" t="s">
        <v>252</v>
      </c>
      <c r="D18" s="107" t="s">
        <v>258</v>
      </c>
      <c r="E18" s="106">
        <v>1</v>
      </c>
      <c r="F18" s="7">
        <v>12</v>
      </c>
      <c r="G18" s="105" t="s">
        <v>123</v>
      </c>
      <c r="H18" s="51"/>
      <c r="I18" s="51">
        <f>E18*F18*H18</f>
        <v>0</v>
      </c>
    </row>
    <row r="19" spans="1:9" ht="30.75" customHeight="1" x14ac:dyDescent="0.25">
      <c r="A19" s="113" t="s">
        <v>257</v>
      </c>
      <c r="B19" s="107" t="s">
        <v>253</v>
      </c>
      <c r="C19" s="7" t="s">
        <v>252</v>
      </c>
      <c r="D19" s="107" t="s">
        <v>124</v>
      </c>
      <c r="E19" s="106">
        <v>1</v>
      </c>
      <c r="F19" s="7">
        <v>12</v>
      </c>
      <c r="G19" s="105" t="s">
        <v>123</v>
      </c>
      <c r="H19" s="51"/>
      <c r="I19" s="51">
        <f>E19*F19*H19</f>
        <v>0</v>
      </c>
    </row>
    <row r="20" spans="1:9" ht="27" customHeight="1" x14ac:dyDescent="0.25">
      <c r="A20" s="108" t="s">
        <v>256</v>
      </c>
      <c r="B20" s="107" t="s">
        <v>253</v>
      </c>
      <c r="C20" s="7" t="s">
        <v>252</v>
      </c>
      <c r="D20" s="107" t="s">
        <v>149</v>
      </c>
      <c r="E20" s="106">
        <v>1</v>
      </c>
      <c r="F20" s="7">
        <v>12</v>
      </c>
      <c r="G20" s="105" t="s">
        <v>123</v>
      </c>
      <c r="H20" s="51"/>
      <c r="I20" s="51">
        <f>E20*F20*H20</f>
        <v>0</v>
      </c>
    </row>
    <row r="21" spans="1:9" ht="27.75" customHeight="1" x14ac:dyDescent="0.25">
      <c r="A21" s="108" t="s">
        <v>255</v>
      </c>
      <c r="B21" s="107" t="s">
        <v>253</v>
      </c>
      <c r="C21" s="7" t="s">
        <v>252</v>
      </c>
      <c r="D21" s="107" t="s">
        <v>127</v>
      </c>
      <c r="E21" s="106">
        <v>1</v>
      </c>
      <c r="F21" s="7">
        <v>12</v>
      </c>
      <c r="G21" s="105" t="s">
        <v>123</v>
      </c>
      <c r="H21" s="51"/>
      <c r="I21" s="51">
        <f>E21*F21*H21</f>
        <v>0</v>
      </c>
    </row>
    <row r="22" spans="1:9" ht="30" customHeight="1" x14ac:dyDescent="0.25">
      <c r="A22" s="108" t="s">
        <v>254</v>
      </c>
      <c r="B22" s="107" t="s">
        <v>253</v>
      </c>
      <c r="C22" s="110" t="s">
        <v>252</v>
      </c>
      <c r="D22" s="107" t="s">
        <v>156</v>
      </c>
      <c r="E22" s="106">
        <v>1</v>
      </c>
      <c r="F22" s="7">
        <v>8</v>
      </c>
      <c r="G22" s="105" t="s">
        <v>201</v>
      </c>
      <c r="H22" s="51"/>
      <c r="I22" s="51">
        <f>E22*F22*H22</f>
        <v>0</v>
      </c>
    </row>
    <row r="23" spans="1:9" ht="20.100000000000001" customHeight="1" x14ac:dyDescent="0.25">
      <c r="A23" s="109" t="s">
        <v>251</v>
      </c>
      <c r="B23" s="109"/>
      <c r="C23" s="109"/>
      <c r="D23" s="109"/>
      <c r="E23" s="109"/>
      <c r="F23" s="109"/>
      <c r="G23" s="109"/>
      <c r="H23" s="56"/>
      <c r="I23" s="56"/>
    </row>
    <row r="24" spans="1:9" ht="25.5" customHeight="1" x14ac:dyDescent="0.25">
      <c r="A24" s="111" t="s">
        <v>250</v>
      </c>
      <c r="B24" s="107" t="s">
        <v>245</v>
      </c>
      <c r="C24" s="62" t="s">
        <v>244</v>
      </c>
      <c r="D24" s="107" t="s">
        <v>181</v>
      </c>
      <c r="E24" s="106">
        <v>1</v>
      </c>
      <c r="F24" s="7">
        <v>12</v>
      </c>
      <c r="G24" s="105" t="s">
        <v>123</v>
      </c>
      <c r="H24" s="51"/>
      <c r="I24" s="51">
        <f>E24*F24*H24</f>
        <v>0</v>
      </c>
    </row>
    <row r="25" spans="1:9" ht="24.75" customHeight="1" x14ac:dyDescent="0.25">
      <c r="A25" s="113" t="s">
        <v>249</v>
      </c>
      <c r="B25" s="107" t="s">
        <v>245</v>
      </c>
      <c r="C25" s="7" t="s">
        <v>244</v>
      </c>
      <c r="D25" s="107" t="s">
        <v>162</v>
      </c>
      <c r="E25" s="106">
        <v>1</v>
      </c>
      <c r="F25" s="7">
        <v>12</v>
      </c>
      <c r="G25" s="105" t="s">
        <v>123</v>
      </c>
      <c r="H25" s="51"/>
      <c r="I25" s="51">
        <f>E25*F25*H25</f>
        <v>0</v>
      </c>
    </row>
    <row r="26" spans="1:9" ht="24.75" customHeight="1" x14ac:dyDescent="0.25">
      <c r="A26" s="108" t="s">
        <v>248</v>
      </c>
      <c r="B26" s="107" t="s">
        <v>245</v>
      </c>
      <c r="C26" s="7" t="s">
        <v>244</v>
      </c>
      <c r="D26" s="107" t="s">
        <v>149</v>
      </c>
      <c r="E26" s="106">
        <v>1</v>
      </c>
      <c r="F26" s="7">
        <v>12</v>
      </c>
      <c r="G26" s="105" t="s">
        <v>123</v>
      </c>
      <c r="H26" s="51"/>
      <c r="I26" s="51">
        <f>E26*F26*H26</f>
        <v>0</v>
      </c>
    </row>
    <row r="27" spans="1:9" ht="27.75" customHeight="1" x14ac:dyDescent="0.25">
      <c r="A27" s="108" t="s">
        <v>247</v>
      </c>
      <c r="B27" s="107" t="s">
        <v>245</v>
      </c>
      <c r="C27" s="7" t="s">
        <v>244</v>
      </c>
      <c r="D27" s="107" t="s">
        <v>170</v>
      </c>
      <c r="E27" s="106">
        <v>1</v>
      </c>
      <c r="F27" s="7">
        <v>12</v>
      </c>
      <c r="G27" s="105" t="s">
        <v>123</v>
      </c>
      <c r="H27" s="51"/>
      <c r="I27" s="51">
        <f>E27*F27*H27</f>
        <v>0</v>
      </c>
    </row>
    <row r="28" spans="1:9" ht="25.5" customHeight="1" x14ac:dyDescent="0.25">
      <c r="A28" s="108" t="s">
        <v>246</v>
      </c>
      <c r="B28" s="107" t="s">
        <v>245</v>
      </c>
      <c r="C28" s="110" t="s">
        <v>244</v>
      </c>
      <c r="D28" s="107" t="s">
        <v>156</v>
      </c>
      <c r="E28" s="106">
        <v>1</v>
      </c>
      <c r="F28" s="7">
        <v>8</v>
      </c>
      <c r="G28" s="105" t="s">
        <v>184</v>
      </c>
      <c r="H28" s="51"/>
      <c r="I28" s="51">
        <f>E28*F28*H28</f>
        <v>0</v>
      </c>
    </row>
    <row r="29" spans="1:9" ht="20.100000000000001" customHeight="1" x14ac:dyDescent="0.25">
      <c r="A29" s="109" t="s">
        <v>243</v>
      </c>
      <c r="B29" s="109"/>
      <c r="C29" s="109"/>
      <c r="D29" s="109"/>
      <c r="E29" s="109"/>
      <c r="F29" s="109"/>
      <c r="G29" s="109"/>
      <c r="H29" s="56"/>
      <c r="I29" s="56"/>
    </row>
    <row r="30" spans="1:9" ht="24.75" customHeight="1" x14ac:dyDescent="0.25">
      <c r="A30" s="111" t="s">
        <v>242</v>
      </c>
      <c r="B30" s="107" t="s">
        <v>236</v>
      </c>
      <c r="C30" s="62" t="s">
        <v>235</v>
      </c>
      <c r="D30" s="107" t="s">
        <v>241</v>
      </c>
      <c r="E30" s="106">
        <v>1</v>
      </c>
      <c r="F30" s="7">
        <v>12</v>
      </c>
      <c r="G30" s="105" t="s">
        <v>123</v>
      </c>
      <c r="H30" s="51"/>
      <c r="I30" s="51">
        <f>E30*F30*H30</f>
        <v>0</v>
      </c>
    </row>
    <row r="31" spans="1:9" ht="24" customHeight="1" x14ac:dyDescent="0.25">
      <c r="A31" s="108" t="s">
        <v>240</v>
      </c>
      <c r="B31" s="107" t="s">
        <v>236</v>
      </c>
      <c r="C31" s="7" t="s">
        <v>235</v>
      </c>
      <c r="D31" s="107" t="s">
        <v>162</v>
      </c>
      <c r="E31" s="106">
        <v>1</v>
      </c>
      <c r="F31" s="7">
        <v>12</v>
      </c>
      <c r="G31" s="105" t="s">
        <v>123</v>
      </c>
      <c r="H31" s="51"/>
      <c r="I31" s="51">
        <f>E31*F31*H31</f>
        <v>0</v>
      </c>
    </row>
    <row r="32" spans="1:9" ht="27" customHeight="1" x14ac:dyDescent="0.25">
      <c r="A32" s="108" t="s">
        <v>239</v>
      </c>
      <c r="B32" s="107" t="s">
        <v>236</v>
      </c>
      <c r="C32" s="7" t="s">
        <v>235</v>
      </c>
      <c r="D32" s="107" t="s">
        <v>149</v>
      </c>
      <c r="E32" s="106">
        <v>1</v>
      </c>
      <c r="F32" s="7">
        <v>12</v>
      </c>
      <c r="G32" s="105" t="s">
        <v>123</v>
      </c>
      <c r="H32" s="51"/>
      <c r="I32" s="51">
        <f>E32*F32*H32</f>
        <v>0</v>
      </c>
    </row>
    <row r="33" spans="1:9" ht="25.5" customHeight="1" x14ac:dyDescent="0.25">
      <c r="A33" s="108" t="s">
        <v>238</v>
      </c>
      <c r="B33" s="107" t="s">
        <v>236</v>
      </c>
      <c r="C33" s="7" t="s">
        <v>235</v>
      </c>
      <c r="D33" s="107" t="s">
        <v>170</v>
      </c>
      <c r="E33" s="106">
        <v>1</v>
      </c>
      <c r="F33" s="7">
        <v>12</v>
      </c>
      <c r="G33" s="105" t="s">
        <v>123</v>
      </c>
      <c r="H33" s="51"/>
      <c r="I33" s="51">
        <f>E33*F33*H33</f>
        <v>0</v>
      </c>
    </row>
    <row r="34" spans="1:9" ht="24.75" customHeight="1" x14ac:dyDescent="0.25">
      <c r="A34" s="108" t="s">
        <v>237</v>
      </c>
      <c r="B34" s="107" t="s">
        <v>236</v>
      </c>
      <c r="C34" s="110" t="s">
        <v>235</v>
      </c>
      <c r="D34" s="107" t="s">
        <v>156</v>
      </c>
      <c r="E34" s="106">
        <v>1</v>
      </c>
      <c r="F34" s="7">
        <v>8</v>
      </c>
      <c r="G34" s="105" t="s">
        <v>184</v>
      </c>
      <c r="H34" s="51"/>
      <c r="I34" s="51">
        <f>E34*F34*H34</f>
        <v>0</v>
      </c>
    </row>
    <row r="35" spans="1:9" ht="20.100000000000001" customHeight="1" x14ac:dyDescent="0.25">
      <c r="A35" s="109" t="s">
        <v>234</v>
      </c>
      <c r="B35" s="109"/>
      <c r="C35" s="109"/>
      <c r="D35" s="109"/>
      <c r="E35" s="109"/>
      <c r="F35" s="109"/>
      <c r="G35" s="109"/>
      <c r="H35" s="56"/>
      <c r="I35" s="56"/>
    </row>
    <row r="36" spans="1:9" ht="29.25" customHeight="1" x14ac:dyDescent="0.25">
      <c r="A36" s="108" t="s">
        <v>233</v>
      </c>
      <c r="B36" s="107" t="s">
        <v>228</v>
      </c>
      <c r="C36" s="62" t="s">
        <v>227</v>
      </c>
      <c r="D36" s="107" t="s">
        <v>129</v>
      </c>
      <c r="E36" s="106">
        <v>1</v>
      </c>
      <c r="F36" s="7">
        <v>12</v>
      </c>
      <c r="G36" s="105" t="s">
        <v>123</v>
      </c>
      <c r="H36" s="51"/>
      <c r="I36" s="51">
        <f>E36*F36*H36</f>
        <v>0</v>
      </c>
    </row>
    <row r="37" spans="1:9" ht="26.25" customHeight="1" x14ac:dyDescent="0.25">
      <c r="A37" s="108" t="s">
        <v>232</v>
      </c>
      <c r="B37" s="107" t="s">
        <v>228</v>
      </c>
      <c r="C37" s="7" t="s">
        <v>227</v>
      </c>
      <c r="D37" s="107" t="s">
        <v>162</v>
      </c>
      <c r="E37" s="106">
        <v>1</v>
      </c>
      <c r="F37" s="7">
        <v>12</v>
      </c>
      <c r="G37" s="105" t="s">
        <v>123</v>
      </c>
      <c r="H37" s="51"/>
      <c r="I37" s="51">
        <f>E37*F37*H37</f>
        <v>0</v>
      </c>
    </row>
    <row r="38" spans="1:9" ht="25.5" customHeight="1" x14ac:dyDescent="0.25">
      <c r="A38" s="108" t="s">
        <v>231</v>
      </c>
      <c r="B38" s="107" t="s">
        <v>228</v>
      </c>
      <c r="C38" s="7" t="s">
        <v>227</v>
      </c>
      <c r="D38" s="107" t="s">
        <v>149</v>
      </c>
      <c r="E38" s="106">
        <v>1</v>
      </c>
      <c r="F38" s="7">
        <v>12</v>
      </c>
      <c r="G38" s="105" t="s">
        <v>123</v>
      </c>
      <c r="H38" s="51"/>
      <c r="I38" s="51">
        <f>E38*F38*H38</f>
        <v>0</v>
      </c>
    </row>
    <row r="39" spans="1:9" ht="26.25" customHeight="1" x14ac:dyDescent="0.25">
      <c r="A39" s="108" t="s">
        <v>230</v>
      </c>
      <c r="B39" s="107" t="s">
        <v>228</v>
      </c>
      <c r="C39" s="7" t="s">
        <v>227</v>
      </c>
      <c r="D39" s="107" t="s">
        <v>170</v>
      </c>
      <c r="E39" s="106">
        <v>1</v>
      </c>
      <c r="F39" s="7">
        <v>12</v>
      </c>
      <c r="G39" s="105" t="s">
        <v>123</v>
      </c>
      <c r="H39" s="51"/>
      <c r="I39" s="51">
        <f>E39*F39*H39</f>
        <v>0</v>
      </c>
    </row>
    <row r="40" spans="1:9" ht="24.75" customHeight="1" x14ac:dyDescent="0.25">
      <c r="A40" s="108" t="s">
        <v>229</v>
      </c>
      <c r="B40" s="107" t="s">
        <v>228</v>
      </c>
      <c r="C40" s="110" t="s">
        <v>227</v>
      </c>
      <c r="D40" s="107" t="s">
        <v>156</v>
      </c>
      <c r="E40" s="106">
        <v>1</v>
      </c>
      <c r="F40" s="7">
        <v>8</v>
      </c>
      <c r="G40" s="105" t="s">
        <v>201</v>
      </c>
      <c r="H40" s="51"/>
      <c r="I40" s="51">
        <f>E40*F40*H40</f>
        <v>0</v>
      </c>
    </row>
    <row r="41" spans="1:9" ht="20.100000000000001" customHeight="1" x14ac:dyDescent="0.25">
      <c r="A41" s="109" t="s">
        <v>226</v>
      </c>
      <c r="B41" s="109"/>
      <c r="C41" s="109"/>
      <c r="D41" s="109"/>
      <c r="E41" s="109"/>
      <c r="F41" s="109"/>
      <c r="G41" s="109"/>
      <c r="H41" s="56"/>
      <c r="I41" s="56"/>
    </row>
    <row r="42" spans="1:9" ht="27" customHeight="1" x14ac:dyDescent="0.25">
      <c r="A42" s="111" t="s">
        <v>225</v>
      </c>
      <c r="B42" s="107" t="s">
        <v>219</v>
      </c>
      <c r="C42" s="62" t="s">
        <v>218</v>
      </c>
      <c r="D42" s="107" t="s">
        <v>181</v>
      </c>
      <c r="E42" s="106">
        <v>1</v>
      </c>
      <c r="F42" s="7">
        <v>12</v>
      </c>
      <c r="G42" s="105" t="s">
        <v>221</v>
      </c>
      <c r="H42" s="51"/>
      <c r="I42" s="51">
        <f>E42*F42*H42</f>
        <v>0</v>
      </c>
    </row>
    <row r="43" spans="1:9" ht="27" customHeight="1" x14ac:dyDescent="0.25">
      <c r="A43" s="111" t="s">
        <v>224</v>
      </c>
      <c r="B43" s="107" t="s">
        <v>219</v>
      </c>
      <c r="C43" s="7" t="s">
        <v>218</v>
      </c>
      <c r="D43" s="107" t="s">
        <v>162</v>
      </c>
      <c r="E43" s="106">
        <v>1</v>
      </c>
      <c r="F43" s="7">
        <v>12</v>
      </c>
      <c r="G43" s="105" t="s">
        <v>221</v>
      </c>
      <c r="H43" s="51"/>
      <c r="I43" s="51">
        <f>E43*F43*H43</f>
        <v>0</v>
      </c>
    </row>
    <row r="44" spans="1:9" ht="24.75" customHeight="1" x14ac:dyDescent="0.25">
      <c r="A44" s="108" t="s">
        <v>223</v>
      </c>
      <c r="B44" s="107" t="s">
        <v>219</v>
      </c>
      <c r="C44" s="7" t="s">
        <v>218</v>
      </c>
      <c r="D44" s="107" t="s">
        <v>149</v>
      </c>
      <c r="E44" s="106">
        <v>1</v>
      </c>
      <c r="F44" s="7">
        <v>12</v>
      </c>
      <c r="G44" s="105" t="s">
        <v>221</v>
      </c>
      <c r="H44" s="51"/>
      <c r="I44" s="51">
        <f>E44*F44*H44</f>
        <v>0</v>
      </c>
    </row>
    <row r="45" spans="1:9" ht="27" customHeight="1" x14ac:dyDescent="0.25">
      <c r="A45" s="108" t="s">
        <v>222</v>
      </c>
      <c r="B45" s="107" t="s">
        <v>219</v>
      </c>
      <c r="C45" s="7" t="s">
        <v>218</v>
      </c>
      <c r="D45" s="107" t="s">
        <v>170</v>
      </c>
      <c r="E45" s="106">
        <v>1</v>
      </c>
      <c r="F45" s="7">
        <v>12</v>
      </c>
      <c r="G45" s="105" t="s">
        <v>221</v>
      </c>
      <c r="H45" s="51"/>
      <c r="I45" s="51">
        <f>E45*F45*H45</f>
        <v>0</v>
      </c>
    </row>
    <row r="46" spans="1:9" ht="27" customHeight="1" x14ac:dyDescent="0.25">
      <c r="A46" s="108" t="s">
        <v>220</v>
      </c>
      <c r="B46" s="107" t="s">
        <v>219</v>
      </c>
      <c r="C46" s="110" t="s">
        <v>218</v>
      </c>
      <c r="D46" s="107" t="s">
        <v>156</v>
      </c>
      <c r="E46" s="106">
        <v>1</v>
      </c>
      <c r="F46" s="7">
        <v>8</v>
      </c>
      <c r="G46" s="105" t="s">
        <v>201</v>
      </c>
      <c r="H46" s="51"/>
      <c r="I46" s="51">
        <f>E46*F46*H46</f>
        <v>0</v>
      </c>
    </row>
    <row r="47" spans="1:9" ht="20.100000000000001" customHeight="1" x14ac:dyDescent="0.25">
      <c r="A47" s="109" t="s">
        <v>217</v>
      </c>
      <c r="B47" s="109"/>
      <c r="C47" s="109"/>
      <c r="D47" s="109"/>
      <c r="E47" s="109"/>
      <c r="F47" s="109"/>
      <c r="G47" s="109"/>
      <c r="H47" s="56"/>
      <c r="I47" s="56"/>
    </row>
    <row r="48" spans="1:9" ht="26.25" customHeight="1" x14ac:dyDescent="0.25">
      <c r="A48" s="111" t="s">
        <v>216</v>
      </c>
      <c r="B48" s="107" t="s">
        <v>211</v>
      </c>
      <c r="C48" s="62" t="s">
        <v>210</v>
      </c>
      <c r="D48" s="107" t="s">
        <v>129</v>
      </c>
      <c r="E48" s="106">
        <v>1</v>
      </c>
      <c r="F48" s="7">
        <v>12</v>
      </c>
      <c r="G48" s="105" t="s">
        <v>123</v>
      </c>
      <c r="H48" s="51"/>
      <c r="I48" s="51">
        <f>E48*F48*H48</f>
        <v>0</v>
      </c>
    </row>
    <row r="49" spans="1:9" ht="24" customHeight="1" x14ac:dyDescent="0.25">
      <c r="A49" s="111" t="s">
        <v>215</v>
      </c>
      <c r="B49" s="107" t="s">
        <v>211</v>
      </c>
      <c r="C49" s="7" t="s">
        <v>210</v>
      </c>
      <c r="D49" s="107" t="s">
        <v>162</v>
      </c>
      <c r="E49" s="106">
        <v>1</v>
      </c>
      <c r="F49" s="7">
        <v>12</v>
      </c>
      <c r="G49" s="105" t="s">
        <v>123</v>
      </c>
      <c r="H49" s="51"/>
      <c r="I49" s="51">
        <f>E49*F49*H49</f>
        <v>0</v>
      </c>
    </row>
    <row r="50" spans="1:9" ht="25.5" customHeight="1" x14ac:dyDescent="0.25">
      <c r="A50" s="108" t="s">
        <v>214</v>
      </c>
      <c r="B50" s="107" t="s">
        <v>211</v>
      </c>
      <c r="C50" s="7" t="s">
        <v>210</v>
      </c>
      <c r="D50" s="107" t="s">
        <v>149</v>
      </c>
      <c r="E50" s="106">
        <v>1</v>
      </c>
      <c r="F50" s="7">
        <v>12</v>
      </c>
      <c r="G50" s="105" t="s">
        <v>123</v>
      </c>
      <c r="H50" s="51"/>
      <c r="I50" s="51">
        <f>E50*F50*H50</f>
        <v>0</v>
      </c>
    </row>
    <row r="51" spans="1:9" ht="24" customHeight="1" x14ac:dyDescent="0.25">
      <c r="A51" s="108" t="s">
        <v>213</v>
      </c>
      <c r="B51" s="107" t="s">
        <v>211</v>
      </c>
      <c r="C51" s="7" t="s">
        <v>210</v>
      </c>
      <c r="D51" s="107" t="s">
        <v>170</v>
      </c>
      <c r="E51" s="106">
        <v>1</v>
      </c>
      <c r="F51" s="7">
        <v>12</v>
      </c>
      <c r="G51" s="105" t="s">
        <v>123</v>
      </c>
      <c r="H51" s="51"/>
      <c r="I51" s="51">
        <f>E51*F51*H51</f>
        <v>0</v>
      </c>
    </row>
    <row r="52" spans="1:9" ht="27.75" customHeight="1" x14ac:dyDescent="0.25">
      <c r="A52" s="108" t="s">
        <v>212</v>
      </c>
      <c r="B52" s="107" t="s">
        <v>211</v>
      </c>
      <c r="C52" s="110" t="s">
        <v>210</v>
      </c>
      <c r="D52" s="107" t="s">
        <v>156</v>
      </c>
      <c r="E52" s="106">
        <v>1</v>
      </c>
      <c r="F52" s="7">
        <v>8</v>
      </c>
      <c r="G52" s="105" t="s">
        <v>201</v>
      </c>
      <c r="H52" s="51"/>
      <c r="I52" s="51">
        <f>E52*F52*H52</f>
        <v>0</v>
      </c>
    </row>
    <row r="53" spans="1:9" ht="20.100000000000001" customHeight="1" x14ac:dyDescent="0.25">
      <c r="A53" s="109" t="s">
        <v>209</v>
      </c>
      <c r="B53" s="109"/>
      <c r="C53" s="109"/>
      <c r="D53" s="109"/>
      <c r="E53" s="109"/>
      <c r="F53" s="109"/>
      <c r="G53" s="109"/>
      <c r="H53" s="56"/>
      <c r="I53" s="56"/>
    </row>
    <row r="54" spans="1:9" ht="18.75" customHeight="1" x14ac:dyDescent="0.25">
      <c r="A54" s="111" t="s">
        <v>208</v>
      </c>
      <c r="B54" s="107" t="s">
        <v>203</v>
      </c>
      <c r="C54" s="7" t="s">
        <v>202</v>
      </c>
      <c r="D54" s="107" t="s">
        <v>181</v>
      </c>
      <c r="E54" s="106">
        <v>1</v>
      </c>
      <c r="F54" s="7">
        <v>12</v>
      </c>
      <c r="G54" s="105" t="s">
        <v>123</v>
      </c>
      <c r="H54" s="51"/>
      <c r="I54" s="51">
        <f>E54*F54*H54</f>
        <v>0</v>
      </c>
    </row>
    <row r="55" spans="1:9" ht="18" customHeight="1" x14ac:dyDescent="0.25">
      <c r="A55" s="111" t="s">
        <v>207</v>
      </c>
      <c r="B55" s="107" t="s">
        <v>203</v>
      </c>
      <c r="C55" s="7" t="s">
        <v>202</v>
      </c>
      <c r="D55" s="107" t="s">
        <v>162</v>
      </c>
      <c r="E55" s="106">
        <v>1</v>
      </c>
      <c r="F55" s="7">
        <v>12</v>
      </c>
      <c r="G55" s="105" t="s">
        <v>123</v>
      </c>
      <c r="H55" s="51"/>
      <c r="I55" s="51">
        <f>E55*F55*H55</f>
        <v>0</v>
      </c>
    </row>
    <row r="56" spans="1:9" ht="18.75" customHeight="1" x14ac:dyDescent="0.25">
      <c r="A56" s="108" t="s">
        <v>206</v>
      </c>
      <c r="B56" s="107" t="s">
        <v>203</v>
      </c>
      <c r="C56" s="7" t="s">
        <v>202</v>
      </c>
      <c r="D56" s="107" t="s">
        <v>149</v>
      </c>
      <c r="E56" s="106">
        <v>1</v>
      </c>
      <c r="F56" s="7">
        <v>12</v>
      </c>
      <c r="G56" s="105" t="s">
        <v>123</v>
      </c>
      <c r="H56" s="51"/>
      <c r="I56" s="51">
        <f>E56*F56*H56</f>
        <v>0</v>
      </c>
    </row>
    <row r="57" spans="1:9" ht="16.5" customHeight="1" x14ac:dyDescent="0.25">
      <c r="A57" s="108" t="s">
        <v>205</v>
      </c>
      <c r="B57" s="107" t="s">
        <v>203</v>
      </c>
      <c r="C57" s="7" t="s">
        <v>202</v>
      </c>
      <c r="D57" s="107" t="s">
        <v>170</v>
      </c>
      <c r="E57" s="106">
        <v>1</v>
      </c>
      <c r="F57" s="7">
        <v>12</v>
      </c>
      <c r="G57" s="105" t="s">
        <v>123</v>
      </c>
      <c r="H57" s="51"/>
      <c r="I57" s="51">
        <f>E57*F57*H57</f>
        <v>0</v>
      </c>
    </row>
    <row r="58" spans="1:9" ht="18" customHeight="1" x14ac:dyDescent="0.25">
      <c r="A58" s="108" t="s">
        <v>204</v>
      </c>
      <c r="B58" s="107" t="s">
        <v>203</v>
      </c>
      <c r="C58" s="110" t="s">
        <v>202</v>
      </c>
      <c r="D58" s="107" t="s">
        <v>156</v>
      </c>
      <c r="E58" s="106">
        <v>1</v>
      </c>
      <c r="F58" s="7">
        <v>8</v>
      </c>
      <c r="G58" s="105" t="s">
        <v>201</v>
      </c>
      <c r="H58" s="51"/>
      <c r="I58" s="51">
        <f>E58*F58*H58</f>
        <v>0</v>
      </c>
    </row>
    <row r="59" spans="1:9" ht="20.100000000000001" customHeight="1" x14ac:dyDescent="0.25">
      <c r="A59" s="109" t="s">
        <v>200</v>
      </c>
      <c r="B59" s="109"/>
      <c r="C59" s="109"/>
      <c r="D59" s="109"/>
      <c r="E59" s="109"/>
      <c r="F59" s="109"/>
      <c r="G59" s="109"/>
      <c r="H59" s="56"/>
      <c r="I59" s="56"/>
    </row>
    <row r="60" spans="1:9" ht="27" customHeight="1" x14ac:dyDescent="0.25">
      <c r="A60" s="108" t="s">
        <v>199</v>
      </c>
      <c r="B60" s="107" t="s">
        <v>194</v>
      </c>
      <c r="C60" s="62" t="s">
        <v>193</v>
      </c>
      <c r="D60" s="107" t="s">
        <v>129</v>
      </c>
      <c r="E60" s="106">
        <v>1</v>
      </c>
      <c r="F60" s="7">
        <v>12</v>
      </c>
      <c r="G60" s="105" t="s">
        <v>123</v>
      </c>
      <c r="H60" s="51"/>
      <c r="I60" s="51">
        <f>E60*F60*H60</f>
        <v>0</v>
      </c>
    </row>
    <row r="61" spans="1:9" ht="26.25" customHeight="1" x14ac:dyDescent="0.25">
      <c r="A61" s="108" t="s">
        <v>198</v>
      </c>
      <c r="B61" s="107" t="s">
        <v>194</v>
      </c>
      <c r="C61" s="7" t="s">
        <v>193</v>
      </c>
      <c r="D61" s="107" t="s">
        <v>162</v>
      </c>
      <c r="E61" s="106">
        <v>1</v>
      </c>
      <c r="F61" s="7">
        <v>12</v>
      </c>
      <c r="G61" s="105" t="s">
        <v>123</v>
      </c>
      <c r="H61" s="51"/>
      <c r="I61" s="51">
        <f>E61*F61*H61</f>
        <v>0</v>
      </c>
    </row>
    <row r="62" spans="1:9" ht="26.25" customHeight="1" x14ac:dyDescent="0.25">
      <c r="A62" s="108" t="s">
        <v>197</v>
      </c>
      <c r="B62" s="107" t="s">
        <v>194</v>
      </c>
      <c r="C62" s="7" t="s">
        <v>193</v>
      </c>
      <c r="D62" s="107" t="s">
        <v>149</v>
      </c>
      <c r="E62" s="106">
        <v>1</v>
      </c>
      <c r="F62" s="7">
        <v>12</v>
      </c>
      <c r="G62" s="105" t="s">
        <v>123</v>
      </c>
      <c r="H62" s="51"/>
      <c r="I62" s="51">
        <f>E62*F62*H62</f>
        <v>0</v>
      </c>
    </row>
    <row r="63" spans="1:9" ht="24" customHeight="1" x14ac:dyDescent="0.25">
      <c r="A63" s="108" t="s">
        <v>196</v>
      </c>
      <c r="B63" s="107" t="s">
        <v>194</v>
      </c>
      <c r="C63" s="7" t="s">
        <v>193</v>
      </c>
      <c r="D63" s="107" t="s">
        <v>170</v>
      </c>
      <c r="E63" s="106">
        <v>1</v>
      </c>
      <c r="F63" s="7">
        <v>12</v>
      </c>
      <c r="G63" s="105" t="s">
        <v>123</v>
      </c>
      <c r="H63" s="51"/>
      <c r="I63" s="51">
        <f>E63*F63*H63</f>
        <v>0</v>
      </c>
    </row>
    <row r="64" spans="1:9" ht="27.75" customHeight="1" x14ac:dyDescent="0.25">
      <c r="A64" s="108" t="s">
        <v>195</v>
      </c>
      <c r="B64" s="107" t="s">
        <v>194</v>
      </c>
      <c r="C64" s="110" t="s">
        <v>193</v>
      </c>
      <c r="D64" s="107" t="s">
        <v>156</v>
      </c>
      <c r="E64" s="106">
        <v>1</v>
      </c>
      <c r="F64" s="7">
        <v>8</v>
      </c>
      <c r="G64" s="105" t="s">
        <v>184</v>
      </c>
      <c r="H64" s="51"/>
      <c r="I64" s="51">
        <f>E64*F64*H64</f>
        <v>0</v>
      </c>
    </row>
    <row r="65" spans="1:9" ht="20.100000000000001" customHeight="1" x14ac:dyDescent="0.25">
      <c r="A65" s="109" t="s">
        <v>192</v>
      </c>
      <c r="B65" s="109"/>
      <c r="C65" s="109"/>
      <c r="D65" s="109"/>
      <c r="E65" s="109"/>
      <c r="F65" s="109"/>
      <c r="G65" s="109"/>
      <c r="H65" s="56"/>
      <c r="I65" s="56"/>
    </row>
    <row r="66" spans="1:9" ht="25.5" customHeight="1" x14ac:dyDescent="0.25">
      <c r="A66" s="111" t="s">
        <v>191</v>
      </c>
      <c r="B66" s="107" t="s">
        <v>186</v>
      </c>
      <c r="C66" s="62" t="s">
        <v>185</v>
      </c>
      <c r="D66" s="107" t="s">
        <v>181</v>
      </c>
      <c r="E66" s="106">
        <v>1</v>
      </c>
      <c r="F66" s="7">
        <v>12</v>
      </c>
      <c r="G66" s="105" t="s">
        <v>123</v>
      </c>
      <c r="H66" s="51"/>
      <c r="I66" s="51">
        <f>E66*F66*H66</f>
        <v>0</v>
      </c>
    </row>
    <row r="67" spans="1:9" ht="25.5" customHeight="1" x14ac:dyDescent="0.25">
      <c r="A67" s="108" t="s">
        <v>190</v>
      </c>
      <c r="B67" s="107" t="s">
        <v>186</v>
      </c>
      <c r="C67" s="7" t="s">
        <v>185</v>
      </c>
      <c r="D67" s="107" t="s">
        <v>162</v>
      </c>
      <c r="E67" s="106">
        <v>1</v>
      </c>
      <c r="F67" s="7">
        <v>12</v>
      </c>
      <c r="G67" s="105" t="s">
        <v>123</v>
      </c>
      <c r="H67" s="51"/>
      <c r="I67" s="51">
        <f>E67*F67*H67</f>
        <v>0</v>
      </c>
    </row>
    <row r="68" spans="1:9" ht="23.25" customHeight="1" x14ac:dyDescent="0.25">
      <c r="A68" s="111" t="s">
        <v>189</v>
      </c>
      <c r="B68" s="107" t="s">
        <v>186</v>
      </c>
      <c r="C68" s="7" t="s">
        <v>185</v>
      </c>
      <c r="D68" s="107" t="s">
        <v>149</v>
      </c>
      <c r="E68" s="106">
        <v>1</v>
      </c>
      <c r="F68" s="7">
        <v>12</v>
      </c>
      <c r="G68" s="105" t="s">
        <v>123</v>
      </c>
      <c r="H68" s="51"/>
      <c r="I68" s="51">
        <f>E68*F68*H68</f>
        <v>0</v>
      </c>
    </row>
    <row r="69" spans="1:9" ht="23.25" customHeight="1" x14ac:dyDescent="0.25">
      <c r="A69" s="111" t="s">
        <v>188</v>
      </c>
      <c r="B69" s="107" t="s">
        <v>186</v>
      </c>
      <c r="C69" s="7" t="s">
        <v>185</v>
      </c>
      <c r="D69" s="107" t="s">
        <v>170</v>
      </c>
      <c r="E69" s="106">
        <v>1</v>
      </c>
      <c r="F69" s="7">
        <v>12</v>
      </c>
      <c r="G69" s="105" t="s">
        <v>123</v>
      </c>
      <c r="H69" s="51"/>
      <c r="I69" s="51">
        <f>E69*F69*H69</f>
        <v>0</v>
      </c>
    </row>
    <row r="70" spans="1:9" ht="26.25" customHeight="1" x14ac:dyDescent="0.25">
      <c r="A70" s="108" t="s">
        <v>187</v>
      </c>
      <c r="B70" s="107" t="s">
        <v>186</v>
      </c>
      <c r="C70" s="110" t="s">
        <v>185</v>
      </c>
      <c r="D70" s="107" t="s">
        <v>156</v>
      </c>
      <c r="E70" s="106">
        <v>1</v>
      </c>
      <c r="F70" s="7">
        <v>8</v>
      </c>
      <c r="G70" s="105" t="s">
        <v>184</v>
      </c>
      <c r="H70" s="51"/>
      <c r="I70" s="51">
        <f>E70*F70*H70</f>
        <v>0</v>
      </c>
    </row>
    <row r="71" spans="1:9" ht="20.100000000000001" customHeight="1" x14ac:dyDescent="0.25">
      <c r="A71" s="109" t="s">
        <v>183</v>
      </c>
      <c r="B71" s="109"/>
      <c r="C71" s="109"/>
      <c r="D71" s="109"/>
      <c r="E71" s="109"/>
      <c r="F71" s="109"/>
      <c r="G71" s="109"/>
      <c r="H71" s="56"/>
      <c r="I71" s="56"/>
    </row>
    <row r="72" spans="1:9" ht="26.25" customHeight="1" x14ac:dyDescent="0.25">
      <c r="A72" s="108" t="s">
        <v>182</v>
      </c>
      <c r="B72" s="107" t="s">
        <v>84</v>
      </c>
      <c r="C72" s="62" t="s">
        <v>176</v>
      </c>
      <c r="D72" s="107" t="s">
        <v>181</v>
      </c>
      <c r="E72" s="106">
        <v>1</v>
      </c>
      <c r="F72" s="7">
        <v>12</v>
      </c>
      <c r="G72" s="105" t="s">
        <v>123</v>
      </c>
      <c r="H72" s="51"/>
      <c r="I72" s="51">
        <f>E72*F72*H72</f>
        <v>0</v>
      </c>
    </row>
    <row r="73" spans="1:9" ht="24.75" customHeight="1" x14ac:dyDescent="0.25">
      <c r="A73" s="112" t="s">
        <v>180</v>
      </c>
      <c r="B73" s="107" t="s">
        <v>84</v>
      </c>
      <c r="C73" s="7" t="s">
        <v>176</v>
      </c>
      <c r="D73" s="107" t="s">
        <v>162</v>
      </c>
      <c r="E73" s="106">
        <v>1</v>
      </c>
      <c r="F73" s="7">
        <v>12</v>
      </c>
      <c r="G73" s="105" t="s">
        <v>123</v>
      </c>
      <c r="H73" s="51"/>
      <c r="I73" s="51">
        <f>E73*F73*H73</f>
        <v>0</v>
      </c>
    </row>
    <row r="74" spans="1:9" ht="27.75" customHeight="1" x14ac:dyDescent="0.25">
      <c r="A74" s="108" t="s">
        <v>179</v>
      </c>
      <c r="B74" s="107" t="s">
        <v>84</v>
      </c>
      <c r="C74" s="7" t="s">
        <v>176</v>
      </c>
      <c r="D74" s="107" t="s">
        <v>149</v>
      </c>
      <c r="E74" s="106">
        <v>1</v>
      </c>
      <c r="F74" s="7">
        <v>12</v>
      </c>
      <c r="G74" s="105" t="s">
        <v>123</v>
      </c>
      <c r="H74" s="51"/>
      <c r="I74" s="51">
        <f>E74*F74*H74</f>
        <v>0</v>
      </c>
    </row>
    <row r="75" spans="1:9" ht="25.5" customHeight="1" x14ac:dyDescent="0.25">
      <c r="A75" s="108" t="s">
        <v>178</v>
      </c>
      <c r="B75" s="107" t="s">
        <v>84</v>
      </c>
      <c r="C75" s="7" t="s">
        <v>176</v>
      </c>
      <c r="D75" s="107" t="s">
        <v>170</v>
      </c>
      <c r="E75" s="106">
        <v>1</v>
      </c>
      <c r="F75" s="7">
        <v>12</v>
      </c>
      <c r="G75" s="105" t="s">
        <v>123</v>
      </c>
      <c r="H75" s="51"/>
      <c r="I75" s="51">
        <f>E75*F75*H75</f>
        <v>0</v>
      </c>
    </row>
    <row r="76" spans="1:9" ht="27" customHeight="1" x14ac:dyDescent="0.25">
      <c r="A76" s="108" t="s">
        <v>177</v>
      </c>
      <c r="B76" s="107" t="s">
        <v>84</v>
      </c>
      <c r="C76" s="110" t="s">
        <v>176</v>
      </c>
      <c r="D76" s="107" t="s">
        <v>156</v>
      </c>
      <c r="E76" s="106">
        <v>1</v>
      </c>
      <c r="F76" s="7">
        <v>8</v>
      </c>
      <c r="G76" s="105" t="s">
        <v>166</v>
      </c>
      <c r="H76" s="51"/>
      <c r="I76" s="51">
        <f>E76*F76*H76</f>
        <v>0</v>
      </c>
    </row>
    <row r="77" spans="1:9" ht="20.100000000000001" customHeight="1" x14ac:dyDescent="0.25">
      <c r="A77" s="109" t="s">
        <v>175</v>
      </c>
      <c r="B77" s="109"/>
      <c r="C77" s="109"/>
      <c r="D77" s="109"/>
      <c r="E77" s="109"/>
      <c r="F77" s="109"/>
      <c r="G77" s="109"/>
      <c r="H77" s="56"/>
      <c r="I77" s="56"/>
    </row>
    <row r="78" spans="1:9" ht="28.5" customHeight="1" x14ac:dyDescent="0.25">
      <c r="A78" s="111" t="s">
        <v>174</v>
      </c>
      <c r="B78" s="107" t="s">
        <v>168</v>
      </c>
      <c r="C78" s="62" t="s">
        <v>167</v>
      </c>
      <c r="D78" s="107" t="s">
        <v>129</v>
      </c>
      <c r="E78" s="106">
        <v>1</v>
      </c>
      <c r="F78" s="7">
        <v>12</v>
      </c>
      <c r="G78" s="105" t="s">
        <v>123</v>
      </c>
      <c r="H78" s="51"/>
      <c r="I78" s="51">
        <f>E78*F78*H78</f>
        <v>0</v>
      </c>
    </row>
    <row r="79" spans="1:9" ht="27" customHeight="1" x14ac:dyDescent="0.25">
      <c r="A79" s="108" t="s">
        <v>173</v>
      </c>
      <c r="B79" s="107" t="s">
        <v>168</v>
      </c>
      <c r="C79" s="7" t="s">
        <v>167</v>
      </c>
      <c r="D79" s="107" t="s">
        <v>162</v>
      </c>
      <c r="E79" s="106">
        <v>1</v>
      </c>
      <c r="F79" s="7">
        <v>12</v>
      </c>
      <c r="G79" s="105" t="s">
        <v>123</v>
      </c>
      <c r="H79" s="51"/>
      <c r="I79" s="51">
        <f>E79*F79*H79</f>
        <v>0</v>
      </c>
    </row>
    <row r="80" spans="1:9" ht="28.5" customHeight="1" x14ac:dyDescent="0.25">
      <c r="A80" s="108" t="s">
        <v>172</v>
      </c>
      <c r="B80" s="107" t="s">
        <v>168</v>
      </c>
      <c r="C80" s="7" t="s">
        <v>167</v>
      </c>
      <c r="D80" s="107" t="s">
        <v>149</v>
      </c>
      <c r="E80" s="106">
        <v>1</v>
      </c>
      <c r="F80" s="7">
        <v>12</v>
      </c>
      <c r="G80" s="105" t="s">
        <v>123</v>
      </c>
      <c r="H80" s="51"/>
      <c r="I80" s="51">
        <f>E80*F80*H80</f>
        <v>0</v>
      </c>
    </row>
    <row r="81" spans="1:9" ht="27.75" customHeight="1" x14ac:dyDescent="0.25">
      <c r="A81" s="108" t="s">
        <v>171</v>
      </c>
      <c r="B81" s="107" t="s">
        <v>168</v>
      </c>
      <c r="C81" s="7" t="s">
        <v>167</v>
      </c>
      <c r="D81" s="107" t="s">
        <v>170</v>
      </c>
      <c r="E81" s="106">
        <v>1</v>
      </c>
      <c r="F81" s="7">
        <v>12</v>
      </c>
      <c r="G81" s="105" t="s">
        <v>123</v>
      </c>
      <c r="H81" s="51"/>
      <c r="I81" s="51">
        <f>E81*F81*H81</f>
        <v>0</v>
      </c>
    </row>
    <row r="82" spans="1:9" ht="28.5" customHeight="1" x14ac:dyDescent="0.25">
      <c r="A82" s="108" t="s">
        <v>169</v>
      </c>
      <c r="B82" s="107" t="s">
        <v>168</v>
      </c>
      <c r="C82" s="110" t="s">
        <v>167</v>
      </c>
      <c r="D82" s="107" t="s">
        <v>156</v>
      </c>
      <c r="E82" s="106">
        <v>1</v>
      </c>
      <c r="F82" s="7">
        <v>8</v>
      </c>
      <c r="G82" s="105" t="s">
        <v>166</v>
      </c>
      <c r="H82" s="51"/>
      <c r="I82" s="51">
        <f>E82*F82*H82</f>
        <v>0</v>
      </c>
    </row>
    <row r="83" spans="1:9" ht="20.100000000000001" customHeight="1" x14ac:dyDescent="0.25">
      <c r="A83" s="109" t="s">
        <v>165</v>
      </c>
      <c r="B83" s="109"/>
      <c r="C83" s="109"/>
      <c r="D83" s="109"/>
      <c r="E83" s="109"/>
      <c r="F83" s="109"/>
      <c r="G83" s="109"/>
      <c r="H83" s="56"/>
      <c r="I83" s="56"/>
    </row>
    <row r="84" spans="1:9" ht="29.25" customHeight="1" x14ac:dyDescent="0.25">
      <c r="A84" s="108" t="s">
        <v>164</v>
      </c>
      <c r="B84" s="107" t="s">
        <v>158</v>
      </c>
      <c r="C84" s="7" t="s">
        <v>157</v>
      </c>
      <c r="D84" s="107" t="s">
        <v>129</v>
      </c>
      <c r="E84" s="106">
        <v>1</v>
      </c>
      <c r="F84" s="7">
        <v>12</v>
      </c>
      <c r="G84" s="105" t="s">
        <v>123</v>
      </c>
      <c r="H84" s="51"/>
      <c r="I84" s="51">
        <f>E84*F84*H84</f>
        <v>0</v>
      </c>
    </row>
    <row r="85" spans="1:9" ht="28.5" customHeight="1" x14ac:dyDescent="0.25">
      <c r="A85" s="108" t="s">
        <v>163</v>
      </c>
      <c r="B85" s="107" t="s">
        <v>158</v>
      </c>
      <c r="C85" s="7" t="s">
        <v>157</v>
      </c>
      <c r="D85" s="107" t="s">
        <v>162</v>
      </c>
      <c r="E85" s="106">
        <v>1</v>
      </c>
      <c r="F85" s="7">
        <v>12</v>
      </c>
      <c r="G85" s="105" t="s">
        <v>123</v>
      </c>
      <c r="H85" s="51"/>
      <c r="I85" s="51">
        <f>E85*F85*H85</f>
        <v>0</v>
      </c>
    </row>
    <row r="86" spans="1:9" ht="24.75" customHeight="1" x14ac:dyDescent="0.25">
      <c r="A86" s="108" t="s">
        <v>161</v>
      </c>
      <c r="B86" s="107" t="s">
        <v>158</v>
      </c>
      <c r="C86" s="7" t="s">
        <v>157</v>
      </c>
      <c r="D86" s="107" t="s">
        <v>149</v>
      </c>
      <c r="E86" s="106">
        <v>1</v>
      </c>
      <c r="F86" s="7">
        <v>12</v>
      </c>
      <c r="G86" s="105" t="s">
        <v>123</v>
      </c>
      <c r="H86" s="51"/>
      <c r="I86" s="51">
        <f>E86*F86*H86</f>
        <v>0</v>
      </c>
    </row>
    <row r="87" spans="1:9" ht="27" customHeight="1" x14ac:dyDescent="0.25">
      <c r="A87" s="108" t="s">
        <v>160</v>
      </c>
      <c r="B87" s="107" t="s">
        <v>158</v>
      </c>
      <c r="C87" s="7" t="s">
        <v>157</v>
      </c>
      <c r="D87" s="107" t="s">
        <v>127</v>
      </c>
      <c r="E87" s="106">
        <v>1</v>
      </c>
      <c r="F87" s="7">
        <v>12</v>
      </c>
      <c r="G87" s="105" t="s">
        <v>123</v>
      </c>
      <c r="H87" s="51"/>
      <c r="I87" s="51">
        <f>E87*F87*H87</f>
        <v>0</v>
      </c>
    </row>
    <row r="88" spans="1:9" ht="30" customHeight="1" x14ac:dyDescent="0.25">
      <c r="A88" s="108" t="s">
        <v>159</v>
      </c>
      <c r="B88" s="107" t="s">
        <v>158</v>
      </c>
      <c r="C88" s="7" t="s">
        <v>157</v>
      </c>
      <c r="D88" s="107" t="s">
        <v>156</v>
      </c>
      <c r="E88" s="106">
        <v>1</v>
      </c>
      <c r="F88" s="7">
        <v>8</v>
      </c>
      <c r="G88" s="105" t="s">
        <v>151</v>
      </c>
      <c r="H88" s="51"/>
      <c r="I88" s="51">
        <f>E88*F88*H88</f>
        <v>0</v>
      </c>
    </row>
    <row r="89" spans="1:9" ht="20.100000000000001" customHeight="1" x14ac:dyDescent="0.25">
      <c r="A89" s="109" t="s">
        <v>155</v>
      </c>
      <c r="B89" s="109"/>
      <c r="C89" s="109"/>
      <c r="D89" s="109"/>
      <c r="E89" s="109"/>
      <c r="F89" s="109"/>
      <c r="G89" s="109"/>
      <c r="H89" s="56"/>
      <c r="I89" s="56"/>
    </row>
    <row r="90" spans="1:9" ht="29.25" customHeight="1" x14ac:dyDescent="0.25">
      <c r="A90" s="108" t="s">
        <v>154</v>
      </c>
      <c r="B90" s="107" t="s">
        <v>74</v>
      </c>
      <c r="C90" s="7" t="s">
        <v>146</v>
      </c>
      <c r="D90" s="107" t="s">
        <v>129</v>
      </c>
      <c r="E90" s="106">
        <v>1</v>
      </c>
      <c r="F90" s="7">
        <v>12</v>
      </c>
      <c r="G90" s="105" t="s">
        <v>123</v>
      </c>
      <c r="H90" s="51"/>
      <c r="I90" s="51">
        <f>E90*F90*H90</f>
        <v>0</v>
      </c>
    </row>
    <row r="91" spans="1:9" ht="28.5" customHeight="1" x14ac:dyDescent="0.25">
      <c r="A91" s="108" t="s">
        <v>153</v>
      </c>
      <c r="B91" s="107" t="s">
        <v>74</v>
      </c>
      <c r="C91" s="7" t="s">
        <v>146</v>
      </c>
      <c r="D91" s="107" t="s">
        <v>152</v>
      </c>
      <c r="E91" s="106">
        <v>1</v>
      </c>
      <c r="F91" s="7">
        <v>8</v>
      </c>
      <c r="G91" s="105" t="s">
        <v>151</v>
      </c>
      <c r="H91" s="51"/>
      <c r="I91" s="51">
        <f>E91*F91*H91</f>
        <v>0</v>
      </c>
    </row>
    <row r="92" spans="1:9" ht="24.75" customHeight="1" x14ac:dyDescent="0.25">
      <c r="A92" s="108" t="s">
        <v>150</v>
      </c>
      <c r="B92" s="107" t="s">
        <v>74</v>
      </c>
      <c r="C92" s="7" t="s">
        <v>146</v>
      </c>
      <c r="D92" s="107" t="s">
        <v>149</v>
      </c>
      <c r="E92" s="106">
        <v>1</v>
      </c>
      <c r="F92" s="7">
        <v>12</v>
      </c>
      <c r="G92" s="105" t="s">
        <v>123</v>
      </c>
      <c r="H92" s="51"/>
      <c r="I92" s="51">
        <f>E92*F92*H92</f>
        <v>0</v>
      </c>
    </row>
    <row r="93" spans="1:9" ht="27" customHeight="1" x14ac:dyDescent="0.25">
      <c r="A93" s="108" t="s">
        <v>148</v>
      </c>
      <c r="B93" s="107" t="s">
        <v>74</v>
      </c>
      <c r="C93" s="7" t="s">
        <v>146</v>
      </c>
      <c r="D93" s="107" t="s">
        <v>127</v>
      </c>
      <c r="E93" s="106">
        <v>1</v>
      </c>
      <c r="F93" s="7">
        <v>12</v>
      </c>
      <c r="G93" s="105" t="s">
        <v>123</v>
      </c>
      <c r="H93" s="51"/>
      <c r="I93" s="51">
        <f>E93*F93*H93</f>
        <v>0</v>
      </c>
    </row>
    <row r="94" spans="1:9" ht="30" customHeight="1" x14ac:dyDescent="0.25">
      <c r="A94" s="108" t="s">
        <v>147</v>
      </c>
      <c r="B94" s="107" t="s">
        <v>74</v>
      </c>
      <c r="C94" s="7" t="s">
        <v>146</v>
      </c>
      <c r="D94" s="107" t="s">
        <v>124</v>
      </c>
      <c r="E94" s="106">
        <v>1</v>
      </c>
      <c r="F94" s="7">
        <v>12</v>
      </c>
      <c r="G94" s="105" t="s">
        <v>123</v>
      </c>
      <c r="H94" s="51"/>
      <c r="I94" s="51">
        <f>E94*F94*H94</f>
        <v>0</v>
      </c>
    </row>
    <row r="95" spans="1:9" s="10" customFormat="1" ht="17.25" customHeight="1" x14ac:dyDescent="0.25">
      <c r="A95" s="104" t="s">
        <v>31</v>
      </c>
      <c r="B95" s="103"/>
      <c r="C95" s="103"/>
      <c r="D95" s="103"/>
      <c r="E95" s="103"/>
      <c r="F95" s="103"/>
      <c r="G95" s="103"/>
      <c r="H95" s="102"/>
      <c r="I95" s="98">
        <f>SUM(I6:I94)</f>
        <v>0</v>
      </c>
    </row>
    <row r="96" spans="1:9" s="10" customFormat="1" ht="19.5" customHeight="1" x14ac:dyDescent="0.25">
      <c r="A96" s="101" t="s">
        <v>32</v>
      </c>
      <c r="B96" s="100"/>
      <c r="C96" s="100"/>
      <c r="D96" s="100"/>
      <c r="E96" s="100"/>
      <c r="F96" s="100"/>
      <c r="G96" s="100"/>
      <c r="H96" s="99"/>
      <c r="I96" s="98">
        <f>SUM(I95*0.08)</f>
        <v>0</v>
      </c>
    </row>
    <row r="97" spans="1:9" s="10" customFormat="1" ht="19.5" customHeight="1" x14ac:dyDescent="0.25">
      <c r="A97" s="101" t="s">
        <v>33</v>
      </c>
      <c r="B97" s="100"/>
      <c r="C97" s="100"/>
      <c r="D97" s="100"/>
      <c r="E97" s="100"/>
      <c r="F97" s="100"/>
      <c r="G97" s="100"/>
      <c r="H97" s="99"/>
      <c r="I97" s="98">
        <f>SUM(I95*1.08)</f>
        <v>0</v>
      </c>
    </row>
    <row r="98" spans="1:9" x14ac:dyDescent="0.25">
      <c r="A98" s="97" t="s">
        <v>122</v>
      </c>
      <c r="B98" s="97"/>
      <c r="C98" s="96"/>
      <c r="D98" s="93"/>
      <c r="E98" s="24"/>
      <c r="F98" s="24"/>
      <c r="G98" s="93"/>
      <c r="H98" s="92"/>
      <c r="I98" s="92"/>
    </row>
    <row r="99" spans="1:9" ht="15.75" x14ac:dyDescent="0.25">
      <c r="A99" s="95" t="s">
        <v>145</v>
      </c>
      <c r="B99" s="95"/>
      <c r="C99" s="94"/>
      <c r="D99" s="93"/>
      <c r="E99" s="24"/>
      <c r="F99" s="24"/>
      <c r="G99" s="93"/>
      <c r="H99" s="92"/>
      <c r="I99" s="92"/>
    </row>
    <row r="100" spans="1:9" ht="15.75" x14ac:dyDescent="0.25">
      <c r="A100" s="95" t="s">
        <v>144</v>
      </c>
      <c r="B100" s="95"/>
      <c r="C100" s="94"/>
      <c r="D100" s="93"/>
      <c r="E100" s="24"/>
      <c r="F100" s="24"/>
      <c r="G100" s="93"/>
      <c r="H100" s="92"/>
      <c r="I100" s="92"/>
    </row>
    <row r="101" spans="1:9" ht="15.75" x14ac:dyDescent="0.25">
      <c r="A101" s="95" t="s">
        <v>143</v>
      </c>
      <c r="B101" s="95"/>
      <c r="C101" s="94"/>
      <c r="D101" s="93"/>
      <c r="E101" s="24"/>
      <c r="F101" s="24"/>
      <c r="G101" s="93"/>
      <c r="H101" s="92"/>
      <c r="I101" s="92"/>
    </row>
    <row r="102" spans="1:9" x14ac:dyDescent="0.25">
      <c r="A102" s="42" t="s">
        <v>118</v>
      </c>
      <c r="B102" s="42"/>
      <c r="C102" s="42"/>
      <c r="D102" s="42"/>
      <c r="E102" s="42"/>
      <c r="F102" s="42"/>
      <c r="G102" s="42"/>
      <c r="H102" s="42"/>
      <c r="I102" s="42"/>
    </row>
    <row r="103" spans="1:9" ht="35.25" customHeight="1" x14ac:dyDescent="0.25">
      <c r="A103" s="31" t="s">
        <v>41</v>
      </c>
      <c r="B103" s="31"/>
      <c r="C103" s="31"/>
      <c r="D103" s="31"/>
      <c r="E103" s="31"/>
      <c r="F103" s="31"/>
      <c r="G103" s="31"/>
      <c r="H103" s="31"/>
      <c r="I103" s="31"/>
    </row>
  </sheetData>
  <mergeCells count="22">
    <mergeCell ref="A96:H96"/>
    <mergeCell ref="A53:G53"/>
    <mergeCell ref="A59:G59"/>
    <mergeCell ref="A65:G65"/>
    <mergeCell ref="A71:G71"/>
    <mergeCell ref="A95:H95"/>
    <mergeCell ref="A83:G83"/>
    <mergeCell ref="A5:G5"/>
    <mergeCell ref="A11:G11"/>
    <mergeCell ref="A17:G17"/>
    <mergeCell ref="A77:G77"/>
    <mergeCell ref="A47:G47"/>
    <mergeCell ref="A1:I1"/>
    <mergeCell ref="A97:H97"/>
    <mergeCell ref="A103:I103"/>
    <mergeCell ref="A2:I2"/>
    <mergeCell ref="A23:G23"/>
    <mergeCell ref="A29:G29"/>
    <mergeCell ref="A35:G35"/>
    <mergeCell ref="A41:G41"/>
    <mergeCell ref="A89:G89"/>
    <mergeCell ref="A102:I102"/>
  </mergeCells>
  <pageMargins left="0.7" right="0.7" top="0.75" bottom="0.75" header="0.3" footer="0.3"/>
  <pageSetup paperSize="9" scale="83" fitToHeight="0" orientation="portrait" r:id="rId1"/>
  <rowBreaks count="1" manualBreakCount="1">
    <brk id="5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03F97-078A-475E-916C-9DE6B32BA977}">
  <sheetPr>
    <pageSetUpPr fitToPage="1"/>
  </sheetPr>
  <dimension ref="A1:I22"/>
  <sheetViews>
    <sheetView tabSelected="1" zoomScaleNormal="100" workbookViewId="0">
      <selection activeCell="I13" sqref="I13"/>
    </sheetView>
  </sheetViews>
  <sheetFormatPr defaultRowHeight="15" x14ac:dyDescent="0.25"/>
  <cols>
    <col min="1" max="1" width="5.42578125" customWidth="1"/>
    <col min="2" max="2" width="11" customWidth="1"/>
    <col min="3" max="3" width="15.85546875" style="123" customWidth="1"/>
    <col min="4" max="4" width="14.85546875" customWidth="1"/>
    <col min="5" max="6" width="7.7109375" style="122" customWidth="1"/>
    <col min="7" max="7" width="13.140625" customWidth="1"/>
    <col min="8" max="8" width="9.140625" style="121"/>
    <col min="9" max="9" width="13.5703125" style="121" customWidth="1"/>
  </cols>
  <sheetData>
    <row r="1" spans="1:9" x14ac:dyDescent="0.25">
      <c r="A1" s="151" t="s">
        <v>288</v>
      </c>
      <c r="B1" s="150"/>
      <c r="C1" s="150"/>
      <c r="D1" s="150"/>
      <c r="E1" s="150"/>
      <c r="F1" s="150"/>
      <c r="G1" s="150"/>
      <c r="H1" s="150"/>
      <c r="I1" s="150"/>
    </row>
    <row r="2" spans="1:9" x14ac:dyDescent="0.25">
      <c r="A2" s="149" t="s">
        <v>287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148"/>
      <c r="B4" s="148"/>
      <c r="C4" s="148"/>
      <c r="D4" s="148"/>
      <c r="E4" s="148"/>
      <c r="F4" s="148"/>
      <c r="G4" s="148"/>
      <c r="H4" s="148"/>
      <c r="I4" s="148"/>
    </row>
    <row r="5" spans="1:9" ht="54" customHeight="1" x14ac:dyDescent="0.25">
      <c r="A5" s="147" t="s">
        <v>286</v>
      </c>
      <c r="B5" s="146" t="s">
        <v>1</v>
      </c>
      <c r="C5" s="145" t="s">
        <v>285</v>
      </c>
      <c r="D5" s="146" t="s">
        <v>137</v>
      </c>
      <c r="E5" s="147" t="s">
        <v>284</v>
      </c>
      <c r="F5" s="146" t="s">
        <v>135</v>
      </c>
      <c r="G5" s="145" t="s">
        <v>134</v>
      </c>
      <c r="H5" s="144" t="s">
        <v>29</v>
      </c>
      <c r="I5" s="143" t="s">
        <v>30</v>
      </c>
    </row>
    <row r="6" spans="1:9" ht="15" customHeight="1" x14ac:dyDescent="0.25">
      <c r="A6" s="142">
        <v>1</v>
      </c>
      <c r="B6" s="141">
        <v>2</v>
      </c>
      <c r="C6" s="138">
        <v>3</v>
      </c>
      <c r="D6" s="141">
        <v>4</v>
      </c>
      <c r="E6" s="140">
        <v>5</v>
      </c>
      <c r="F6" s="139">
        <v>6</v>
      </c>
      <c r="G6" s="138">
        <v>7</v>
      </c>
      <c r="H6" s="137">
        <v>8</v>
      </c>
      <c r="I6" s="137">
        <v>9</v>
      </c>
    </row>
    <row r="7" spans="1:9" ht="15.75" x14ac:dyDescent="0.25">
      <c r="A7" s="136" t="s">
        <v>283</v>
      </c>
      <c r="B7" s="136"/>
      <c r="C7" s="136"/>
      <c r="D7" s="136"/>
      <c r="E7" s="136"/>
      <c r="F7" s="136"/>
      <c r="G7" s="136"/>
      <c r="H7" s="136"/>
      <c r="I7" s="136"/>
    </row>
    <row r="8" spans="1:9" ht="39" customHeight="1" x14ac:dyDescent="0.25">
      <c r="A8" s="133" t="s">
        <v>15</v>
      </c>
      <c r="B8" s="135" t="s">
        <v>3</v>
      </c>
      <c r="C8" s="62" t="s">
        <v>279</v>
      </c>
      <c r="D8" s="134" t="s">
        <v>271</v>
      </c>
      <c r="E8" s="133">
        <v>1</v>
      </c>
      <c r="F8" s="132">
        <v>26</v>
      </c>
      <c r="G8" s="129" t="s">
        <v>132</v>
      </c>
      <c r="H8" s="9"/>
      <c r="I8" s="9">
        <f>E8*F8*H8</f>
        <v>0</v>
      </c>
    </row>
    <row r="9" spans="1:9" ht="53.25" customHeight="1" x14ac:dyDescent="0.25">
      <c r="A9" s="130" t="s">
        <v>16</v>
      </c>
      <c r="B9" s="131" t="s">
        <v>3</v>
      </c>
      <c r="C9" s="7" t="s">
        <v>279</v>
      </c>
      <c r="D9" s="107" t="s">
        <v>282</v>
      </c>
      <c r="E9" s="130">
        <v>1</v>
      </c>
      <c r="F9" s="14">
        <v>12</v>
      </c>
      <c r="G9" s="129" t="s">
        <v>123</v>
      </c>
      <c r="H9" s="9"/>
      <c r="I9" s="9">
        <f>E9*F9*H9</f>
        <v>0</v>
      </c>
    </row>
    <row r="10" spans="1:9" ht="61.5" customHeight="1" x14ac:dyDescent="0.25">
      <c r="A10" s="130" t="s">
        <v>17</v>
      </c>
      <c r="B10" s="131" t="s">
        <v>3</v>
      </c>
      <c r="C10" s="7" t="s">
        <v>279</v>
      </c>
      <c r="D10" s="107" t="s">
        <v>281</v>
      </c>
      <c r="E10" s="130">
        <v>1</v>
      </c>
      <c r="F10" s="14">
        <v>12</v>
      </c>
      <c r="G10" s="129" t="s">
        <v>123</v>
      </c>
      <c r="H10" s="9"/>
      <c r="I10" s="9">
        <f>E10*F10*H10</f>
        <v>0</v>
      </c>
    </row>
    <row r="11" spans="1:9" ht="57" customHeight="1" x14ac:dyDescent="0.25">
      <c r="A11" s="130" t="s">
        <v>18</v>
      </c>
      <c r="B11" s="131" t="s">
        <v>3</v>
      </c>
      <c r="C11" s="7" t="s">
        <v>279</v>
      </c>
      <c r="D11" s="107" t="s">
        <v>280</v>
      </c>
      <c r="E11" s="130">
        <v>1</v>
      </c>
      <c r="F11" s="14">
        <v>12</v>
      </c>
      <c r="G11" s="129" t="s">
        <v>123</v>
      </c>
      <c r="H11" s="9"/>
      <c r="I11" s="9">
        <f>E11*F11*H11</f>
        <v>0</v>
      </c>
    </row>
    <row r="12" spans="1:9" ht="55.5" customHeight="1" x14ac:dyDescent="0.25">
      <c r="A12" s="130" t="s">
        <v>19</v>
      </c>
      <c r="B12" s="131" t="s">
        <v>3</v>
      </c>
      <c r="C12" s="7" t="s">
        <v>279</v>
      </c>
      <c r="D12" s="107" t="s">
        <v>149</v>
      </c>
      <c r="E12" s="130">
        <v>1</v>
      </c>
      <c r="F12" s="14">
        <v>12</v>
      </c>
      <c r="G12" s="129" t="s">
        <v>123</v>
      </c>
      <c r="H12" s="9"/>
      <c r="I12" s="9">
        <f>E12*F12*H12</f>
        <v>0</v>
      </c>
    </row>
    <row r="13" spans="1:9" s="10" customFormat="1" ht="17.25" customHeight="1" x14ac:dyDescent="0.25">
      <c r="A13" s="37" t="s">
        <v>31</v>
      </c>
      <c r="B13" s="38"/>
      <c r="C13" s="38"/>
      <c r="D13" s="38"/>
      <c r="E13" s="38"/>
      <c r="F13" s="38"/>
      <c r="G13" s="38"/>
      <c r="H13" s="39"/>
      <c r="I13" s="127">
        <f>SUM(I8:I12)</f>
        <v>0</v>
      </c>
    </row>
    <row r="14" spans="1:9" s="10" customFormat="1" ht="19.5" customHeight="1" x14ac:dyDescent="0.25">
      <c r="A14" s="28" t="s">
        <v>32</v>
      </c>
      <c r="B14" s="29"/>
      <c r="C14" s="29"/>
      <c r="D14" s="29"/>
      <c r="E14" s="29"/>
      <c r="F14" s="29"/>
      <c r="G14" s="29"/>
      <c r="H14" s="30"/>
      <c r="I14" s="127">
        <f>SUM(I13*0.08)</f>
        <v>0</v>
      </c>
    </row>
    <row r="15" spans="1:9" s="10" customFormat="1" ht="19.5" customHeight="1" x14ac:dyDescent="0.25">
      <c r="A15" s="128" t="s">
        <v>33</v>
      </c>
      <c r="B15" s="128"/>
      <c r="C15" s="128"/>
      <c r="D15" s="128"/>
      <c r="E15" s="128"/>
      <c r="F15" s="128"/>
      <c r="G15" s="128"/>
      <c r="H15" s="128"/>
      <c r="I15" s="127">
        <f>SUM(I13*1.08)</f>
        <v>0</v>
      </c>
    </row>
    <row r="16" spans="1:9" ht="18.75" customHeight="1" x14ac:dyDescent="0.25">
      <c r="A16" s="126" t="s">
        <v>122</v>
      </c>
      <c r="B16" s="126"/>
      <c r="C16" s="126"/>
      <c r="D16" s="126"/>
      <c r="E16" s="126"/>
      <c r="F16" s="126"/>
      <c r="G16" s="126"/>
      <c r="H16" s="126"/>
      <c r="I16" s="126"/>
    </row>
    <row r="17" spans="1:9" ht="15.75" x14ac:dyDescent="0.25">
      <c r="A17" s="125" t="s">
        <v>145</v>
      </c>
      <c r="B17" s="125"/>
      <c r="C17" s="125"/>
      <c r="D17" s="125"/>
      <c r="E17" s="125"/>
      <c r="F17" s="125"/>
      <c r="G17" s="125"/>
      <c r="H17" s="125"/>
      <c r="I17" s="125"/>
    </row>
    <row r="18" spans="1:9" ht="15.75" x14ac:dyDescent="0.25">
      <c r="A18" s="125" t="s">
        <v>144</v>
      </c>
      <c r="B18" s="125"/>
      <c r="C18" s="125"/>
      <c r="D18" s="125"/>
      <c r="E18" s="125"/>
      <c r="F18" s="125"/>
      <c r="G18" s="125"/>
      <c r="H18" s="125"/>
      <c r="I18" s="125"/>
    </row>
    <row r="19" spans="1:9" ht="15.75" x14ac:dyDescent="0.25">
      <c r="A19" s="125" t="s">
        <v>143</v>
      </c>
      <c r="B19" s="125"/>
      <c r="C19" s="125"/>
      <c r="D19" s="125"/>
      <c r="E19" s="125"/>
      <c r="F19" s="125"/>
      <c r="G19" s="125"/>
      <c r="H19" s="125"/>
      <c r="I19" s="125"/>
    </row>
    <row r="20" spans="1:9" ht="15.75" customHeight="1" x14ac:dyDescent="0.25">
      <c r="A20" s="124" t="s">
        <v>118</v>
      </c>
      <c r="B20" s="124"/>
      <c r="C20" s="124"/>
      <c r="D20" s="124"/>
      <c r="E20" s="124"/>
      <c r="F20" s="124"/>
      <c r="G20" s="124"/>
      <c r="H20" s="124"/>
      <c r="I20" s="124"/>
    </row>
    <row r="22" spans="1:9" ht="37.5" customHeight="1" x14ac:dyDescent="0.25">
      <c r="A22" s="31" t="s">
        <v>41</v>
      </c>
      <c r="B22" s="31"/>
      <c r="C22" s="31"/>
      <c r="D22" s="31"/>
      <c r="E22" s="31"/>
      <c r="F22" s="31"/>
      <c r="G22" s="31"/>
      <c r="H22" s="31"/>
      <c r="I22" s="31"/>
    </row>
  </sheetData>
  <mergeCells count="12">
    <mergeCell ref="A18:I18"/>
    <mergeCell ref="A19:I19"/>
    <mergeCell ref="A1:I1"/>
    <mergeCell ref="A22:I22"/>
    <mergeCell ref="A2:I4"/>
    <mergeCell ref="A7:I7"/>
    <mergeCell ref="A13:H13"/>
    <mergeCell ref="A14:H14"/>
    <mergeCell ref="A15:H15"/>
    <mergeCell ref="A20:I20"/>
    <mergeCell ref="A16:I16"/>
    <mergeCell ref="A17:I1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1D CUW zad 4</vt:lpstr>
      <vt:lpstr>1E szkoły zad 5</vt:lpstr>
      <vt:lpstr>1F biblioteka zad 6</vt:lpstr>
      <vt:lpstr>1G świetlice zad 7</vt:lpstr>
      <vt:lpstr>1H OPS zad 8</vt:lpstr>
      <vt:lpstr>'1D CUW zad 4'!_Hlk77246097</vt:lpstr>
      <vt:lpstr>'1D CUW zad 4'!_Hlk77246225</vt:lpstr>
      <vt:lpstr>'1E szkoły zad 5'!_Hlk77246225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JoannaK</dc:creator>
  <cp:lastModifiedBy>Magdalena Czerniej</cp:lastModifiedBy>
  <cp:lastPrinted>2024-11-05T10:35:31Z</cp:lastPrinted>
  <dcterms:created xsi:type="dcterms:W3CDTF">2022-11-08T08:58:17Z</dcterms:created>
  <dcterms:modified xsi:type="dcterms:W3CDTF">2024-12-02T12:28:03Z</dcterms:modified>
</cp:coreProperties>
</file>