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p\Documents\Kasia 2020\Techniczny\przeglądy\uzupełnienia\oferty dodatkowe\"/>
    </mc:Choice>
  </mc:AlternateContent>
  <xr:revisionPtr revIDLastSave="0" documentId="8_{551D61B5-71DA-4127-BEE4-57870CB416DF}" xr6:coauthVersionLast="45" xr6:coauthVersionMax="45" xr10:uidLastSave="{00000000-0000-0000-0000-000000000000}"/>
  <bookViews>
    <workbookView xWindow="-120" yWindow="-120" windowWidth="29040" windowHeight="15840" activeTab="1" xr2:uid="{9F1A3C56-BBD2-4E0F-A000-C98D6AE39A32}"/>
  </bookViews>
  <sheets>
    <sheet name="Pakiet 139" sheetId="1" r:id="rId1"/>
    <sheet name="Pakiet nr 4 i 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4" i="2" l="1"/>
  <c r="L94" i="2"/>
  <c r="N94" i="2" s="1"/>
  <c r="O93" i="2"/>
  <c r="N93" i="2"/>
  <c r="L93" i="2"/>
  <c r="O92" i="2"/>
  <c r="N92" i="2"/>
  <c r="L92" i="2"/>
  <c r="O91" i="2"/>
  <c r="L91" i="2"/>
  <c r="N91" i="2" s="1"/>
  <c r="O90" i="2"/>
  <c r="N90" i="2"/>
  <c r="L90" i="2"/>
  <c r="O89" i="2"/>
  <c r="N89" i="2"/>
  <c r="L89" i="2"/>
  <c r="O88" i="2"/>
  <c r="L88" i="2"/>
  <c r="N88" i="2" s="1"/>
  <c r="O87" i="2"/>
  <c r="L87" i="2"/>
  <c r="N87" i="2" s="1"/>
  <c r="O86" i="2"/>
  <c r="N86" i="2"/>
  <c r="L86" i="2"/>
  <c r="O85" i="2"/>
  <c r="L85" i="2"/>
  <c r="N85" i="2" s="1"/>
  <c r="O84" i="2"/>
  <c r="L84" i="2"/>
  <c r="N84" i="2" s="1"/>
  <c r="O83" i="2"/>
  <c r="L83" i="2"/>
  <c r="N83" i="2" s="1"/>
  <c r="O82" i="2"/>
  <c r="L82" i="2"/>
  <c r="N82" i="2" s="1"/>
  <c r="O81" i="2"/>
  <c r="L81" i="2"/>
  <c r="N81" i="2" s="1"/>
  <c r="O80" i="2"/>
  <c r="N80" i="2"/>
  <c r="L80" i="2"/>
  <c r="O79" i="2"/>
  <c r="L79" i="2"/>
  <c r="N79" i="2" s="1"/>
  <c r="O78" i="2"/>
  <c r="L78" i="2"/>
  <c r="N78" i="2" s="1"/>
  <c r="O77" i="2"/>
  <c r="N77" i="2"/>
  <c r="L77" i="2"/>
  <c r="O76" i="2"/>
  <c r="N76" i="2"/>
  <c r="L76" i="2"/>
  <c r="O75" i="2"/>
  <c r="L75" i="2"/>
  <c r="N75" i="2" s="1"/>
  <c r="O74" i="2"/>
  <c r="N74" i="2"/>
  <c r="L74" i="2"/>
  <c r="O73" i="2"/>
  <c r="N73" i="2"/>
  <c r="L73" i="2"/>
  <c r="O72" i="2"/>
  <c r="L72" i="2"/>
  <c r="N72" i="2" s="1"/>
  <c r="O71" i="2"/>
  <c r="L71" i="2"/>
  <c r="N71" i="2" s="1"/>
  <c r="O70" i="2"/>
  <c r="N70" i="2"/>
  <c r="L70" i="2"/>
  <c r="O69" i="2"/>
  <c r="L69" i="2"/>
  <c r="N69" i="2" s="1"/>
  <c r="O68" i="2"/>
  <c r="L68" i="2"/>
  <c r="N68" i="2" s="1"/>
  <c r="O67" i="2"/>
  <c r="L67" i="2"/>
  <c r="N67" i="2" s="1"/>
  <c r="O66" i="2"/>
  <c r="L66" i="2"/>
  <c r="N66" i="2" s="1"/>
  <c r="O65" i="2"/>
  <c r="L65" i="2"/>
  <c r="N65" i="2" s="1"/>
  <c r="O64" i="2"/>
  <c r="N64" i="2"/>
  <c r="L64" i="2"/>
  <c r="O63" i="2"/>
  <c r="L63" i="2"/>
  <c r="N63" i="2" s="1"/>
  <c r="O62" i="2"/>
  <c r="L62" i="2"/>
  <c r="N62" i="2" s="1"/>
  <c r="O61" i="2"/>
  <c r="N61" i="2"/>
  <c r="L61" i="2"/>
  <c r="O60" i="2"/>
  <c r="N60" i="2"/>
  <c r="L60" i="2"/>
  <c r="O59" i="2"/>
  <c r="L59" i="2"/>
  <c r="N59" i="2" s="1"/>
  <c r="O58" i="2"/>
  <c r="N58" i="2"/>
  <c r="L58" i="2"/>
  <c r="O57" i="2"/>
  <c r="N57" i="2"/>
  <c r="L57" i="2"/>
  <c r="O56" i="2"/>
  <c r="L56" i="2"/>
  <c r="N56" i="2" s="1"/>
  <c r="O55" i="2"/>
  <c r="L55" i="2"/>
  <c r="N55" i="2" s="1"/>
  <c r="O54" i="2"/>
  <c r="N54" i="2"/>
  <c r="L54" i="2"/>
  <c r="O53" i="2"/>
  <c r="L53" i="2"/>
  <c r="N53" i="2" s="1"/>
  <c r="O52" i="2"/>
  <c r="L52" i="2"/>
  <c r="N52" i="2" s="1"/>
  <c r="O51" i="2"/>
  <c r="L51" i="2"/>
  <c r="N51" i="2" s="1"/>
  <c r="O50" i="2"/>
  <c r="L50" i="2"/>
  <c r="N50" i="2" s="1"/>
  <c r="O49" i="2"/>
  <c r="L49" i="2"/>
  <c r="N49" i="2" s="1"/>
  <c r="O48" i="2"/>
  <c r="N48" i="2"/>
  <c r="L48" i="2"/>
  <c r="O47" i="2"/>
  <c r="L47" i="2"/>
  <c r="N47" i="2" s="1"/>
  <c r="O46" i="2"/>
  <c r="L46" i="2"/>
  <c r="N46" i="2" s="1"/>
  <c r="O45" i="2"/>
  <c r="N45" i="2"/>
  <c r="L45" i="2"/>
  <c r="O44" i="2"/>
  <c r="N44" i="2"/>
  <c r="L44" i="2"/>
  <c r="O43" i="2"/>
  <c r="L43" i="2"/>
  <c r="N43" i="2" s="1"/>
  <c r="O42" i="2"/>
  <c r="N42" i="2"/>
  <c r="L42" i="2"/>
  <c r="O41" i="2"/>
  <c r="N41" i="2"/>
  <c r="L41" i="2"/>
  <c r="O40" i="2"/>
  <c r="L40" i="2"/>
  <c r="N40" i="2" s="1"/>
  <c r="O39" i="2"/>
  <c r="L39" i="2"/>
  <c r="N39" i="2" s="1"/>
  <c r="O38" i="2"/>
  <c r="N38" i="2"/>
  <c r="L38" i="2"/>
  <c r="O37" i="2"/>
  <c r="L37" i="2"/>
  <c r="N37" i="2" s="1"/>
  <c r="O36" i="2"/>
  <c r="L36" i="2"/>
  <c r="N36" i="2" s="1"/>
  <c r="O35" i="2"/>
  <c r="L35" i="2"/>
  <c r="N35" i="2" s="1"/>
  <c r="O34" i="2"/>
  <c r="L34" i="2"/>
  <c r="N34" i="2" s="1"/>
  <c r="O20" i="2"/>
  <c r="L20" i="2"/>
  <c r="N20" i="2" s="1"/>
  <c r="O19" i="2"/>
  <c r="L19" i="2"/>
  <c r="N19" i="2" s="1"/>
  <c r="O18" i="2"/>
  <c r="L18" i="2"/>
  <c r="N18" i="2" s="1"/>
  <c r="O17" i="2"/>
  <c r="L17" i="2"/>
  <c r="N17" i="2" s="1"/>
  <c r="O16" i="2"/>
  <c r="N16" i="2"/>
  <c r="L16" i="2"/>
  <c r="O15" i="2"/>
  <c r="L15" i="2"/>
  <c r="N15" i="2" s="1"/>
  <c r="O14" i="2"/>
  <c r="L14" i="2"/>
  <c r="N14" i="2" s="1"/>
  <c r="O13" i="2"/>
  <c r="N13" i="2"/>
  <c r="L13" i="2"/>
  <c r="O12" i="2"/>
  <c r="N12" i="2"/>
  <c r="L12" i="2"/>
  <c r="O11" i="2"/>
  <c r="L11" i="2"/>
  <c r="N11" i="2" s="1"/>
  <c r="O10" i="2"/>
  <c r="N10" i="2"/>
  <c r="L10" i="2"/>
  <c r="O9" i="2"/>
  <c r="N9" i="2"/>
  <c r="L9" i="2"/>
  <c r="O8" i="2"/>
  <c r="L8" i="2"/>
  <c r="N8" i="2" s="1"/>
  <c r="O7" i="2"/>
  <c r="L7" i="2"/>
  <c r="N7" i="2" s="1"/>
  <c r="O8" i="1"/>
  <c r="N8" i="1"/>
  <c r="L8" i="1"/>
  <c r="O7" i="1"/>
  <c r="L7" i="1"/>
  <c r="N7" i="1" s="1"/>
  <c r="O6" i="1"/>
  <c r="N6" i="1"/>
  <c r="L6" i="1"/>
</calcChain>
</file>

<file path=xl/sharedStrings.xml><?xml version="1.0" encoding="utf-8"?>
<sst xmlns="http://schemas.openxmlformats.org/spreadsheetml/2006/main" count="543" uniqueCount="235">
  <si>
    <t>Wykaz aparatury i sprzętu medycznego do przeglądu i kalibracji</t>
  </si>
  <si>
    <t>Diatermia- Pakiet 138</t>
  </si>
  <si>
    <t xml:space="preserve"> Pakiet 160</t>
  </si>
  <si>
    <t>Producent</t>
  </si>
  <si>
    <t>Nazwa aparatury</t>
  </si>
  <si>
    <t>Typ</t>
  </si>
  <si>
    <t>Nr fabrycz.</t>
  </si>
  <si>
    <t>Rok prod.</t>
  </si>
  <si>
    <t>Nr inwentarz.</t>
  </si>
  <si>
    <t>Miejsce użytkowania</t>
  </si>
  <si>
    <t>Nr paszportu</t>
  </si>
  <si>
    <t>Częstotl. Przegl. (m-c)</t>
  </si>
  <si>
    <t>Ilość przegl. W czasie trwania umowy</t>
  </si>
  <si>
    <t>Cj netto przegl.</t>
  </si>
  <si>
    <t xml:space="preserve">Cj brutto  przegl. (zł) </t>
  </si>
  <si>
    <t xml:space="preserve">Wartość netto </t>
  </si>
  <si>
    <t>Wartość brutto</t>
  </si>
  <si>
    <t>BOWA</t>
  </si>
  <si>
    <t>aparat do elektrokoagulacji+ przystawka argonowa</t>
  </si>
  <si>
    <t>ARC 350+ ARC Plus</t>
  </si>
  <si>
    <t>35080046+90080035</t>
  </si>
  <si>
    <t>TN 802/1076</t>
  </si>
  <si>
    <t>Blok Operacyjny</t>
  </si>
  <si>
    <t>zestaw do elektrochirurgii</t>
  </si>
  <si>
    <t>ARC 250</t>
  </si>
  <si>
    <t>25000563</t>
  </si>
  <si>
    <t>TN 802/1169</t>
  </si>
  <si>
    <t>Ambulatorium Zabiegowe PPS (Pawilon E)</t>
  </si>
  <si>
    <t>Bowa</t>
  </si>
  <si>
    <t>ARC 350</t>
  </si>
  <si>
    <t>35003617</t>
  </si>
  <si>
    <t>TN 802/1659</t>
  </si>
  <si>
    <t>O/Ginekol.- Położ.</t>
  </si>
  <si>
    <t>1194</t>
  </si>
  <si>
    <t>razem netto</t>
  </si>
  <si>
    <t>razem brutto</t>
  </si>
  <si>
    <t>Pompy Pakiet 4</t>
  </si>
  <si>
    <t>L.P.</t>
  </si>
  <si>
    <t xml:space="preserve">Cj netto przegl. (zł) </t>
  </si>
  <si>
    <t>Cj brutto  przegl. (zł)</t>
  </si>
  <si>
    <t>Kwapisz</t>
  </si>
  <si>
    <t xml:space="preserve">pompa infuzyjna </t>
  </si>
  <si>
    <t>DUET 20/50</t>
  </si>
  <si>
    <t>14049</t>
  </si>
  <si>
    <t>TN 802/535</t>
  </si>
  <si>
    <t>Dział Techniczny</t>
  </si>
  <si>
    <t>MONO 20/50</t>
  </si>
  <si>
    <t>bn</t>
  </si>
  <si>
    <t>P-42-126</t>
  </si>
  <si>
    <t>O/Chirurgii Ogólnej</t>
  </si>
  <si>
    <t>Duet 20/50</t>
  </si>
  <si>
    <t>13184</t>
  </si>
  <si>
    <t>TN 802/473</t>
  </si>
  <si>
    <t>11098</t>
  </si>
  <si>
    <t>TN 802/369</t>
  </si>
  <si>
    <t>O/Geriatryczny</t>
  </si>
  <si>
    <t>10553</t>
  </si>
  <si>
    <t>TN 802/377</t>
  </si>
  <si>
    <t>O/Wewnętrzny I</t>
  </si>
  <si>
    <t>11215</t>
  </si>
  <si>
    <t>TN 802/379</t>
  </si>
  <si>
    <t>14048</t>
  </si>
  <si>
    <t>TN 802/536</t>
  </si>
  <si>
    <t>14068</t>
  </si>
  <si>
    <t>TN 802/542</t>
  </si>
  <si>
    <t>11307</t>
  </si>
  <si>
    <t>TN 802/383</t>
  </si>
  <si>
    <t>OA i IT</t>
  </si>
  <si>
    <t>13181</t>
  </si>
  <si>
    <t>TN 802/472</t>
  </si>
  <si>
    <t>11112</t>
  </si>
  <si>
    <t>TN 802/381</t>
  </si>
  <si>
    <t xml:space="preserve">OA i IT </t>
  </si>
  <si>
    <t>11113</t>
  </si>
  <si>
    <t>TN 802/384</t>
  </si>
  <si>
    <t>11118</t>
  </si>
  <si>
    <t>TN 802/382</t>
  </si>
  <si>
    <t>SOR i CIP</t>
  </si>
  <si>
    <t>11048</t>
  </si>
  <si>
    <t>TN 802/374</t>
  </si>
  <si>
    <t>O/Wewnętrzny II</t>
  </si>
  <si>
    <t>Pompy Pakiet 7</t>
  </si>
  <si>
    <t>Braun</t>
  </si>
  <si>
    <t>Perfusof Compact</t>
  </si>
  <si>
    <t>22312</t>
  </si>
  <si>
    <t>TN 802/411</t>
  </si>
  <si>
    <t>O/Chirurgii Urazowej</t>
  </si>
  <si>
    <t xml:space="preserve">Braun </t>
  </si>
  <si>
    <t>01252</t>
  </si>
  <si>
    <t>TN 802/329</t>
  </si>
  <si>
    <t>O/Noworod.  i Wcześniaków</t>
  </si>
  <si>
    <t>Perfusor- Space</t>
  </si>
  <si>
    <t>154970</t>
  </si>
  <si>
    <t>TN 802/867</t>
  </si>
  <si>
    <t>155088</t>
  </si>
  <si>
    <t>TN 802/868</t>
  </si>
  <si>
    <t>155248</t>
  </si>
  <si>
    <t>TN 802/869</t>
  </si>
  <si>
    <t>Perfusor Compact</t>
  </si>
  <si>
    <t>22259</t>
  </si>
  <si>
    <t>TN 802/412</t>
  </si>
  <si>
    <t>pompa infuzyjna objętościowa</t>
  </si>
  <si>
    <t>Infusomat Space</t>
  </si>
  <si>
    <t>50980</t>
  </si>
  <si>
    <t>TN 802/720</t>
  </si>
  <si>
    <t>50674</t>
  </si>
  <si>
    <t>TN 802/721</t>
  </si>
  <si>
    <t>50754</t>
  </si>
  <si>
    <t>TN 802/722</t>
  </si>
  <si>
    <t>50714</t>
  </si>
  <si>
    <t>TN 802/723</t>
  </si>
  <si>
    <t>50849</t>
  </si>
  <si>
    <t>TN 802/724</t>
  </si>
  <si>
    <t>50998</t>
  </si>
  <si>
    <t>TN 802/725</t>
  </si>
  <si>
    <t>50815</t>
  </si>
  <si>
    <t>TN 802/726</t>
  </si>
  <si>
    <t>pompa infuzyjna strzykawkowa</t>
  </si>
  <si>
    <t>Perfusor Space</t>
  </si>
  <si>
    <t>71042</t>
  </si>
  <si>
    <t>TN 802/729</t>
  </si>
  <si>
    <t>71274</t>
  </si>
  <si>
    <t>TN 802/746</t>
  </si>
  <si>
    <t>70975</t>
  </si>
  <si>
    <t>TN 802/752</t>
  </si>
  <si>
    <t>71059</t>
  </si>
  <si>
    <t>TN 802/732</t>
  </si>
  <si>
    <t>70935</t>
  </si>
  <si>
    <t>TN 802/727</t>
  </si>
  <si>
    <t>71302</t>
  </si>
  <si>
    <t>TN 802/728</t>
  </si>
  <si>
    <t>70950</t>
  </si>
  <si>
    <t>TN 802/730</t>
  </si>
  <si>
    <t>70954</t>
  </si>
  <si>
    <t>TN 802/731</t>
  </si>
  <si>
    <t>70978</t>
  </si>
  <si>
    <t>TN 802/735</t>
  </si>
  <si>
    <t>71056</t>
  </si>
  <si>
    <t>TN 802/737</t>
  </si>
  <si>
    <t>70977</t>
  </si>
  <si>
    <t>TN 802/739</t>
  </si>
  <si>
    <t>71296</t>
  </si>
  <si>
    <t>TN 802/740</t>
  </si>
  <si>
    <t>71063</t>
  </si>
  <si>
    <t>TN 802/741</t>
  </si>
  <si>
    <t>71311</t>
  </si>
  <si>
    <t>TN 802/743</t>
  </si>
  <si>
    <t>71297</t>
  </si>
  <si>
    <t>TN 802/744</t>
  </si>
  <si>
    <t>70970</t>
  </si>
  <si>
    <t>TN 802/747</t>
  </si>
  <si>
    <t>71044</t>
  </si>
  <si>
    <t>TN 802/748</t>
  </si>
  <si>
    <t>71067</t>
  </si>
  <si>
    <t>TN 802/749</t>
  </si>
  <si>
    <t>71312</t>
  </si>
  <si>
    <t>TN 802/751</t>
  </si>
  <si>
    <t>71313</t>
  </si>
  <si>
    <t>TN 802/753</t>
  </si>
  <si>
    <t>70927</t>
  </si>
  <si>
    <t>TN 802/738</t>
  </si>
  <si>
    <t>70952</t>
  </si>
  <si>
    <t>TN 802/754</t>
  </si>
  <si>
    <t>70979</t>
  </si>
  <si>
    <t>TN 802/745</t>
  </si>
  <si>
    <t>294701</t>
  </si>
  <si>
    <t>TN 802/1356</t>
  </si>
  <si>
    <t>319479</t>
  </si>
  <si>
    <t>TN 802/1358</t>
  </si>
  <si>
    <t>pompa infuzyjna</t>
  </si>
  <si>
    <t>357576</t>
  </si>
  <si>
    <t>TN 802/1692</t>
  </si>
  <si>
    <t>1220</t>
  </si>
  <si>
    <t>24</t>
  </si>
  <si>
    <t>155102</t>
  </si>
  <si>
    <t>TN 802/861</t>
  </si>
  <si>
    <t>155096</t>
  </si>
  <si>
    <t>TN 802/862</t>
  </si>
  <si>
    <t>155063</t>
  </si>
  <si>
    <t>TN 802/863</t>
  </si>
  <si>
    <t>155968</t>
  </si>
  <si>
    <t>TN 802/864</t>
  </si>
  <si>
    <t>155094</t>
  </si>
  <si>
    <t>TN 802/865</t>
  </si>
  <si>
    <t>155054</t>
  </si>
  <si>
    <t>TN 802/866</t>
  </si>
  <si>
    <t>11512</t>
  </si>
  <si>
    <t>TN 802/562</t>
  </si>
  <si>
    <t>SOR- 1</t>
  </si>
  <si>
    <t>11431</t>
  </si>
  <si>
    <t>TN 802/563</t>
  </si>
  <si>
    <t xml:space="preserve">SOR- 2 </t>
  </si>
  <si>
    <t>11467</t>
  </si>
  <si>
    <t>TN 802/564</t>
  </si>
  <si>
    <t xml:space="preserve">SOR- 3 </t>
  </si>
  <si>
    <t>11519</t>
  </si>
  <si>
    <t>TN 802/565</t>
  </si>
  <si>
    <t xml:space="preserve">SOR- 4 </t>
  </si>
  <si>
    <t>22814</t>
  </si>
  <si>
    <t>TN 802/575</t>
  </si>
  <si>
    <t xml:space="preserve">SOR- 14 </t>
  </si>
  <si>
    <t>21936</t>
  </si>
  <si>
    <t>TN 802/571</t>
  </si>
  <si>
    <t xml:space="preserve">SOR- 10 </t>
  </si>
  <si>
    <t>21966</t>
  </si>
  <si>
    <t>TN 802/573</t>
  </si>
  <si>
    <t>SOR- 12</t>
  </si>
  <si>
    <t>21939</t>
  </si>
  <si>
    <t>TN 802/574</t>
  </si>
  <si>
    <t xml:space="preserve">SOR- 13  </t>
  </si>
  <si>
    <t>21988</t>
  </si>
  <si>
    <t>TN 802/566</t>
  </si>
  <si>
    <t>SOR- 5</t>
  </si>
  <si>
    <t>21986</t>
  </si>
  <si>
    <t>TN 802/570</t>
  </si>
  <si>
    <t xml:space="preserve">SOR- 9 </t>
  </si>
  <si>
    <t>21956</t>
  </si>
  <si>
    <t>TN 802/567</t>
  </si>
  <si>
    <t>SOR- 6</t>
  </si>
  <si>
    <t>22055</t>
  </si>
  <si>
    <t>TN 802/572</t>
  </si>
  <si>
    <t>SOR- 11</t>
  </si>
  <si>
    <t>155087</t>
  </si>
  <si>
    <t>TN 802/860</t>
  </si>
  <si>
    <t>SOR i CIP rewers Oai IT</t>
  </si>
  <si>
    <t>21969</t>
  </si>
  <si>
    <t>TN 802/568</t>
  </si>
  <si>
    <t>SOR- 7</t>
  </si>
  <si>
    <t>22078</t>
  </si>
  <si>
    <t>TN 802/569</t>
  </si>
  <si>
    <t xml:space="preserve">SOR- 8 </t>
  </si>
  <si>
    <t>strzykawka automatyczna</t>
  </si>
  <si>
    <t>23306</t>
  </si>
  <si>
    <t>TN 802/613</t>
  </si>
  <si>
    <t xml:space="preserve">SOR- 50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</si>
</sst>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7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i/>
      <sz val="7"/>
      <color indexed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1" applyFont="1"/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0" borderId="0" xfId="1" applyFont="1"/>
    <xf numFmtId="2" fontId="9" fillId="0" borderId="0" xfId="1" applyNumberFormat="1" applyFont="1"/>
    <xf numFmtId="0" fontId="10" fillId="0" borderId="0" xfId="1" applyFont="1"/>
    <xf numFmtId="0" fontId="2" fillId="0" borderId="0" xfId="1" applyFont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4" fontId="11" fillId="0" borderId="5" xfId="1" applyNumberFormat="1" applyFont="1" applyBorder="1" applyAlignment="1">
      <alignment horizontal="center"/>
    </xf>
    <xf numFmtId="4" fontId="11" fillId="0" borderId="2" xfId="1" applyNumberFormat="1" applyFont="1" applyBorder="1" applyAlignment="1">
      <alignment horizontal="center"/>
    </xf>
    <xf numFmtId="4" fontId="11" fillId="0" borderId="0" xfId="1" applyNumberFormat="1" applyFont="1" applyAlignment="1">
      <alignment horizontal="center"/>
    </xf>
    <xf numFmtId="4" fontId="9" fillId="0" borderId="0" xfId="1" applyNumberFormat="1" applyFont="1"/>
    <xf numFmtId="4" fontId="11" fillId="0" borderId="0" xfId="1" applyNumberFormat="1" applyFont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6" fillId="3" borderId="0" xfId="1" applyFont="1" applyFill="1" applyAlignment="1">
      <alignment wrapText="1"/>
    </xf>
    <xf numFmtId="0" fontId="12" fillId="3" borderId="0" xfId="1" applyFont="1" applyFill="1"/>
  </cellXfs>
  <cellStyles count="2">
    <cellStyle name="Normalny" xfId="0" builtinId="0"/>
    <cellStyle name="Suma 37" xfId="1" xr:uid="{71E21189-3C86-49C1-BABA-D075E1E66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291E-22C3-4749-81A5-867AA767DCAD}">
  <dimension ref="A1:O11"/>
  <sheetViews>
    <sheetView workbookViewId="0"/>
  </sheetViews>
  <sheetFormatPr defaultRowHeight="15" x14ac:dyDescent="0.25"/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x14ac:dyDescent="0.25">
      <c r="A3" s="2" t="s">
        <v>1</v>
      </c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x14ac:dyDescent="0.25">
      <c r="A4" s="3"/>
      <c r="B4" s="3" t="s">
        <v>3</v>
      </c>
      <c r="C4" s="3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5" t="s">
        <v>11</v>
      </c>
      <c r="K4" s="5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</row>
    <row r="6" spans="1:15" ht="67.5" x14ac:dyDescent="0.25">
      <c r="A6" s="8">
        <v>1</v>
      </c>
      <c r="B6" s="8" t="s">
        <v>17</v>
      </c>
      <c r="C6" s="9" t="s">
        <v>18</v>
      </c>
      <c r="D6" s="8" t="s">
        <v>19</v>
      </c>
      <c r="E6" s="10" t="s">
        <v>20</v>
      </c>
      <c r="F6" s="8">
        <v>2012</v>
      </c>
      <c r="G6" s="8" t="s">
        <v>21</v>
      </c>
      <c r="H6" s="8" t="s">
        <v>22</v>
      </c>
      <c r="I6" s="8">
        <v>813</v>
      </c>
      <c r="J6" s="11">
        <v>12</v>
      </c>
      <c r="K6" s="8">
        <v>2</v>
      </c>
      <c r="L6" s="12">
        <f>M6/1.23</f>
        <v>0</v>
      </c>
      <c r="M6" s="12"/>
      <c r="N6" s="12">
        <f t="shared" ref="N6:O8" si="0">L6*1.025</f>
        <v>0</v>
      </c>
      <c r="O6" s="13">
        <f t="shared" si="0"/>
        <v>0</v>
      </c>
    </row>
    <row r="7" spans="1:15" ht="56.25" x14ac:dyDescent="0.25">
      <c r="A7" s="8">
        <v>2</v>
      </c>
      <c r="B7" s="8" t="s">
        <v>17</v>
      </c>
      <c r="C7" s="14" t="s">
        <v>23</v>
      </c>
      <c r="D7" s="8" t="s">
        <v>24</v>
      </c>
      <c r="E7" s="10" t="s">
        <v>25</v>
      </c>
      <c r="F7" s="8">
        <v>2015</v>
      </c>
      <c r="G7" s="8" t="s">
        <v>26</v>
      </c>
      <c r="H7" s="8" t="s">
        <v>27</v>
      </c>
      <c r="I7" s="8">
        <v>903</v>
      </c>
      <c r="J7" s="11">
        <v>12</v>
      </c>
      <c r="K7" s="8">
        <v>2</v>
      </c>
      <c r="L7" s="12">
        <f>M7/1.23</f>
        <v>0</v>
      </c>
      <c r="M7" s="12"/>
      <c r="N7" s="12">
        <f t="shared" si="0"/>
        <v>0</v>
      </c>
      <c r="O7" s="13">
        <f t="shared" si="0"/>
        <v>0</v>
      </c>
    </row>
    <row r="8" spans="1:15" ht="33.75" x14ac:dyDescent="0.25">
      <c r="A8" s="8">
        <v>3</v>
      </c>
      <c r="B8" s="8" t="s">
        <v>28</v>
      </c>
      <c r="C8" s="14" t="s">
        <v>23</v>
      </c>
      <c r="D8" s="10" t="s">
        <v>29</v>
      </c>
      <c r="E8" s="10" t="s">
        <v>30</v>
      </c>
      <c r="F8" s="8">
        <v>2016</v>
      </c>
      <c r="G8" s="8" t="s">
        <v>31</v>
      </c>
      <c r="H8" s="8" t="s">
        <v>32</v>
      </c>
      <c r="I8" s="10" t="s">
        <v>33</v>
      </c>
      <c r="J8" s="11">
        <v>12</v>
      </c>
      <c r="K8" s="8">
        <v>2</v>
      </c>
      <c r="L8" s="12">
        <f>M8/1.23</f>
        <v>0</v>
      </c>
      <c r="M8" s="12"/>
      <c r="N8" s="12">
        <f t="shared" si="0"/>
        <v>0</v>
      </c>
      <c r="O8" s="13">
        <f t="shared" si="0"/>
        <v>0</v>
      </c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5" t="s">
        <v>34</v>
      </c>
      <c r="O9" s="16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5" t="s">
        <v>35</v>
      </c>
      <c r="O10" s="16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2">
    <mergeCell ref="A2:O2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07DD-0C50-4FEA-A53F-6AA15DFA3219}">
  <dimension ref="A1:P97"/>
  <sheetViews>
    <sheetView tabSelected="1" topLeftCell="A55" workbookViewId="0">
      <selection activeCell="S60" sqref="S60"/>
    </sheetView>
  </sheetViews>
  <sheetFormatPr defaultRowHeight="15" x14ac:dyDescent="0.25"/>
  <sheetData>
    <row r="1" spans="1:16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9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8"/>
    </row>
    <row r="3" spans="1:16" ht="19.5" x14ac:dyDescent="0.2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"/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6" x14ac:dyDescent="0.25">
      <c r="A5" s="3" t="s">
        <v>37</v>
      </c>
      <c r="B5" s="3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5" t="s">
        <v>11</v>
      </c>
      <c r="K5" s="19" t="s">
        <v>12</v>
      </c>
      <c r="L5" s="20" t="s">
        <v>38</v>
      </c>
      <c r="M5" s="20" t="s">
        <v>39</v>
      </c>
      <c r="N5" s="20" t="s">
        <v>15</v>
      </c>
      <c r="O5" s="20" t="s">
        <v>16</v>
      </c>
      <c r="P5" s="17"/>
    </row>
    <row r="6" spans="1:16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17"/>
    </row>
    <row r="7" spans="1:16" ht="22.5" x14ac:dyDescent="0.25">
      <c r="A7" s="8">
        <v>1</v>
      </c>
      <c r="B7" s="8" t="s">
        <v>40</v>
      </c>
      <c r="C7" s="9" t="s">
        <v>41</v>
      </c>
      <c r="D7" s="8" t="s">
        <v>42</v>
      </c>
      <c r="E7" s="10" t="s">
        <v>43</v>
      </c>
      <c r="F7" s="8">
        <v>2006</v>
      </c>
      <c r="G7" s="8" t="s">
        <v>44</v>
      </c>
      <c r="H7" s="8" t="s">
        <v>45</v>
      </c>
      <c r="I7" s="8">
        <v>409</v>
      </c>
      <c r="J7" s="8">
        <v>12</v>
      </c>
      <c r="K7" s="8">
        <v>2</v>
      </c>
      <c r="L7" s="13">
        <f t="shared" ref="L7:L20" si="0">M7/1.23</f>
        <v>0</v>
      </c>
      <c r="M7" s="8"/>
      <c r="N7" s="13">
        <f t="shared" ref="N7:N20" si="1">L7/1.025</f>
        <v>0</v>
      </c>
      <c r="O7" s="13">
        <f t="shared" ref="O7:O20" si="2">M7*1.025</f>
        <v>0</v>
      </c>
      <c r="P7" s="21"/>
    </row>
    <row r="8" spans="1:16" ht="22.5" x14ac:dyDescent="0.25">
      <c r="A8" s="8">
        <v>2</v>
      </c>
      <c r="B8" s="8" t="s">
        <v>40</v>
      </c>
      <c r="C8" s="9" t="s">
        <v>41</v>
      </c>
      <c r="D8" s="8" t="s">
        <v>46</v>
      </c>
      <c r="E8" s="10" t="s">
        <v>47</v>
      </c>
      <c r="F8" s="8">
        <v>2004</v>
      </c>
      <c r="G8" s="8" t="s">
        <v>48</v>
      </c>
      <c r="H8" s="11" t="s">
        <v>49</v>
      </c>
      <c r="I8" s="8">
        <v>839</v>
      </c>
      <c r="J8" s="8">
        <v>12</v>
      </c>
      <c r="K8" s="8">
        <v>2</v>
      </c>
      <c r="L8" s="13">
        <f t="shared" si="0"/>
        <v>0</v>
      </c>
      <c r="M8" s="8"/>
      <c r="N8" s="13">
        <f t="shared" si="1"/>
        <v>0</v>
      </c>
      <c r="O8" s="13">
        <f t="shared" si="2"/>
        <v>0</v>
      </c>
      <c r="P8" s="21"/>
    </row>
    <row r="9" spans="1:16" ht="22.5" x14ac:dyDescent="0.25">
      <c r="A9" s="8">
        <v>3</v>
      </c>
      <c r="B9" s="8" t="s">
        <v>40</v>
      </c>
      <c r="C9" s="9" t="s">
        <v>41</v>
      </c>
      <c r="D9" s="8" t="s">
        <v>50</v>
      </c>
      <c r="E9" s="10" t="s">
        <v>51</v>
      </c>
      <c r="F9" s="8">
        <v>2003</v>
      </c>
      <c r="G9" s="8" t="s">
        <v>52</v>
      </c>
      <c r="H9" s="11" t="s">
        <v>49</v>
      </c>
      <c r="I9" s="8">
        <v>347</v>
      </c>
      <c r="J9" s="8">
        <v>12</v>
      </c>
      <c r="K9" s="8">
        <v>2</v>
      </c>
      <c r="L9" s="13">
        <f t="shared" si="0"/>
        <v>0</v>
      </c>
      <c r="M9" s="8"/>
      <c r="N9" s="13">
        <f t="shared" si="1"/>
        <v>0</v>
      </c>
      <c r="O9" s="13">
        <f t="shared" si="2"/>
        <v>0</v>
      </c>
      <c r="P9" s="21"/>
    </row>
    <row r="10" spans="1:16" ht="22.5" x14ac:dyDescent="0.25">
      <c r="A10" s="8">
        <v>4</v>
      </c>
      <c r="B10" s="8" t="s">
        <v>40</v>
      </c>
      <c r="C10" s="9" t="s">
        <v>41</v>
      </c>
      <c r="D10" s="8" t="s">
        <v>42</v>
      </c>
      <c r="E10" s="10" t="s">
        <v>53</v>
      </c>
      <c r="F10" s="8">
        <v>1996</v>
      </c>
      <c r="G10" s="8" t="s">
        <v>54</v>
      </c>
      <c r="H10" s="8" t="s">
        <v>55</v>
      </c>
      <c r="I10" s="8">
        <v>105</v>
      </c>
      <c r="J10" s="8">
        <v>12</v>
      </c>
      <c r="K10" s="8">
        <v>2</v>
      </c>
      <c r="L10" s="13">
        <f t="shared" si="0"/>
        <v>0</v>
      </c>
      <c r="M10" s="8"/>
      <c r="N10" s="13">
        <f t="shared" si="1"/>
        <v>0</v>
      </c>
      <c r="O10" s="13">
        <f t="shared" si="2"/>
        <v>0</v>
      </c>
      <c r="P10" s="21"/>
    </row>
    <row r="11" spans="1:16" ht="22.5" x14ac:dyDescent="0.25">
      <c r="A11" s="8">
        <v>5</v>
      </c>
      <c r="B11" s="8" t="s">
        <v>40</v>
      </c>
      <c r="C11" s="9" t="s">
        <v>41</v>
      </c>
      <c r="D11" s="8" t="s">
        <v>42</v>
      </c>
      <c r="E11" s="10" t="s">
        <v>56</v>
      </c>
      <c r="F11" s="8">
        <v>1996</v>
      </c>
      <c r="G11" s="8" t="s">
        <v>57</v>
      </c>
      <c r="H11" s="8" t="s">
        <v>58</v>
      </c>
      <c r="I11" s="8">
        <v>35</v>
      </c>
      <c r="J11" s="8">
        <v>12</v>
      </c>
      <c r="K11" s="8">
        <v>2</v>
      </c>
      <c r="L11" s="13">
        <f t="shared" si="0"/>
        <v>0</v>
      </c>
      <c r="M11" s="8"/>
      <c r="N11" s="13">
        <f t="shared" si="1"/>
        <v>0</v>
      </c>
      <c r="O11" s="13">
        <f t="shared" si="2"/>
        <v>0</v>
      </c>
      <c r="P11" s="21"/>
    </row>
    <row r="12" spans="1:16" ht="22.5" x14ac:dyDescent="0.25">
      <c r="A12" s="8">
        <v>6</v>
      </c>
      <c r="B12" s="8" t="s">
        <v>40</v>
      </c>
      <c r="C12" s="9" t="s">
        <v>41</v>
      </c>
      <c r="D12" s="8" t="s">
        <v>42</v>
      </c>
      <c r="E12" s="10" t="s">
        <v>59</v>
      </c>
      <c r="F12" s="8">
        <v>1997</v>
      </c>
      <c r="G12" s="8" t="s">
        <v>60</v>
      </c>
      <c r="H12" s="8" t="s">
        <v>58</v>
      </c>
      <c r="I12" s="8">
        <v>34</v>
      </c>
      <c r="J12" s="8">
        <v>12</v>
      </c>
      <c r="K12" s="8">
        <v>2</v>
      </c>
      <c r="L12" s="13">
        <f t="shared" si="0"/>
        <v>0</v>
      </c>
      <c r="M12" s="8"/>
      <c r="N12" s="13">
        <f t="shared" si="1"/>
        <v>0</v>
      </c>
      <c r="O12" s="13">
        <f t="shared" si="2"/>
        <v>0</v>
      </c>
      <c r="P12" s="21"/>
    </row>
    <row r="13" spans="1:16" ht="22.5" x14ac:dyDescent="0.25">
      <c r="A13" s="8">
        <v>7</v>
      </c>
      <c r="B13" s="8" t="s">
        <v>40</v>
      </c>
      <c r="C13" s="9" t="s">
        <v>41</v>
      </c>
      <c r="D13" s="8" t="s">
        <v>42</v>
      </c>
      <c r="E13" s="10" t="s">
        <v>61</v>
      </c>
      <c r="F13" s="8">
        <v>2006</v>
      </c>
      <c r="G13" s="8" t="s">
        <v>62</v>
      </c>
      <c r="H13" s="8" t="s">
        <v>58</v>
      </c>
      <c r="I13" s="8">
        <v>410</v>
      </c>
      <c r="J13" s="8">
        <v>12</v>
      </c>
      <c r="K13" s="8">
        <v>2</v>
      </c>
      <c r="L13" s="13">
        <f t="shared" si="0"/>
        <v>0</v>
      </c>
      <c r="M13" s="8"/>
      <c r="N13" s="13">
        <f t="shared" si="1"/>
        <v>0</v>
      </c>
      <c r="O13" s="13">
        <f t="shared" si="2"/>
        <v>0</v>
      </c>
      <c r="P13" s="21"/>
    </row>
    <row r="14" spans="1:16" ht="22.5" x14ac:dyDescent="0.25">
      <c r="A14" s="8">
        <v>8</v>
      </c>
      <c r="B14" s="8" t="s">
        <v>40</v>
      </c>
      <c r="C14" s="9" t="s">
        <v>41</v>
      </c>
      <c r="D14" s="8" t="s">
        <v>42</v>
      </c>
      <c r="E14" s="10" t="s">
        <v>63</v>
      </c>
      <c r="F14" s="8">
        <v>2006</v>
      </c>
      <c r="G14" s="8" t="s">
        <v>64</v>
      </c>
      <c r="H14" s="8" t="s">
        <v>58</v>
      </c>
      <c r="I14" s="8">
        <v>428</v>
      </c>
      <c r="J14" s="8">
        <v>12</v>
      </c>
      <c r="K14" s="8">
        <v>2</v>
      </c>
      <c r="L14" s="13">
        <f t="shared" si="0"/>
        <v>0</v>
      </c>
      <c r="M14" s="8"/>
      <c r="N14" s="13">
        <f t="shared" si="1"/>
        <v>0</v>
      </c>
      <c r="O14" s="13">
        <f t="shared" si="2"/>
        <v>0</v>
      </c>
      <c r="P14" s="21"/>
    </row>
    <row r="15" spans="1:16" ht="22.5" x14ac:dyDescent="0.25">
      <c r="A15" s="8">
        <v>9</v>
      </c>
      <c r="B15" s="8" t="s">
        <v>40</v>
      </c>
      <c r="C15" s="9" t="s">
        <v>41</v>
      </c>
      <c r="D15" s="8" t="s">
        <v>42</v>
      </c>
      <c r="E15" s="10" t="s">
        <v>65</v>
      </c>
      <c r="F15" s="8">
        <v>1998</v>
      </c>
      <c r="G15" s="8" t="s">
        <v>66</v>
      </c>
      <c r="H15" s="8" t="s">
        <v>67</v>
      </c>
      <c r="I15" s="8">
        <v>104</v>
      </c>
      <c r="J15" s="8">
        <v>12</v>
      </c>
      <c r="K15" s="8">
        <v>2</v>
      </c>
      <c r="L15" s="13">
        <f t="shared" si="0"/>
        <v>0</v>
      </c>
      <c r="M15" s="8"/>
      <c r="N15" s="13">
        <f t="shared" si="1"/>
        <v>0</v>
      </c>
      <c r="O15" s="13">
        <f t="shared" si="2"/>
        <v>0</v>
      </c>
      <c r="P15" s="21"/>
    </row>
    <row r="16" spans="1:16" ht="22.5" x14ac:dyDescent="0.25">
      <c r="A16" s="8">
        <v>10</v>
      </c>
      <c r="B16" s="8" t="s">
        <v>40</v>
      </c>
      <c r="C16" s="9" t="s">
        <v>41</v>
      </c>
      <c r="D16" s="8" t="s">
        <v>42</v>
      </c>
      <c r="E16" s="10" t="s">
        <v>68</v>
      </c>
      <c r="F16" s="8">
        <v>2003</v>
      </c>
      <c r="G16" s="8" t="s">
        <v>69</v>
      </c>
      <c r="H16" s="11" t="s">
        <v>67</v>
      </c>
      <c r="I16" s="8">
        <v>346</v>
      </c>
      <c r="J16" s="8">
        <v>12</v>
      </c>
      <c r="K16" s="8">
        <v>2</v>
      </c>
      <c r="L16" s="13">
        <f t="shared" si="0"/>
        <v>0</v>
      </c>
      <c r="M16" s="8"/>
      <c r="N16" s="13">
        <f t="shared" si="1"/>
        <v>0</v>
      </c>
      <c r="O16" s="13">
        <f t="shared" si="2"/>
        <v>0</v>
      </c>
      <c r="P16" s="21"/>
    </row>
    <row r="17" spans="1:16" ht="22.5" x14ac:dyDescent="0.25">
      <c r="A17" s="8">
        <v>11</v>
      </c>
      <c r="B17" s="8" t="s">
        <v>40</v>
      </c>
      <c r="C17" s="9" t="s">
        <v>41</v>
      </c>
      <c r="D17" s="8" t="s">
        <v>42</v>
      </c>
      <c r="E17" s="10" t="s">
        <v>70</v>
      </c>
      <c r="F17" s="8">
        <v>1998</v>
      </c>
      <c r="G17" s="8" t="s">
        <v>71</v>
      </c>
      <c r="H17" s="8" t="s">
        <v>72</v>
      </c>
      <c r="I17" s="8">
        <v>100</v>
      </c>
      <c r="J17" s="8">
        <v>12</v>
      </c>
      <c r="K17" s="8">
        <v>2</v>
      </c>
      <c r="L17" s="13">
        <f t="shared" si="0"/>
        <v>0</v>
      </c>
      <c r="M17" s="8"/>
      <c r="N17" s="13">
        <f t="shared" si="1"/>
        <v>0</v>
      </c>
      <c r="O17" s="13">
        <f t="shared" si="2"/>
        <v>0</v>
      </c>
      <c r="P17" s="21"/>
    </row>
    <row r="18" spans="1:16" ht="22.5" x14ac:dyDescent="0.25">
      <c r="A18" s="8">
        <v>12</v>
      </c>
      <c r="B18" s="8" t="s">
        <v>40</v>
      </c>
      <c r="C18" s="9" t="s">
        <v>41</v>
      </c>
      <c r="D18" s="8" t="s">
        <v>42</v>
      </c>
      <c r="E18" s="10" t="s">
        <v>73</v>
      </c>
      <c r="F18" s="8">
        <v>1997</v>
      </c>
      <c r="G18" s="8" t="s">
        <v>74</v>
      </c>
      <c r="H18" s="8" t="s">
        <v>67</v>
      </c>
      <c r="I18" s="8">
        <v>103</v>
      </c>
      <c r="J18" s="8">
        <v>12</v>
      </c>
      <c r="K18" s="8">
        <v>2</v>
      </c>
      <c r="L18" s="13">
        <f t="shared" si="0"/>
        <v>0</v>
      </c>
      <c r="M18" s="8"/>
      <c r="N18" s="13">
        <f t="shared" si="1"/>
        <v>0</v>
      </c>
      <c r="O18" s="13">
        <f t="shared" si="2"/>
        <v>0</v>
      </c>
      <c r="P18" s="21"/>
    </row>
    <row r="19" spans="1:16" ht="22.5" x14ac:dyDescent="0.25">
      <c r="A19" s="8">
        <v>13</v>
      </c>
      <c r="B19" s="8" t="s">
        <v>40</v>
      </c>
      <c r="C19" s="9" t="s">
        <v>41</v>
      </c>
      <c r="D19" s="8" t="s">
        <v>42</v>
      </c>
      <c r="E19" s="10" t="s">
        <v>75</v>
      </c>
      <c r="F19" s="8">
        <v>1997</v>
      </c>
      <c r="G19" s="8" t="s">
        <v>76</v>
      </c>
      <c r="H19" s="8" t="s">
        <v>77</v>
      </c>
      <c r="I19" s="8">
        <v>101</v>
      </c>
      <c r="J19" s="8">
        <v>12</v>
      </c>
      <c r="K19" s="8">
        <v>2</v>
      </c>
      <c r="L19" s="13">
        <f t="shared" si="0"/>
        <v>0</v>
      </c>
      <c r="M19" s="8"/>
      <c r="N19" s="13">
        <f t="shared" si="1"/>
        <v>0</v>
      </c>
      <c r="O19" s="13">
        <f t="shared" si="2"/>
        <v>0</v>
      </c>
      <c r="P19" s="21"/>
    </row>
    <row r="20" spans="1:16" ht="22.5" x14ac:dyDescent="0.25">
      <c r="A20" s="8">
        <v>14</v>
      </c>
      <c r="B20" s="8" t="s">
        <v>40</v>
      </c>
      <c r="C20" s="9" t="s">
        <v>41</v>
      </c>
      <c r="D20" s="8" t="s">
        <v>42</v>
      </c>
      <c r="E20" s="10" t="s">
        <v>78</v>
      </c>
      <c r="F20" s="8">
        <v>1997</v>
      </c>
      <c r="G20" s="8" t="s">
        <v>79</v>
      </c>
      <c r="H20" s="8" t="s">
        <v>77</v>
      </c>
      <c r="I20" s="8">
        <v>102</v>
      </c>
      <c r="J20" s="8">
        <v>12</v>
      </c>
      <c r="K20" s="8">
        <v>2</v>
      </c>
      <c r="L20" s="13">
        <f t="shared" si="0"/>
        <v>0</v>
      </c>
      <c r="M20" s="8"/>
      <c r="N20" s="22">
        <f t="shared" si="1"/>
        <v>0</v>
      </c>
      <c r="O20" s="22">
        <f t="shared" si="2"/>
        <v>0</v>
      </c>
      <c r="P20" s="21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3" t="s">
        <v>34</v>
      </c>
      <c r="M21" s="23"/>
      <c r="N21" s="24"/>
      <c r="O21" s="24"/>
      <c r="P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5" t="s">
        <v>35</v>
      </c>
      <c r="M22" s="25"/>
      <c r="N22" s="24"/>
      <c r="O22" s="24"/>
      <c r="P22" s="26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7"/>
      <c r="O23" s="27"/>
      <c r="P23" s="26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7"/>
      <c r="O24" s="27"/>
      <c r="P24" s="26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27"/>
      <c r="P25" s="26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9.5" x14ac:dyDescent="0.25">
      <c r="A27" s="2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8"/>
    </row>
    <row r="28" spans="1:16" ht="19.5" x14ac:dyDescent="0.25">
      <c r="A28" s="2" t="s">
        <v>81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8"/>
    </row>
    <row r="29" spans="1:1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6" x14ac:dyDescent="0.25">
      <c r="A32" s="3" t="s">
        <v>37</v>
      </c>
      <c r="B32" s="3" t="s">
        <v>3</v>
      </c>
      <c r="C32" s="3" t="s">
        <v>4</v>
      </c>
      <c r="D32" s="3" t="s">
        <v>5</v>
      </c>
      <c r="E32" s="4" t="s">
        <v>6</v>
      </c>
      <c r="F32" s="3" t="s">
        <v>7</v>
      </c>
      <c r="G32" s="3" t="s">
        <v>8</v>
      </c>
      <c r="H32" s="3" t="s">
        <v>9</v>
      </c>
      <c r="I32" s="3" t="s">
        <v>10</v>
      </c>
      <c r="J32" s="5" t="s">
        <v>11</v>
      </c>
      <c r="K32" s="19" t="s">
        <v>12</v>
      </c>
      <c r="L32" s="20" t="s">
        <v>38</v>
      </c>
      <c r="M32" s="20" t="s">
        <v>39</v>
      </c>
      <c r="N32" s="20" t="s">
        <v>15</v>
      </c>
      <c r="O32" s="20" t="s">
        <v>16</v>
      </c>
      <c r="P32" s="17"/>
    </row>
    <row r="33" spans="1:16" x14ac:dyDescent="0.25">
      <c r="A33" s="7">
        <v>1</v>
      </c>
      <c r="B33" s="7">
        <v>2</v>
      </c>
      <c r="C33" s="7">
        <v>3</v>
      </c>
      <c r="D33" s="7">
        <v>4</v>
      </c>
      <c r="E33" s="7">
        <v>5</v>
      </c>
      <c r="F33" s="7">
        <v>6</v>
      </c>
      <c r="G33" s="7">
        <v>7</v>
      </c>
      <c r="H33" s="7">
        <v>8</v>
      </c>
      <c r="I33" s="7">
        <v>9</v>
      </c>
      <c r="J33" s="7">
        <v>10</v>
      </c>
      <c r="K33" s="7">
        <v>11</v>
      </c>
      <c r="L33" s="7">
        <v>12</v>
      </c>
      <c r="M33" s="7">
        <v>13</v>
      </c>
      <c r="N33" s="7">
        <v>14</v>
      </c>
      <c r="O33" s="7">
        <v>15</v>
      </c>
      <c r="P33" s="17"/>
    </row>
    <row r="34" spans="1:16" ht="22.5" x14ac:dyDescent="0.25">
      <c r="A34" s="8">
        <v>1</v>
      </c>
      <c r="B34" s="8" t="s">
        <v>82</v>
      </c>
      <c r="C34" s="9" t="s">
        <v>41</v>
      </c>
      <c r="D34" s="8" t="s">
        <v>83</v>
      </c>
      <c r="E34" s="10" t="s">
        <v>84</v>
      </c>
      <c r="F34" s="8">
        <v>1999</v>
      </c>
      <c r="G34" s="8" t="s">
        <v>85</v>
      </c>
      <c r="H34" s="8" t="s">
        <v>86</v>
      </c>
      <c r="I34" s="8">
        <v>139</v>
      </c>
      <c r="J34" s="8">
        <v>12</v>
      </c>
      <c r="K34" s="11">
        <v>2</v>
      </c>
      <c r="L34" s="13">
        <f t="shared" ref="L34:L94" si="3">M34/1.23</f>
        <v>0</v>
      </c>
      <c r="M34" s="13"/>
      <c r="N34" s="13">
        <f t="shared" ref="N34:O94" si="4">L34*1.025</f>
        <v>0</v>
      </c>
      <c r="O34" s="13">
        <f t="shared" si="4"/>
        <v>0</v>
      </c>
      <c r="P34" s="21"/>
    </row>
    <row r="35" spans="1:16" ht="45" x14ac:dyDescent="0.25">
      <c r="A35" s="8">
        <v>2</v>
      </c>
      <c r="B35" s="11" t="s">
        <v>82</v>
      </c>
      <c r="C35" s="30" t="s">
        <v>41</v>
      </c>
      <c r="D35" s="11" t="s">
        <v>87</v>
      </c>
      <c r="E35" s="31" t="s">
        <v>88</v>
      </c>
      <c r="F35" s="11">
        <v>1994</v>
      </c>
      <c r="G35" s="11" t="s">
        <v>89</v>
      </c>
      <c r="H35" s="11" t="s">
        <v>90</v>
      </c>
      <c r="I35" s="11">
        <v>192</v>
      </c>
      <c r="J35" s="11">
        <v>12</v>
      </c>
      <c r="K35" s="11">
        <v>2</v>
      </c>
      <c r="L35" s="13">
        <f t="shared" si="3"/>
        <v>0</v>
      </c>
      <c r="M35" s="13"/>
      <c r="N35" s="13">
        <f t="shared" si="4"/>
        <v>0</v>
      </c>
      <c r="O35" s="13">
        <f t="shared" si="4"/>
        <v>0</v>
      </c>
      <c r="P35" s="21"/>
    </row>
    <row r="36" spans="1:16" ht="45" x14ac:dyDescent="0.25">
      <c r="A36" s="8">
        <v>3</v>
      </c>
      <c r="B36" s="11" t="s">
        <v>82</v>
      </c>
      <c r="C36" s="30" t="s">
        <v>41</v>
      </c>
      <c r="D36" s="11" t="s">
        <v>91</v>
      </c>
      <c r="E36" s="31" t="s">
        <v>92</v>
      </c>
      <c r="F36" s="11">
        <v>2011</v>
      </c>
      <c r="G36" s="11" t="s">
        <v>93</v>
      </c>
      <c r="H36" s="11" t="s">
        <v>90</v>
      </c>
      <c r="I36" s="11">
        <v>629</v>
      </c>
      <c r="J36" s="8">
        <v>24</v>
      </c>
      <c r="K36" s="11">
        <v>1</v>
      </c>
      <c r="L36" s="13">
        <f t="shared" si="3"/>
        <v>0</v>
      </c>
      <c r="M36" s="13"/>
      <c r="N36" s="13">
        <f t="shared" si="4"/>
        <v>0</v>
      </c>
      <c r="O36" s="13">
        <f t="shared" si="4"/>
        <v>0</v>
      </c>
      <c r="P36" s="21"/>
    </row>
    <row r="37" spans="1:16" ht="45" x14ac:dyDescent="0.25">
      <c r="A37" s="8">
        <v>4</v>
      </c>
      <c r="B37" s="11" t="s">
        <v>82</v>
      </c>
      <c r="C37" s="30" t="s">
        <v>41</v>
      </c>
      <c r="D37" s="11" t="s">
        <v>91</v>
      </c>
      <c r="E37" s="31" t="s">
        <v>94</v>
      </c>
      <c r="F37" s="11">
        <v>2011</v>
      </c>
      <c r="G37" s="11" t="s">
        <v>95</v>
      </c>
      <c r="H37" s="11" t="s">
        <v>90</v>
      </c>
      <c r="I37" s="11">
        <v>630</v>
      </c>
      <c r="J37" s="8">
        <v>24</v>
      </c>
      <c r="K37" s="11">
        <v>1</v>
      </c>
      <c r="L37" s="13">
        <f t="shared" si="3"/>
        <v>0</v>
      </c>
      <c r="M37" s="13"/>
      <c r="N37" s="13">
        <f t="shared" si="4"/>
        <v>0</v>
      </c>
      <c r="O37" s="13">
        <f t="shared" si="4"/>
        <v>0</v>
      </c>
      <c r="P37" s="21"/>
    </row>
    <row r="38" spans="1:16" ht="45" x14ac:dyDescent="0.25">
      <c r="A38" s="8">
        <v>5</v>
      </c>
      <c r="B38" s="11" t="s">
        <v>82</v>
      </c>
      <c r="C38" s="30" t="s">
        <v>41</v>
      </c>
      <c r="D38" s="11" t="s">
        <v>91</v>
      </c>
      <c r="E38" s="31" t="s">
        <v>96</v>
      </c>
      <c r="F38" s="11">
        <v>2011</v>
      </c>
      <c r="G38" s="11" t="s">
        <v>97</v>
      </c>
      <c r="H38" s="11" t="s">
        <v>90</v>
      </c>
      <c r="I38" s="11">
        <v>631</v>
      </c>
      <c r="J38" s="8">
        <v>24</v>
      </c>
      <c r="K38" s="11">
        <v>1</v>
      </c>
      <c r="L38" s="13">
        <f t="shared" si="3"/>
        <v>0</v>
      </c>
      <c r="M38" s="13"/>
      <c r="N38" s="13">
        <f t="shared" si="4"/>
        <v>0</v>
      </c>
      <c r="O38" s="13">
        <f t="shared" si="4"/>
        <v>0</v>
      </c>
      <c r="P38" s="21"/>
    </row>
    <row r="39" spans="1:16" ht="22.5" x14ac:dyDescent="0.25">
      <c r="A39" s="8">
        <v>6</v>
      </c>
      <c r="B39" s="8" t="s">
        <v>82</v>
      </c>
      <c r="C39" s="9" t="s">
        <v>41</v>
      </c>
      <c r="D39" s="8" t="s">
        <v>98</v>
      </c>
      <c r="E39" s="10" t="s">
        <v>99</v>
      </c>
      <c r="F39" s="8">
        <v>1999</v>
      </c>
      <c r="G39" s="8" t="s">
        <v>100</v>
      </c>
      <c r="H39" s="8" t="s">
        <v>80</v>
      </c>
      <c r="I39" s="8">
        <v>138</v>
      </c>
      <c r="J39" s="8">
        <v>24</v>
      </c>
      <c r="K39" s="11">
        <v>1</v>
      </c>
      <c r="L39" s="13">
        <f t="shared" si="3"/>
        <v>0</v>
      </c>
      <c r="M39" s="13"/>
      <c r="N39" s="13">
        <f t="shared" si="4"/>
        <v>0</v>
      </c>
      <c r="O39" s="13">
        <f t="shared" si="4"/>
        <v>0</v>
      </c>
      <c r="P39" s="32"/>
    </row>
    <row r="40" spans="1:16" ht="45" x14ac:dyDescent="0.25">
      <c r="A40" s="8">
        <v>7</v>
      </c>
      <c r="B40" s="8" t="s">
        <v>82</v>
      </c>
      <c r="C40" s="9" t="s">
        <v>101</v>
      </c>
      <c r="D40" s="8" t="s">
        <v>102</v>
      </c>
      <c r="E40" s="10" t="s">
        <v>103</v>
      </c>
      <c r="F40" s="8">
        <v>2009</v>
      </c>
      <c r="G40" s="8" t="s">
        <v>104</v>
      </c>
      <c r="H40" s="8" t="s">
        <v>67</v>
      </c>
      <c r="I40" s="8">
        <v>503</v>
      </c>
      <c r="J40" s="8">
        <v>24</v>
      </c>
      <c r="K40" s="11">
        <v>1</v>
      </c>
      <c r="L40" s="13">
        <f t="shared" si="3"/>
        <v>0</v>
      </c>
      <c r="M40" s="13"/>
      <c r="N40" s="13">
        <f t="shared" si="4"/>
        <v>0</v>
      </c>
      <c r="O40" s="13">
        <f t="shared" si="4"/>
        <v>0</v>
      </c>
      <c r="P40" s="21"/>
    </row>
    <row r="41" spans="1:16" ht="45" x14ac:dyDescent="0.25">
      <c r="A41" s="8">
        <v>8</v>
      </c>
      <c r="B41" s="8" t="s">
        <v>82</v>
      </c>
      <c r="C41" s="9" t="s">
        <v>101</v>
      </c>
      <c r="D41" s="8" t="s">
        <v>102</v>
      </c>
      <c r="E41" s="10" t="s">
        <v>105</v>
      </c>
      <c r="F41" s="8">
        <v>2009</v>
      </c>
      <c r="G41" s="8" t="s">
        <v>106</v>
      </c>
      <c r="H41" s="8" t="s">
        <v>67</v>
      </c>
      <c r="I41" s="8">
        <v>504</v>
      </c>
      <c r="J41" s="8">
        <v>24</v>
      </c>
      <c r="K41" s="11">
        <v>1</v>
      </c>
      <c r="L41" s="13">
        <f t="shared" si="3"/>
        <v>0</v>
      </c>
      <c r="M41" s="13"/>
      <c r="N41" s="13">
        <f t="shared" si="4"/>
        <v>0</v>
      </c>
      <c r="O41" s="13">
        <f t="shared" si="4"/>
        <v>0</v>
      </c>
      <c r="P41" s="21"/>
    </row>
    <row r="42" spans="1:16" ht="45" x14ac:dyDescent="0.25">
      <c r="A42" s="8">
        <v>9</v>
      </c>
      <c r="B42" s="8" t="s">
        <v>82</v>
      </c>
      <c r="C42" s="9" t="s">
        <v>101</v>
      </c>
      <c r="D42" s="8" t="s">
        <v>102</v>
      </c>
      <c r="E42" s="10" t="s">
        <v>107</v>
      </c>
      <c r="F42" s="8">
        <v>2009</v>
      </c>
      <c r="G42" s="8" t="s">
        <v>108</v>
      </c>
      <c r="H42" s="8" t="s">
        <v>67</v>
      </c>
      <c r="I42" s="8">
        <v>505</v>
      </c>
      <c r="J42" s="8">
        <v>24</v>
      </c>
      <c r="K42" s="11">
        <v>1</v>
      </c>
      <c r="L42" s="13">
        <f t="shared" si="3"/>
        <v>0</v>
      </c>
      <c r="M42" s="13"/>
      <c r="N42" s="13">
        <f t="shared" si="4"/>
        <v>0</v>
      </c>
      <c r="O42" s="13">
        <f t="shared" si="4"/>
        <v>0</v>
      </c>
      <c r="P42" s="21"/>
    </row>
    <row r="43" spans="1:16" ht="45" x14ac:dyDescent="0.25">
      <c r="A43" s="8">
        <v>10</v>
      </c>
      <c r="B43" s="8" t="s">
        <v>82</v>
      </c>
      <c r="C43" s="9" t="s">
        <v>101</v>
      </c>
      <c r="D43" s="8" t="s">
        <v>102</v>
      </c>
      <c r="E43" s="10" t="s">
        <v>109</v>
      </c>
      <c r="F43" s="8">
        <v>2009</v>
      </c>
      <c r="G43" s="8" t="s">
        <v>110</v>
      </c>
      <c r="H43" s="8" t="s">
        <v>67</v>
      </c>
      <c r="I43" s="8">
        <v>506</v>
      </c>
      <c r="J43" s="8">
        <v>24</v>
      </c>
      <c r="K43" s="11">
        <v>1</v>
      </c>
      <c r="L43" s="13">
        <f t="shared" si="3"/>
        <v>0</v>
      </c>
      <c r="M43" s="13"/>
      <c r="N43" s="13">
        <f t="shared" si="4"/>
        <v>0</v>
      </c>
      <c r="O43" s="13">
        <f t="shared" si="4"/>
        <v>0</v>
      </c>
      <c r="P43" s="21"/>
    </row>
    <row r="44" spans="1:16" ht="45" x14ac:dyDescent="0.25">
      <c r="A44" s="8">
        <v>11</v>
      </c>
      <c r="B44" s="8" t="s">
        <v>82</v>
      </c>
      <c r="C44" s="9" t="s">
        <v>101</v>
      </c>
      <c r="D44" s="8" t="s">
        <v>102</v>
      </c>
      <c r="E44" s="10" t="s">
        <v>111</v>
      </c>
      <c r="F44" s="8">
        <v>2009</v>
      </c>
      <c r="G44" s="8" t="s">
        <v>112</v>
      </c>
      <c r="H44" s="8" t="s">
        <v>67</v>
      </c>
      <c r="I44" s="8">
        <v>507</v>
      </c>
      <c r="J44" s="8">
        <v>24</v>
      </c>
      <c r="K44" s="11">
        <v>1</v>
      </c>
      <c r="L44" s="13">
        <f t="shared" si="3"/>
        <v>0</v>
      </c>
      <c r="M44" s="13"/>
      <c r="N44" s="13">
        <f t="shared" si="4"/>
        <v>0</v>
      </c>
      <c r="O44" s="13">
        <f t="shared" si="4"/>
        <v>0</v>
      </c>
      <c r="P44" s="21"/>
    </row>
    <row r="45" spans="1:16" ht="45" x14ac:dyDescent="0.25">
      <c r="A45" s="8">
        <v>12</v>
      </c>
      <c r="B45" s="8" t="s">
        <v>82</v>
      </c>
      <c r="C45" s="9" t="s">
        <v>101</v>
      </c>
      <c r="D45" s="8" t="s">
        <v>102</v>
      </c>
      <c r="E45" s="10" t="s">
        <v>113</v>
      </c>
      <c r="F45" s="8">
        <v>2009</v>
      </c>
      <c r="G45" s="8" t="s">
        <v>114</v>
      </c>
      <c r="H45" s="8" t="s">
        <v>67</v>
      </c>
      <c r="I45" s="8">
        <v>508</v>
      </c>
      <c r="J45" s="8">
        <v>24</v>
      </c>
      <c r="K45" s="11">
        <v>1</v>
      </c>
      <c r="L45" s="13">
        <f t="shared" si="3"/>
        <v>0</v>
      </c>
      <c r="M45" s="13"/>
      <c r="N45" s="13">
        <f t="shared" si="4"/>
        <v>0</v>
      </c>
      <c r="O45" s="13">
        <f t="shared" si="4"/>
        <v>0</v>
      </c>
      <c r="P45" s="21"/>
    </row>
    <row r="46" spans="1:16" ht="45" x14ac:dyDescent="0.25">
      <c r="A46" s="8">
        <v>13</v>
      </c>
      <c r="B46" s="8" t="s">
        <v>82</v>
      </c>
      <c r="C46" s="9" t="s">
        <v>101</v>
      </c>
      <c r="D46" s="8" t="s">
        <v>102</v>
      </c>
      <c r="E46" s="10" t="s">
        <v>115</v>
      </c>
      <c r="F46" s="8">
        <v>2009</v>
      </c>
      <c r="G46" s="8" t="s">
        <v>116</v>
      </c>
      <c r="H46" s="8" t="s">
        <v>67</v>
      </c>
      <c r="I46" s="8">
        <v>509</v>
      </c>
      <c r="J46" s="8">
        <v>24</v>
      </c>
      <c r="K46" s="11">
        <v>1</v>
      </c>
      <c r="L46" s="13">
        <f t="shared" si="3"/>
        <v>0</v>
      </c>
      <c r="M46" s="13"/>
      <c r="N46" s="13">
        <f t="shared" si="4"/>
        <v>0</v>
      </c>
      <c r="O46" s="13">
        <f t="shared" si="4"/>
        <v>0</v>
      </c>
      <c r="P46" s="21"/>
    </row>
    <row r="47" spans="1:16" ht="45" x14ac:dyDescent="0.25">
      <c r="A47" s="8">
        <v>14</v>
      </c>
      <c r="B47" s="8" t="s">
        <v>82</v>
      </c>
      <c r="C47" s="9" t="s">
        <v>117</v>
      </c>
      <c r="D47" s="8" t="s">
        <v>118</v>
      </c>
      <c r="E47" s="10" t="s">
        <v>119</v>
      </c>
      <c r="F47" s="8">
        <v>2009</v>
      </c>
      <c r="G47" s="8" t="s">
        <v>120</v>
      </c>
      <c r="H47" s="8" t="s">
        <v>67</v>
      </c>
      <c r="I47" s="8">
        <v>512</v>
      </c>
      <c r="J47" s="8">
        <v>24</v>
      </c>
      <c r="K47" s="11">
        <v>1</v>
      </c>
      <c r="L47" s="13">
        <f t="shared" si="3"/>
        <v>0</v>
      </c>
      <c r="M47" s="13"/>
      <c r="N47" s="13">
        <f t="shared" si="4"/>
        <v>0</v>
      </c>
      <c r="O47" s="13">
        <f t="shared" si="4"/>
        <v>0</v>
      </c>
      <c r="P47" s="21"/>
    </row>
    <row r="48" spans="1:16" ht="45" x14ac:dyDescent="0.25">
      <c r="A48" s="8">
        <v>15</v>
      </c>
      <c r="B48" s="8" t="s">
        <v>82</v>
      </c>
      <c r="C48" s="9" t="s">
        <v>117</v>
      </c>
      <c r="D48" s="8" t="s">
        <v>118</v>
      </c>
      <c r="E48" s="10" t="s">
        <v>121</v>
      </c>
      <c r="F48" s="8">
        <v>2009</v>
      </c>
      <c r="G48" s="8" t="s">
        <v>122</v>
      </c>
      <c r="H48" s="8" t="s">
        <v>67</v>
      </c>
      <c r="I48" s="8">
        <v>529</v>
      </c>
      <c r="J48" s="8">
        <v>24</v>
      </c>
      <c r="K48" s="11">
        <v>1</v>
      </c>
      <c r="L48" s="13">
        <f t="shared" si="3"/>
        <v>0</v>
      </c>
      <c r="M48" s="13"/>
      <c r="N48" s="13">
        <f t="shared" si="4"/>
        <v>0</v>
      </c>
      <c r="O48" s="13">
        <f t="shared" si="4"/>
        <v>0</v>
      </c>
      <c r="P48" s="21"/>
    </row>
    <row r="49" spans="1:16" ht="45" x14ac:dyDescent="0.25">
      <c r="A49" s="8">
        <v>16</v>
      </c>
      <c r="B49" s="8" t="s">
        <v>82</v>
      </c>
      <c r="C49" s="9" t="s">
        <v>117</v>
      </c>
      <c r="D49" s="8" t="s">
        <v>118</v>
      </c>
      <c r="E49" s="10" t="s">
        <v>123</v>
      </c>
      <c r="F49" s="8">
        <v>2009</v>
      </c>
      <c r="G49" s="8" t="s">
        <v>124</v>
      </c>
      <c r="H49" s="8" t="s">
        <v>67</v>
      </c>
      <c r="I49" s="8">
        <v>535</v>
      </c>
      <c r="J49" s="8">
        <v>24</v>
      </c>
      <c r="K49" s="11">
        <v>1</v>
      </c>
      <c r="L49" s="13">
        <f t="shared" si="3"/>
        <v>0</v>
      </c>
      <c r="M49" s="13"/>
      <c r="N49" s="13">
        <f t="shared" si="4"/>
        <v>0</v>
      </c>
      <c r="O49" s="13">
        <f t="shared" si="4"/>
        <v>0</v>
      </c>
      <c r="P49" s="21"/>
    </row>
    <row r="50" spans="1:16" ht="45" x14ac:dyDescent="0.25">
      <c r="A50" s="8">
        <v>17</v>
      </c>
      <c r="B50" s="8" t="s">
        <v>82</v>
      </c>
      <c r="C50" s="9" t="s">
        <v>117</v>
      </c>
      <c r="D50" s="8" t="s">
        <v>118</v>
      </c>
      <c r="E50" s="10" t="s">
        <v>125</v>
      </c>
      <c r="F50" s="8">
        <v>2009</v>
      </c>
      <c r="G50" s="8" t="s">
        <v>126</v>
      </c>
      <c r="H50" s="8" t="s">
        <v>67</v>
      </c>
      <c r="I50" s="8">
        <v>515</v>
      </c>
      <c r="J50" s="8">
        <v>24</v>
      </c>
      <c r="K50" s="11">
        <v>1</v>
      </c>
      <c r="L50" s="13">
        <f t="shared" si="3"/>
        <v>0</v>
      </c>
      <c r="M50" s="13"/>
      <c r="N50" s="13">
        <f t="shared" si="4"/>
        <v>0</v>
      </c>
      <c r="O50" s="13">
        <f t="shared" si="4"/>
        <v>0</v>
      </c>
      <c r="P50" s="21"/>
    </row>
    <row r="51" spans="1:16" ht="45" x14ac:dyDescent="0.25">
      <c r="A51" s="8">
        <v>18</v>
      </c>
      <c r="B51" s="8" t="s">
        <v>82</v>
      </c>
      <c r="C51" s="9" t="s">
        <v>117</v>
      </c>
      <c r="D51" s="8" t="s">
        <v>118</v>
      </c>
      <c r="E51" s="10" t="s">
        <v>127</v>
      </c>
      <c r="F51" s="8">
        <v>2009</v>
      </c>
      <c r="G51" s="8" t="s">
        <v>128</v>
      </c>
      <c r="H51" s="8" t="s">
        <v>67</v>
      </c>
      <c r="I51" s="8">
        <v>510</v>
      </c>
      <c r="J51" s="8">
        <v>24</v>
      </c>
      <c r="K51" s="11">
        <v>1</v>
      </c>
      <c r="L51" s="13">
        <f t="shared" si="3"/>
        <v>0</v>
      </c>
      <c r="M51" s="13"/>
      <c r="N51" s="13">
        <f t="shared" si="4"/>
        <v>0</v>
      </c>
      <c r="O51" s="13">
        <f t="shared" si="4"/>
        <v>0</v>
      </c>
      <c r="P51" s="21"/>
    </row>
    <row r="52" spans="1:16" ht="45" x14ac:dyDescent="0.25">
      <c r="A52" s="8">
        <v>19</v>
      </c>
      <c r="B52" s="8" t="s">
        <v>82</v>
      </c>
      <c r="C52" s="9" t="s">
        <v>117</v>
      </c>
      <c r="D52" s="8" t="s">
        <v>118</v>
      </c>
      <c r="E52" s="10" t="s">
        <v>129</v>
      </c>
      <c r="F52" s="8">
        <v>2009</v>
      </c>
      <c r="G52" s="8" t="s">
        <v>130</v>
      </c>
      <c r="H52" s="8" t="s">
        <v>67</v>
      </c>
      <c r="I52" s="8">
        <v>511</v>
      </c>
      <c r="J52" s="8">
        <v>24</v>
      </c>
      <c r="K52" s="11">
        <v>1</v>
      </c>
      <c r="L52" s="13">
        <f t="shared" si="3"/>
        <v>0</v>
      </c>
      <c r="M52" s="13"/>
      <c r="N52" s="13">
        <f t="shared" si="4"/>
        <v>0</v>
      </c>
      <c r="O52" s="13">
        <f t="shared" si="4"/>
        <v>0</v>
      </c>
      <c r="P52" s="21"/>
    </row>
    <row r="53" spans="1:16" ht="45" x14ac:dyDescent="0.25">
      <c r="A53" s="8">
        <v>20</v>
      </c>
      <c r="B53" s="8" t="s">
        <v>82</v>
      </c>
      <c r="C53" s="9" t="s">
        <v>117</v>
      </c>
      <c r="D53" s="8" t="s">
        <v>118</v>
      </c>
      <c r="E53" s="10" t="s">
        <v>131</v>
      </c>
      <c r="F53" s="8">
        <v>2009</v>
      </c>
      <c r="G53" s="8" t="s">
        <v>132</v>
      </c>
      <c r="H53" s="8" t="s">
        <v>67</v>
      </c>
      <c r="I53" s="8">
        <v>513</v>
      </c>
      <c r="J53" s="8">
        <v>24</v>
      </c>
      <c r="K53" s="11">
        <v>1</v>
      </c>
      <c r="L53" s="13">
        <f t="shared" si="3"/>
        <v>0</v>
      </c>
      <c r="M53" s="13"/>
      <c r="N53" s="13">
        <f t="shared" si="4"/>
        <v>0</v>
      </c>
      <c r="O53" s="13">
        <f t="shared" si="4"/>
        <v>0</v>
      </c>
      <c r="P53" s="21"/>
    </row>
    <row r="54" spans="1:16" ht="45" x14ac:dyDescent="0.25">
      <c r="A54" s="8">
        <v>21</v>
      </c>
      <c r="B54" s="8" t="s">
        <v>82</v>
      </c>
      <c r="C54" s="9" t="s">
        <v>117</v>
      </c>
      <c r="D54" s="8" t="s">
        <v>118</v>
      </c>
      <c r="E54" s="10" t="s">
        <v>133</v>
      </c>
      <c r="F54" s="8">
        <v>2009</v>
      </c>
      <c r="G54" s="8" t="s">
        <v>134</v>
      </c>
      <c r="H54" s="8" t="s">
        <v>67</v>
      </c>
      <c r="I54" s="8">
        <v>514</v>
      </c>
      <c r="J54" s="8">
        <v>24</v>
      </c>
      <c r="K54" s="11">
        <v>1</v>
      </c>
      <c r="L54" s="13">
        <f t="shared" si="3"/>
        <v>0</v>
      </c>
      <c r="M54" s="13"/>
      <c r="N54" s="13">
        <f t="shared" si="4"/>
        <v>0</v>
      </c>
      <c r="O54" s="13">
        <f t="shared" si="4"/>
        <v>0</v>
      </c>
      <c r="P54" s="21"/>
    </row>
    <row r="55" spans="1:16" ht="45" x14ac:dyDescent="0.25">
      <c r="A55" s="8">
        <v>22</v>
      </c>
      <c r="B55" s="8" t="s">
        <v>82</v>
      </c>
      <c r="C55" s="9" t="s">
        <v>117</v>
      </c>
      <c r="D55" s="8" t="s">
        <v>118</v>
      </c>
      <c r="E55" s="10" t="s">
        <v>135</v>
      </c>
      <c r="F55" s="8">
        <v>2009</v>
      </c>
      <c r="G55" s="8" t="s">
        <v>136</v>
      </c>
      <c r="H55" s="8" t="s">
        <v>67</v>
      </c>
      <c r="I55" s="8">
        <v>518</v>
      </c>
      <c r="J55" s="8">
        <v>24</v>
      </c>
      <c r="K55" s="11">
        <v>1</v>
      </c>
      <c r="L55" s="13">
        <f t="shared" si="3"/>
        <v>0</v>
      </c>
      <c r="M55" s="13"/>
      <c r="N55" s="13">
        <f t="shared" si="4"/>
        <v>0</v>
      </c>
      <c r="O55" s="13">
        <f t="shared" si="4"/>
        <v>0</v>
      </c>
      <c r="P55" s="21"/>
    </row>
    <row r="56" spans="1:16" ht="45" x14ac:dyDescent="0.25">
      <c r="A56" s="8">
        <v>23</v>
      </c>
      <c r="B56" s="8" t="s">
        <v>82</v>
      </c>
      <c r="C56" s="9" t="s">
        <v>117</v>
      </c>
      <c r="D56" s="8" t="s">
        <v>118</v>
      </c>
      <c r="E56" s="10" t="s">
        <v>137</v>
      </c>
      <c r="F56" s="8">
        <v>2009</v>
      </c>
      <c r="G56" s="8" t="s">
        <v>138</v>
      </c>
      <c r="H56" s="8" t="s">
        <v>67</v>
      </c>
      <c r="I56" s="8">
        <v>520</v>
      </c>
      <c r="J56" s="8">
        <v>24</v>
      </c>
      <c r="K56" s="11">
        <v>1</v>
      </c>
      <c r="L56" s="13">
        <f t="shared" si="3"/>
        <v>0</v>
      </c>
      <c r="M56" s="13"/>
      <c r="N56" s="13">
        <f t="shared" si="4"/>
        <v>0</v>
      </c>
      <c r="O56" s="13">
        <f t="shared" si="4"/>
        <v>0</v>
      </c>
      <c r="P56" s="21"/>
    </row>
    <row r="57" spans="1:16" ht="45" x14ac:dyDescent="0.25">
      <c r="A57" s="8">
        <v>24</v>
      </c>
      <c r="B57" s="8" t="s">
        <v>82</v>
      </c>
      <c r="C57" s="9" t="s">
        <v>117</v>
      </c>
      <c r="D57" s="8" t="s">
        <v>118</v>
      </c>
      <c r="E57" s="10" t="s">
        <v>139</v>
      </c>
      <c r="F57" s="8">
        <v>2009</v>
      </c>
      <c r="G57" s="8" t="s">
        <v>140</v>
      </c>
      <c r="H57" s="8" t="s">
        <v>67</v>
      </c>
      <c r="I57" s="8">
        <v>522</v>
      </c>
      <c r="J57" s="8">
        <v>24</v>
      </c>
      <c r="K57" s="11">
        <v>1</v>
      </c>
      <c r="L57" s="13">
        <f t="shared" si="3"/>
        <v>0</v>
      </c>
      <c r="M57" s="13"/>
      <c r="N57" s="13">
        <f t="shared" si="4"/>
        <v>0</v>
      </c>
      <c r="O57" s="13">
        <f t="shared" si="4"/>
        <v>0</v>
      </c>
      <c r="P57" s="21"/>
    </row>
    <row r="58" spans="1:16" ht="45" x14ac:dyDescent="0.25">
      <c r="A58" s="8">
        <v>25</v>
      </c>
      <c r="B58" s="8" t="s">
        <v>82</v>
      </c>
      <c r="C58" s="9" t="s">
        <v>117</v>
      </c>
      <c r="D58" s="8" t="s">
        <v>118</v>
      </c>
      <c r="E58" s="10" t="s">
        <v>141</v>
      </c>
      <c r="F58" s="8">
        <v>2009</v>
      </c>
      <c r="G58" s="8" t="s">
        <v>142</v>
      </c>
      <c r="H58" s="8" t="s">
        <v>67</v>
      </c>
      <c r="I58" s="8">
        <v>523</v>
      </c>
      <c r="J58" s="8">
        <v>24</v>
      </c>
      <c r="K58" s="11">
        <v>1</v>
      </c>
      <c r="L58" s="13">
        <f t="shared" si="3"/>
        <v>0</v>
      </c>
      <c r="M58" s="13"/>
      <c r="N58" s="13">
        <f t="shared" si="4"/>
        <v>0</v>
      </c>
      <c r="O58" s="13">
        <f t="shared" si="4"/>
        <v>0</v>
      </c>
      <c r="P58" s="21"/>
    </row>
    <row r="59" spans="1:16" ht="45" x14ac:dyDescent="0.25">
      <c r="A59" s="8">
        <v>26</v>
      </c>
      <c r="B59" s="8" t="s">
        <v>82</v>
      </c>
      <c r="C59" s="9" t="s">
        <v>117</v>
      </c>
      <c r="D59" s="8" t="s">
        <v>118</v>
      </c>
      <c r="E59" s="10" t="s">
        <v>143</v>
      </c>
      <c r="F59" s="8">
        <v>2009</v>
      </c>
      <c r="G59" s="8" t="s">
        <v>144</v>
      </c>
      <c r="H59" s="8" t="s">
        <v>67</v>
      </c>
      <c r="I59" s="8">
        <v>524</v>
      </c>
      <c r="J59" s="8">
        <v>24</v>
      </c>
      <c r="K59" s="11">
        <v>1</v>
      </c>
      <c r="L59" s="13">
        <f t="shared" si="3"/>
        <v>0</v>
      </c>
      <c r="M59" s="13"/>
      <c r="N59" s="13">
        <f t="shared" si="4"/>
        <v>0</v>
      </c>
      <c r="O59" s="13">
        <f t="shared" si="4"/>
        <v>0</v>
      </c>
      <c r="P59" s="21"/>
    </row>
    <row r="60" spans="1:16" ht="45" x14ac:dyDescent="0.25">
      <c r="A60" s="8">
        <v>27</v>
      </c>
      <c r="B60" s="8" t="s">
        <v>82</v>
      </c>
      <c r="C60" s="9" t="s">
        <v>117</v>
      </c>
      <c r="D60" s="8" t="s">
        <v>118</v>
      </c>
      <c r="E60" s="10" t="s">
        <v>145</v>
      </c>
      <c r="F60" s="8">
        <v>2009</v>
      </c>
      <c r="G60" s="8" t="s">
        <v>146</v>
      </c>
      <c r="H60" s="8" t="s">
        <v>67</v>
      </c>
      <c r="I60" s="8">
        <v>526</v>
      </c>
      <c r="J60" s="8">
        <v>24</v>
      </c>
      <c r="K60" s="11">
        <v>1</v>
      </c>
      <c r="L60" s="13">
        <f t="shared" si="3"/>
        <v>0</v>
      </c>
      <c r="M60" s="13"/>
      <c r="N60" s="13">
        <f t="shared" si="4"/>
        <v>0</v>
      </c>
      <c r="O60" s="13">
        <f t="shared" si="4"/>
        <v>0</v>
      </c>
      <c r="P60" s="21"/>
    </row>
    <row r="61" spans="1:16" ht="45" x14ac:dyDescent="0.25">
      <c r="A61" s="8">
        <v>28</v>
      </c>
      <c r="B61" s="8" t="s">
        <v>82</v>
      </c>
      <c r="C61" s="9" t="s">
        <v>117</v>
      </c>
      <c r="D61" s="8" t="s">
        <v>118</v>
      </c>
      <c r="E61" s="10" t="s">
        <v>147</v>
      </c>
      <c r="F61" s="8">
        <v>2009</v>
      </c>
      <c r="G61" s="8" t="s">
        <v>148</v>
      </c>
      <c r="H61" s="8" t="s">
        <v>67</v>
      </c>
      <c r="I61" s="8">
        <v>527</v>
      </c>
      <c r="J61" s="8">
        <v>24</v>
      </c>
      <c r="K61" s="11">
        <v>1</v>
      </c>
      <c r="L61" s="13">
        <f t="shared" si="3"/>
        <v>0</v>
      </c>
      <c r="M61" s="13"/>
      <c r="N61" s="13">
        <f t="shared" si="4"/>
        <v>0</v>
      </c>
      <c r="O61" s="13">
        <f t="shared" si="4"/>
        <v>0</v>
      </c>
      <c r="P61" s="21"/>
    </row>
    <row r="62" spans="1:16" ht="45" x14ac:dyDescent="0.25">
      <c r="A62" s="8">
        <v>29</v>
      </c>
      <c r="B62" s="8" t="s">
        <v>82</v>
      </c>
      <c r="C62" s="9" t="s">
        <v>117</v>
      </c>
      <c r="D62" s="8" t="s">
        <v>118</v>
      </c>
      <c r="E62" s="10" t="s">
        <v>149</v>
      </c>
      <c r="F62" s="8">
        <v>2009</v>
      </c>
      <c r="G62" s="8" t="s">
        <v>150</v>
      </c>
      <c r="H62" s="8" t="s">
        <v>67</v>
      </c>
      <c r="I62" s="8">
        <v>530</v>
      </c>
      <c r="J62" s="8">
        <v>24</v>
      </c>
      <c r="K62" s="11">
        <v>1</v>
      </c>
      <c r="L62" s="13">
        <f t="shared" si="3"/>
        <v>0</v>
      </c>
      <c r="M62" s="13"/>
      <c r="N62" s="13">
        <f t="shared" si="4"/>
        <v>0</v>
      </c>
      <c r="O62" s="13">
        <f t="shared" si="4"/>
        <v>0</v>
      </c>
      <c r="P62" s="21"/>
    </row>
    <row r="63" spans="1:16" ht="45" x14ac:dyDescent="0.25">
      <c r="A63" s="8">
        <v>30</v>
      </c>
      <c r="B63" s="8" t="s">
        <v>82</v>
      </c>
      <c r="C63" s="9" t="s">
        <v>117</v>
      </c>
      <c r="D63" s="8" t="s">
        <v>118</v>
      </c>
      <c r="E63" s="10" t="s">
        <v>151</v>
      </c>
      <c r="F63" s="8">
        <v>2009</v>
      </c>
      <c r="G63" s="8" t="s">
        <v>152</v>
      </c>
      <c r="H63" s="8" t="s">
        <v>67</v>
      </c>
      <c r="I63" s="8">
        <v>531</v>
      </c>
      <c r="J63" s="8">
        <v>24</v>
      </c>
      <c r="K63" s="11">
        <v>1</v>
      </c>
      <c r="L63" s="13">
        <f t="shared" si="3"/>
        <v>0</v>
      </c>
      <c r="M63" s="13"/>
      <c r="N63" s="13">
        <f t="shared" si="4"/>
        <v>0</v>
      </c>
      <c r="O63" s="13">
        <f t="shared" si="4"/>
        <v>0</v>
      </c>
      <c r="P63" s="21"/>
    </row>
    <row r="64" spans="1:16" ht="45" x14ac:dyDescent="0.25">
      <c r="A64" s="8">
        <v>31</v>
      </c>
      <c r="B64" s="8" t="s">
        <v>82</v>
      </c>
      <c r="C64" s="9" t="s">
        <v>117</v>
      </c>
      <c r="D64" s="8" t="s">
        <v>118</v>
      </c>
      <c r="E64" s="10" t="s">
        <v>153</v>
      </c>
      <c r="F64" s="8">
        <v>2009</v>
      </c>
      <c r="G64" s="8" t="s">
        <v>154</v>
      </c>
      <c r="H64" s="8" t="s">
        <v>67</v>
      </c>
      <c r="I64" s="8">
        <v>532</v>
      </c>
      <c r="J64" s="8">
        <v>24</v>
      </c>
      <c r="K64" s="11">
        <v>1</v>
      </c>
      <c r="L64" s="13">
        <f t="shared" si="3"/>
        <v>0</v>
      </c>
      <c r="M64" s="13"/>
      <c r="N64" s="13">
        <f t="shared" si="4"/>
        <v>0</v>
      </c>
      <c r="O64" s="13">
        <f t="shared" si="4"/>
        <v>0</v>
      </c>
      <c r="P64" s="21"/>
    </row>
    <row r="65" spans="1:16" ht="45" x14ac:dyDescent="0.25">
      <c r="A65" s="8">
        <v>32</v>
      </c>
      <c r="B65" s="8" t="s">
        <v>82</v>
      </c>
      <c r="C65" s="9" t="s">
        <v>117</v>
      </c>
      <c r="D65" s="8" t="s">
        <v>118</v>
      </c>
      <c r="E65" s="10" t="s">
        <v>155</v>
      </c>
      <c r="F65" s="8">
        <v>2009</v>
      </c>
      <c r="G65" s="8" t="s">
        <v>156</v>
      </c>
      <c r="H65" s="8" t="s">
        <v>67</v>
      </c>
      <c r="I65" s="8">
        <v>534</v>
      </c>
      <c r="J65" s="8">
        <v>24</v>
      </c>
      <c r="K65" s="11">
        <v>1</v>
      </c>
      <c r="L65" s="13">
        <f t="shared" si="3"/>
        <v>0</v>
      </c>
      <c r="M65" s="13"/>
      <c r="N65" s="13">
        <f t="shared" si="4"/>
        <v>0</v>
      </c>
      <c r="O65" s="13">
        <f t="shared" si="4"/>
        <v>0</v>
      </c>
      <c r="P65" s="21"/>
    </row>
    <row r="66" spans="1:16" ht="45" x14ac:dyDescent="0.25">
      <c r="A66" s="8">
        <v>33</v>
      </c>
      <c r="B66" s="8" t="s">
        <v>82</v>
      </c>
      <c r="C66" s="9" t="s">
        <v>117</v>
      </c>
      <c r="D66" s="8" t="s">
        <v>118</v>
      </c>
      <c r="E66" s="10" t="s">
        <v>157</v>
      </c>
      <c r="F66" s="8">
        <v>2009</v>
      </c>
      <c r="G66" s="8" t="s">
        <v>158</v>
      </c>
      <c r="H66" s="8" t="s">
        <v>67</v>
      </c>
      <c r="I66" s="8">
        <v>536</v>
      </c>
      <c r="J66" s="8">
        <v>24</v>
      </c>
      <c r="K66" s="11">
        <v>1</v>
      </c>
      <c r="L66" s="13">
        <f t="shared" si="3"/>
        <v>0</v>
      </c>
      <c r="M66" s="13"/>
      <c r="N66" s="13">
        <f t="shared" si="4"/>
        <v>0</v>
      </c>
      <c r="O66" s="13">
        <f t="shared" si="4"/>
        <v>0</v>
      </c>
      <c r="P66" s="21"/>
    </row>
    <row r="67" spans="1:16" ht="45" x14ac:dyDescent="0.25">
      <c r="A67" s="8">
        <v>34</v>
      </c>
      <c r="B67" s="8" t="s">
        <v>82</v>
      </c>
      <c r="C67" s="9" t="s">
        <v>117</v>
      </c>
      <c r="D67" s="8" t="s">
        <v>118</v>
      </c>
      <c r="E67" s="10" t="s">
        <v>159</v>
      </c>
      <c r="F67" s="8">
        <v>2009</v>
      </c>
      <c r="G67" s="8" t="s">
        <v>160</v>
      </c>
      <c r="H67" s="8" t="s">
        <v>67</v>
      </c>
      <c r="I67" s="8">
        <v>521</v>
      </c>
      <c r="J67" s="8">
        <v>24</v>
      </c>
      <c r="K67" s="11">
        <v>1</v>
      </c>
      <c r="L67" s="13">
        <f t="shared" si="3"/>
        <v>0</v>
      </c>
      <c r="M67" s="13"/>
      <c r="N67" s="13">
        <f t="shared" si="4"/>
        <v>0</v>
      </c>
      <c r="O67" s="13">
        <f t="shared" si="4"/>
        <v>0</v>
      </c>
      <c r="P67" s="21"/>
    </row>
    <row r="68" spans="1:16" ht="45" x14ac:dyDescent="0.25">
      <c r="A68" s="8">
        <v>35</v>
      </c>
      <c r="B68" s="8" t="s">
        <v>82</v>
      </c>
      <c r="C68" s="9" t="s">
        <v>117</v>
      </c>
      <c r="D68" s="8" t="s">
        <v>118</v>
      </c>
      <c r="E68" s="10" t="s">
        <v>161</v>
      </c>
      <c r="F68" s="8">
        <v>2009</v>
      </c>
      <c r="G68" s="8" t="s">
        <v>162</v>
      </c>
      <c r="H68" s="8" t="s">
        <v>67</v>
      </c>
      <c r="I68" s="8">
        <v>537</v>
      </c>
      <c r="J68" s="8">
        <v>24</v>
      </c>
      <c r="K68" s="11">
        <v>1</v>
      </c>
      <c r="L68" s="13">
        <f t="shared" si="3"/>
        <v>0</v>
      </c>
      <c r="M68" s="13"/>
      <c r="N68" s="13">
        <f t="shared" si="4"/>
        <v>0</v>
      </c>
      <c r="O68" s="13">
        <f t="shared" si="4"/>
        <v>0</v>
      </c>
      <c r="P68" s="21"/>
    </row>
    <row r="69" spans="1:16" ht="45" x14ac:dyDescent="0.25">
      <c r="A69" s="8">
        <v>36</v>
      </c>
      <c r="B69" s="8" t="s">
        <v>82</v>
      </c>
      <c r="C69" s="9" t="s">
        <v>117</v>
      </c>
      <c r="D69" s="8" t="s">
        <v>118</v>
      </c>
      <c r="E69" s="10" t="s">
        <v>163</v>
      </c>
      <c r="F69" s="8">
        <v>2009</v>
      </c>
      <c r="G69" s="8" t="s">
        <v>164</v>
      </c>
      <c r="H69" s="8" t="s">
        <v>67</v>
      </c>
      <c r="I69" s="8">
        <v>528</v>
      </c>
      <c r="J69" s="8">
        <v>24</v>
      </c>
      <c r="K69" s="11">
        <v>1</v>
      </c>
      <c r="L69" s="13">
        <f t="shared" si="3"/>
        <v>0</v>
      </c>
      <c r="M69" s="13"/>
      <c r="N69" s="13">
        <f t="shared" si="4"/>
        <v>0</v>
      </c>
      <c r="O69" s="13">
        <f t="shared" si="4"/>
        <v>0</v>
      </c>
      <c r="P69" s="21"/>
    </row>
    <row r="70" spans="1:16" ht="45" x14ac:dyDescent="0.25">
      <c r="A70" s="8">
        <v>37</v>
      </c>
      <c r="B70" s="8" t="s">
        <v>82</v>
      </c>
      <c r="C70" s="9" t="s">
        <v>117</v>
      </c>
      <c r="D70" s="8" t="s">
        <v>118</v>
      </c>
      <c r="E70" s="10" t="s">
        <v>165</v>
      </c>
      <c r="F70" s="8">
        <v>2016</v>
      </c>
      <c r="G70" s="8" t="s">
        <v>166</v>
      </c>
      <c r="H70" s="8" t="s">
        <v>67</v>
      </c>
      <c r="I70" s="8">
        <v>986</v>
      </c>
      <c r="J70" s="8">
        <v>24</v>
      </c>
      <c r="K70" s="11">
        <v>1</v>
      </c>
      <c r="L70" s="13">
        <f t="shared" si="3"/>
        <v>0</v>
      </c>
      <c r="M70" s="13"/>
      <c r="N70" s="13">
        <f t="shared" si="4"/>
        <v>0</v>
      </c>
      <c r="O70" s="13">
        <f t="shared" si="4"/>
        <v>0</v>
      </c>
      <c r="P70" s="21"/>
    </row>
    <row r="71" spans="1:16" ht="45" x14ac:dyDescent="0.25">
      <c r="A71" s="8">
        <v>38</v>
      </c>
      <c r="B71" s="8" t="s">
        <v>82</v>
      </c>
      <c r="C71" s="9" t="s">
        <v>117</v>
      </c>
      <c r="D71" s="8" t="s">
        <v>118</v>
      </c>
      <c r="E71" s="10" t="s">
        <v>167</v>
      </c>
      <c r="F71" s="8">
        <v>2016</v>
      </c>
      <c r="G71" s="8" t="s">
        <v>168</v>
      </c>
      <c r="H71" s="8" t="s">
        <v>67</v>
      </c>
      <c r="I71" s="8">
        <v>1002</v>
      </c>
      <c r="J71" s="8">
        <v>24</v>
      </c>
      <c r="K71" s="11">
        <v>1</v>
      </c>
      <c r="L71" s="13">
        <f t="shared" si="3"/>
        <v>0</v>
      </c>
      <c r="M71" s="13"/>
      <c r="N71" s="13">
        <f t="shared" si="4"/>
        <v>0</v>
      </c>
      <c r="O71" s="13">
        <f t="shared" si="4"/>
        <v>0</v>
      </c>
      <c r="P71" s="21"/>
    </row>
    <row r="72" spans="1:16" ht="22.5" x14ac:dyDescent="0.25">
      <c r="A72" s="8">
        <v>39</v>
      </c>
      <c r="B72" s="11" t="s">
        <v>82</v>
      </c>
      <c r="C72" s="30" t="s">
        <v>169</v>
      </c>
      <c r="D72" s="11" t="s">
        <v>118</v>
      </c>
      <c r="E72" s="10" t="s">
        <v>170</v>
      </c>
      <c r="F72" s="8">
        <v>2016</v>
      </c>
      <c r="G72" s="8" t="s">
        <v>171</v>
      </c>
      <c r="H72" s="8" t="s">
        <v>67</v>
      </c>
      <c r="I72" s="10" t="s">
        <v>172</v>
      </c>
      <c r="J72" s="10" t="s">
        <v>173</v>
      </c>
      <c r="K72" s="11">
        <v>1</v>
      </c>
      <c r="L72" s="13">
        <f t="shared" si="3"/>
        <v>0</v>
      </c>
      <c r="M72" s="13"/>
      <c r="N72" s="13">
        <f t="shared" si="4"/>
        <v>0</v>
      </c>
      <c r="O72" s="13">
        <f t="shared" si="4"/>
        <v>0</v>
      </c>
      <c r="P72" s="21"/>
    </row>
    <row r="73" spans="1:16" ht="22.5" x14ac:dyDescent="0.25">
      <c r="A73" s="8">
        <v>40</v>
      </c>
      <c r="B73" s="11" t="s">
        <v>82</v>
      </c>
      <c r="C73" s="30" t="s">
        <v>41</v>
      </c>
      <c r="D73" s="11" t="s">
        <v>91</v>
      </c>
      <c r="E73" s="31" t="s">
        <v>174</v>
      </c>
      <c r="F73" s="11">
        <v>2011</v>
      </c>
      <c r="G73" s="11" t="s">
        <v>175</v>
      </c>
      <c r="H73" s="11" t="s">
        <v>77</v>
      </c>
      <c r="I73" s="11">
        <v>623</v>
      </c>
      <c r="J73" s="8">
        <v>24</v>
      </c>
      <c r="K73" s="11">
        <v>1</v>
      </c>
      <c r="L73" s="13">
        <f t="shared" si="3"/>
        <v>0</v>
      </c>
      <c r="M73" s="13"/>
      <c r="N73" s="13">
        <f t="shared" si="4"/>
        <v>0</v>
      </c>
      <c r="O73" s="13">
        <f t="shared" si="4"/>
        <v>0</v>
      </c>
      <c r="P73" s="21"/>
    </row>
    <row r="74" spans="1:16" ht="22.5" x14ac:dyDescent="0.25">
      <c r="A74" s="8">
        <v>41</v>
      </c>
      <c r="B74" s="11" t="s">
        <v>82</v>
      </c>
      <c r="C74" s="30" t="s">
        <v>41</v>
      </c>
      <c r="D74" s="11" t="s">
        <v>91</v>
      </c>
      <c r="E74" s="31" t="s">
        <v>176</v>
      </c>
      <c r="F74" s="11">
        <v>2011</v>
      </c>
      <c r="G74" s="11" t="s">
        <v>177</v>
      </c>
      <c r="H74" s="11" t="s">
        <v>77</v>
      </c>
      <c r="I74" s="11">
        <v>624</v>
      </c>
      <c r="J74" s="8">
        <v>24</v>
      </c>
      <c r="K74" s="11">
        <v>1</v>
      </c>
      <c r="L74" s="13">
        <f t="shared" si="3"/>
        <v>0</v>
      </c>
      <c r="M74" s="13"/>
      <c r="N74" s="13">
        <f t="shared" si="4"/>
        <v>0</v>
      </c>
      <c r="O74" s="13">
        <f t="shared" si="4"/>
        <v>0</v>
      </c>
      <c r="P74" s="21"/>
    </row>
    <row r="75" spans="1:16" ht="22.5" x14ac:dyDescent="0.25">
      <c r="A75" s="8">
        <v>42</v>
      </c>
      <c r="B75" s="11" t="s">
        <v>82</v>
      </c>
      <c r="C75" s="30" t="s">
        <v>41</v>
      </c>
      <c r="D75" s="11" t="s">
        <v>91</v>
      </c>
      <c r="E75" s="31" t="s">
        <v>178</v>
      </c>
      <c r="F75" s="11">
        <v>2011</v>
      </c>
      <c r="G75" s="11" t="s">
        <v>179</v>
      </c>
      <c r="H75" s="11" t="s">
        <v>77</v>
      </c>
      <c r="I75" s="11">
        <v>625</v>
      </c>
      <c r="J75" s="8">
        <v>24</v>
      </c>
      <c r="K75" s="11">
        <v>1</v>
      </c>
      <c r="L75" s="13">
        <f t="shared" si="3"/>
        <v>0</v>
      </c>
      <c r="M75" s="13"/>
      <c r="N75" s="13">
        <f t="shared" si="4"/>
        <v>0</v>
      </c>
      <c r="O75" s="13">
        <f t="shared" si="4"/>
        <v>0</v>
      </c>
      <c r="P75" s="21"/>
    </row>
    <row r="76" spans="1:16" ht="22.5" x14ac:dyDescent="0.25">
      <c r="A76" s="8">
        <v>43</v>
      </c>
      <c r="B76" s="11" t="s">
        <v>82</v>
      </c>
      <c r="C76" s="30" t="s">
        <v>41</v>
      </c>
      <c r="D76" s="11" t="s">
        <v>91</v>
      </c>
      <c r="E76" s="31" t="s">
        <v>180</v>
      </c>
      <c r="F76" s="11">
        <v>2011</v>
      </c>
      <c r="G76" s="11" t="s">
        <v>181</v>
      </c>
      <c r="H76" s="11" t="s">
        <v>77</v>
      </c>
      <c r="I76" s="11">
        <v>626</v>
      </c>
      <c r="J76" s="8">
        <v>24</v>
      </c>
      <c r="K76" s="11">
        <v>1</v>
      </c>
      <c r="L76" s="13">
        <f t="shared" si="3"/>
        <v>0</v>
      </c>
      <c r="M76" s="13"/>
      <c r="N76" s="13">
        <f t="shared" si="4"/>
        <v>0</v>
      </c>
      <c r="O76" s="13">
        <f t="shared" si="4"/>
        <v>0</v>
      </c>
      <c r="P76" s="21"/>
    </row>
    <row r="77" spans="1:16" ht="22.5" x14ac:dyDescent="0.25">
      <c r="A77" s="8">
        <v>44</v>
      </c>
      <c r="B77" s="11" t="s">
        <v>82</v>
      </c>
      <c r="C77" s="30" t="s">
        <v>41</v>
      </c>
      <c r="D77" s="11" t="s">
        <v>91</v>
      </c>
      <c r="E77" s="31" t="s">
        <v>182</v>
      </c>
      <c r="F77" s="11">
        <v>2011</v>
      </c>
      <c r="G77" s="11" t="s">
        <v>183</v>
      </c>
      <c r="H77" s="11" t="s">
        <v>77</v>
      </c>
      <c r="I77" s="11">
        <v>627</v>
      </c>
      <c r="J77" s="8">
        <v>24</v>
      </c>
      <c r="K77" s="11">
        <v>1</v>
      </c>
      <c r="L77" s="13">
        <f t="shared" si="3"/>
        <v>0</v>
      </c>
      <c r="M77" s="13"/>
      <c r="N77" s="13">
        <f t="shared" si="4"/>
        <v>0</v>
      </c>
      <c r="O77" s="13">
        <f t="shared" si="4"/>
        <v>0</v>
      </c>
      <c r="P77" s="21"/>
    </row>
    <row r="78" spans="1:16" ht="22.5" x14ac:dyDescent="0.25">
      <c r="A78" s="8">
        <v>45</v>
      </c>
      <c r="B78" s="11" t="s">
        <v>82</v>
      </c>
      <c r="C78" s="30" t="s">
        <v>41</v>
      </c>
      <c r="D78" s="11" t="s">
        <v>91</v>
      </c>
      <c r="E78" s="31" t="s">
        <v>184</v>
      </c>
      <c r="F78" s="11">
        <v>2011</v>
      </c>
      <c r="G78" s="11" t="s">
        <v>185</v>
      </c>
      <c r="H78" s="11" t="s">
        <v>77</v>
      </c>
      <c r="I78" s="11">
        <v>628</v>
      </c>
      <c r="J78" s="8">
        <v>24</v>
      </c>
      <c r="K78" s="11">
        <v>1</v>
      </c>
      <c r="L78" s="13">
        <f t="shared" si="3"/>
        <v>0</v>
      </c>
      <c r="M78" s="13"/>
      <c r="N78" s="13">
        <f t="shared" si="4"/>
        <v>0</v>
      </c>
      <c r="O78" s="13">
        <f t="shared" si="4"/>
        <v>0</v>
      </c>
      <c r="P78" s="21"/>
    </row>
    <row r="79" spans="1:16" ht="45" x14ac:dyDescent="0.25">
      <c r="A79" s="8">
        <v>46</v>
      </c>
      <c r="B79" s="8" t="s">
        <v>82</v>
      </c>
      <c r="C79" s="9" t="s">
        <v>101</v>
      </c>
      <c r="D79" s="8" t="s">
        <v>102</v>
      </c>
      <c r="E79" s="10" t="s">
        <v>186</v>
      </c>
      <c r="F79" s="8">
        <v>2006</v>
      </c>
      <c r="G79" s="8" t="s">
        <v>187</v>
      </c>
      <c r="H79" s="8" t="s">
        <v>77</v>
      </c>
      <c r="I79" s="8" t="s">
        <v>188</v>
      </c>
      <c r="J79" s="8">
        <v>24</v>
      </c>
      <c r="K79" s="11">
        <v>1</v>
      </c>
      <c r="L79" s="13">
        <f t="shared" si="3"/>
        <v>0</v>
      </c>
      <c r="M79" s="13"/>
      <c r="N79" s="13">
        <f t="shared" si="4"/>
        <v>0</v>
      </c>
      <c r="O79" s="13">
        <f t="shared" si="4"/>
        <v>0</v>
      </c>
      <c r="P79" s="21"/>
    </row>
    <row r="80" spans="1:16" ht="45" x14ac:dyDescent="0.25">
      <c r="A80" s="8">
        <v>47</v>
      </c>
      <c r="B80" s="8" t="s">
        <v>82</v>
      </c>
      <c r="C80" s="9" t="s">
        <v>101</v>
      </c>
      <c r="D80" s="8" t="s">
        <v>102</v>
      </c>
      <c r="E80" s="10" t="s">
        <v>189</v>
      </c>
      <c r="F80" s="8">
        <v>2006</v>
      </c>
      <c r="G80" s="8" t="s">
        <v>190</v>
      </c>
      <c r="H80" s="8" t="s">
        <v>77</v>
      </c>
      <c r="I80" s="8" t="s">
        <v>191</v>
      </c>
      <c r="J80" s="8">
        <v>24</v>
      </c>
      <c r="K80" s="11">
        <v>1</v>
      </c>
      <c r="L80" s="13">
        <f t="shared" si="3"/>
        <v>0</v>
      </c>
      <c r="M80" s="13"/>
      <c r="N80" s="13">
        <f t="shared" si="4"/>
        <v>0</v>
      </c>
      <c r="O80" s="13">
        <f t="shared" si="4"/>
        <v>0</v>
      </c>
      <c r="P80" s="21"/>
    </row>
    <row r="81" spans="1:16" ht="45" x14ac:dyDescent="0.25">
      <c r="A81" s="8">
        <v>48</v>
      </c>
      <c r="B81" s="8" t="s">
        <v>82</v>
      </c>
      <c r="C81" s="9" t="s">
        <v>101</v>
      </c>
      <c r="D81" s="8" t="s">
        <v>102</v>
      </c>
      <c r="E81" s="10" t="s">
        <v>192</v>
      </c>
      <c r="F81" s="8">
        <v>2006</v>
      </c>
      <c r="G81" s="8" t="s">
        <v>193</v>
      </c>
      <c r="H81" s="8" t="s">
        <v>77</v>
      </c>
      <c r="I81" s="8" t="s">
        <v>194</v>
      </c>
      <c r="J81" s="8">
        <v>24</v>
      </c>
      <c r="K81" s="11">
        <v>1</v>
      </c>
      <c r="L81" s="13">
        <f t="shared" si="3"/>
        <v>0</v>
      </c>
      <c r="M81" s="13"/>
      <c r="N81" s="13">
        <f t="shared" si="4"/>
        <v>0</v>
      </c>
      <c r="O81" s="13">
        <f t="shared" si="4"/>
        <v>0</v>
      </c>
      <c r="P81" s="21"/>
    </row>
    <row r="82" spans="1:16" ht="45" x14ac:dyDescent="0.25">
      <c r="A82" s="8">
        <v>49</v>
      </c>
      <c r="B82" s="8" t="s">
        <v>82</v>
      </c>
      <c r="C82" s="9" t="s">
        <v>101</v>
      </c>
      <c r="D82" s="8" t="s">
        <v>102</v>
      </c>
      <c r="E82" s="10" t="s">
        <v>195</v>
      </c>
      <c r="F82" s="8">
        <v>2006</v>
      </c>
      <c r="G82" s="8" t="s">
        <v>196</v>
      </c>
      <c r="H82" s="8" t="s">
        <v>77</v>
      </c>
      <c r="I82" s="8" t="s">
        <v>197</v>
      </c>
      <c r="J82" s="8">
        <v>24</v>
      </c>
      <c r="K82" s="11">
        <v>1</v>
      </c>
      <c r="L82" s="13">
        <f t="shared" si="3"/>
        <v>0</v>
      </c>
      <c r="M82" s="13"/>
      <c r="N82" s="13">
        <f t="shared" si="4"/>
        <v>0</v>
      </c>
      <c r="O82" s="13">
        <f t="shared" si="4"/>
        <v>0</v>
      </c>
      <c r="P82" s="21"/>
    </row>
    <row r="83" spans="1:16" ht="45" x14ac:dyDescent="0.25">
      <c r="A83" s="8">
        <v>50</v>
      </c>
      <c r="B83" s="8" t="s">
        <v>82</v>
      </c>
      <c r="C83" s="9" t="s">
        <v>117</v>
      </c>
      <c r="D83" s="8" t="s">
        <v>91</v>
      </c>
      <c r="E83" s="10" t="s">
        <v>198</v>
      </c>
      <c r="F83" s="8">
        <v>2006</v>
      </c>
      <c r="G83" s="8" t="s">
        <v>199</v>
      </c>
      <c r="H83" s="8" t="s">
        <v>77</v>
      </c>
      <c r="I83" s="8" t="s">
        <v>200</v>
      </c>
      <c r="J83" s="8">
        <v>24</v>
      </c>
      <c r="K83" s="11">
        <v>1</v>
      </c>
      <c r="L83" s="13">
        <f t="shared" si="3"/>
        <v>0</v>
      </c>
      <c r="M83" s="13"/>
      <c r="N83" s="13">
        <f t="shared" si="4"/>
        <v>0</v>
      </c>
      <c r="O83" s="13">
        <f t="shared" si="4"/>
        <v>0</v>
      </c>
      <c r="P83" s="21"/>
    </row>
    <row r="84" spans="1:16" ht="45" x14ac:dyDescent="0.25">
      <c r="A84" s="8">
        <v>51</v>
      </c>
      <c r="B84" s="8" t="s">
        <v>82</v>
      </c>
      <c r="C84" s="9" t="s">
        <v>117</v>
      </c>
      <c r="D84" s="8" t="s">
        <v>91</v>
      </c>
      <c r="E84" s="10" t="s">
        <v>201</v>
      </c>
      <c r="F84" s="8">
        <v>2006</v>
      </c>
      <c r="G84" s="8" t="s">
        <v>202</v>
      </c>
      <c r="H84" s="8" t="s">
        <v>77</v>
      </c>
      <c r="I84" s="8" t="s">
        <v>203</v>
      </c>
      <c r="J84" s="8">
        <v>24</v>
      </c>
      <c r="K84" s="11">
        <v>1</v>
      </c>
      <c r="L84" s="13">
        <f t="shared" si="3"/>
        <v>0</v>
      </c>
      <c r="M84" s="13"/>
      <c r="N84" s="13">
        <f t="shared" si="4"/>
        <v>0</v>
      </c>
      <c r="O84" s="13">
        <f t="shared" si="4"/>
        <v>0</v>
      </c>
      <c r="P84" s="21"/>
    </row>
    <row r="85" spans="1:16" ht="45" x14ac:dyDescent="0.25">
      <c r="A85" s="8">
        <v>52</v>
      </c>
      <c r="B85" s="8" t="s">
        <v>82</v>
      </c>
      <c r="C85" s="9" t="s">
        <v>117</v>
      </c>
      <c r="D85" s="8" t="s">
        <v>91</v>
      </c>
      <c r="E85" s="10" t="s">
        <v>204</v>
      </c>
      <c r="F85" s="8">
        <v>2006</v>
      </c>
      <c r="G85" s="8" t="s">
        <v>205</v>
      </c>
      <c r="H85" s="8" t="s">
        <v>77</v>
      </c>
      <c r="I85" s="8" t="s">
        <v>206</v>
      </c>
      <c r="J85" s="8">
        <v>24</v>
      </c>
      <c r="K85" s="11">
        <v>1</v>
      </c>
      <c r="L85" s="13">
        <f t="shared" si="3"/>
        <v>0</v>
      </c>
      <c r="M85" s="13"/>
      <c r="N85" s="13">
        <f t="shared" si="4"/>
        <v>0</v>
      </c>
      <c r="O85" s="13">
        <f t="shared" si="4"/>
        <v>0</v>
      </c>
      <c r="P85" s="21"/>
    </row>
    <row r="86" spans="1:16" ht="45" x14ac:dyDescent="0.25">
      <c r="A86" s="8">
        <v>53</v>
      </c>
      <c r="B86" s="8" t="s">
        <v>82</v>
      </c>
      <c r="C86" s="9" t="s">
        <v>117</v>
      </c>
      <c r="D86" s="8" t="s">
        <v>91</v>
      </c>
      <c r="E86" s="10" t="s">
        <v>207</v>
      </c>
      <c r="F86" s="8">
        <v>2006</v>
      </c>
      <c r="G86" s="8" t="s">
        <v>208</v>
      </c>
      <c r="H86" s="8" t="s">
        <v>77</v>
      </c>
      <c r="I86" s="8" t="s">
        <v>209</v>
      </c>
      <c r="J86" s="8">
        <v>24</v>
      </c>
      <c r="K86" s="11">
        <v>1</v>
      </c>
      <c r="L86" s="13">
        <f t="shared" si="3"/>
        <v>0</v>
      </c>
      <c r="M86" s="13"/>
      <c r="N86" s="13">
        <f t="shared" si="4"/>
        <v>0</v>
      </c>
      <c r="O86" s="13">
        <f t="shared" si="4"/>
        <v>0</v>
      </c>
      <c r="P86" s="21"/>
    </row>
    <row r="87" spans="1:16" ht="45" x14ac:dyDescent="0.25">
      <c r="A87" s="8">
        <v>54</v>
      </c>
      <c r="B87" s="8" t="s">
        <v>82</v>
      </c>
      <c r="C87" s="9" t="s">
        <v>117</v>
      </c>
      <c r="D87" s="8" t="s">
        <v>91</v>
      </c>
      <c r="E87" s="10" t="s">
        <v>210</v>
      </c>
      <c r="F87" s="8">
        <v>2006</v>
      </c>
      <c r="G87" s="8" t="s">
        <v>211</v>
      </c>
      <c r="H87" s="8" t="s">
        <v>77</v>
      </c>
      <c r="I87" s="8" t="s">
        <v>212</v>
      </c>
      <c r="J87" s="8">
        <v>24</v>
      </c>
      <c r="K87" s="11">
        <v>1</v>
      </c>
      <c r="L87" s="13">
        <f t="shared" si="3"/>
        <v>0</v>
      </c>
      <c r="M87" s="13"/>
      <c r="N87" s="13">
        <f t="shared" si="4"/>
        <v>0</v>
      </c>
      <c r="O87" s="13">
        <f t="shared" si="4"/>
        <v>0</v>
      </c>
      <c r="P87" s="21"/>
    </row>
    <row r="88" spans="1:16" ht="45" x14ac:dyDescent="0.25">
      <c r="A88" s="8">
        <v>55</v>
      </c>
      <c r="B88" s="8" t="s">
        <v>82</v>
      </c>
      <c r="C88" s="9" t="s">
        <v>117</v>
      </c>
      <c r="D88" s="8" t="s">
        <v>91</v>
      </c>
      <c r="E88" s="10" t="s">
        <v>213</v>
      </c>
      <c r="F88" s="8">
        <v>2006</v>
      </c>
      <c r="G88" s="8" t="s">
        <v>214</v>
      </c>
      <c r="H88" s="8" t="s">
        <v>77</v>
      </c>
      <c r="I88" s="8" t="s">
        <v>215</v>
      </c>
      <c r="J88" s="8">
        <v>24</v>
      </c>
      <c r="K88" s="11">
        <v>1</v>
      </c>
      <c r="L88" s="13">
        <f t="shared" si="3"/>
        <v>0</v>
      </c>
      <c r="M88" s="13"/>
      <c r="N88" s="13">
        <f t="shared" si="4"/>
        <v>0</v>
      </c>
      <c r="O88" s="13">
        <f t="shared" si="4"/>
        <v>0</v>
      </c>
      <c r="P88" s="21"/>
    </row>
    <row r="89" spans="1:16" ht="45" x14ac:dyDescent="0.25">
      <c r="A89" s="8">
        <v>56</v>
      </c>
      <c r="B89" s="8" t="s">
        <v>82</v>
      </c>
      <c r="C89" s="9" t="s">
        <v>117</v>
      </c>
      <c r="D89" s="8" t="s">
        <v>91</v>
      </c>
      <c r="E89" s="10" t="s">
        <v>216</v>
      </c>
      <c r="F89" s="8">
        <v>2006</v>
      </c>
      <c r="G89" s="8" t="s">
        <v>217</v>
      </c>
      <c r="H89" s="8" t="s">
        <v>77</v>
      </c>
      <c r="I89" s="8" t="s">
        <v>218</v>
      </c>
      <c r="J89" s="8">
        <v>24</v>
      </c>
      <c r="K89" s="11">
        <v>1</v>
      </c>
      <c r="L89" s="13">
        <f t="shared" si="3"/>
        <v>0</v>
      </c>
      <c r="M89" s="13"/>
      <c r="N89" s="13">
        <f t="shared" si="4"/>
        <v>0</v>
      </c>
      <c r="O89" s="13">
        <f t="shared" si="4"/>
        <v>0</v>
      </c>
      <c r="P89" s="21"/>
    </row>
    <row r="90" spans="1:16" ht="45" x14ac:dyDescent="0.25">
      <c r="A90" s="8">
        <v>57</v>
      </c>
      <c r="B90" s="8" t="s">
        <v>82</v>
      </c>
      <c r="C90" s="9" t="s">
        <v>117</v>
      </c>
      <c r="D90" s="8" t="s">
        <v>91</v>
      </c>
      <c r="E90" s="10" t="s">
        <v>219</v>
      </c>
      <c r="F90" s="8">
        <v>2006</v>
      </c>
      <c r="G90" s="8" t="s">
        <v>220</v>
      </c>
      <c r="H90" s="8" t="s">
        <v>77</v>
      </c>
      <c r="I90" s="8" t="s">
        <v>221</v>
      </c>
      <c r="J90" s="8">
        <v>24</v>
      </c>
      <c r="K90" s="11">
        <v>1</v>
      </c>
      <c r="L90" s="13">
        <f t="shared" si="3"/>
        <v>0</v>
      </c>
      <c r="M90" s="13"/>
      <c r="N90" s="13">
        <f t="shared" si="4"/>
        <v>0</v>
      </c>
      <c r="O90" s="13">
        <f t="shared" si="4"/>
        <v>0</v>
      </c>
      <c r="P90" s="21"/>
    </row>
    <row r="91" spans="1:16" ht="33.75" x14ac:dyDescent="0.25">
      <c r="A91" s="8">
        <v>58</v>
      </c>
      <c r="B91" s="11" t="s">
        <v>82</v>
      </c>
      <c r="C91" s="30" t="s">
        <v>41</v>
      </c>
      <c r="D91" s="11" t="s">
        <v>91</v>
      </c>
      <c r="E91" s="31" t="s">
        <v>222</v>
      </c>
      <c r="F91" s="11">
        <v>2011</v>
      </c>
      <c r="G91" s="11" t="s">
        <v>223</v>
      </c>
      <c r="H91" s="11" t="s">
        <v>224</v>
      </c>
      <c r="I91" s="11">
        <v>622</v>
      </c>
      <c r="J91" s="8">
        <v>24</v>
      </c>
      <c r="K91" s="11">
        <v>1</v>
      </c>
      <c r="L91" s="13">
        <f t="shared" si="3"/>
        <v>0</v>
      </c>
      <c r="M91" s="13"/>
      <c r="N91" s="13">
        <f t="shared" si="4"/>
        <v>0</v>
      </c>
      <c r="O91" s="13">
        <f t="shared" si="4"/>
        <v>0</v>
      </c>
      <c r="P91" s="21"/>
    </row>
    <row r="92" spans="1:16" ht="45" x14ac:dyDescent="0.25">
      <c r="A92" s="8">
        <v>59</v>
      </c>
      <c r="B92" s="8" t="s">
        <v>82</v>
      </c>
      <c r="C92" s="9" t="s">
        <v>117</v>
      </c>
      <c r="D92" s="8" t="s">
        <v>91</v>
      </c>
      <c r="E92" s="10" t="s">
        <v>225</v>
      </c>
      <c r="F92" s="8">
        <v>2006</v>
      </c>
      <c r="G92" s="8" t="s">
        <v>226</v>
      </c>
      <c r="H92" s="11" t="s">
        <v>224</v>
      </c>
      <c r="I92" s="8" t="s">
        <v>227</v>
      </c>
      <c r="J92" s="8">
        <v>24</v>
      </c>
      <c r="K92" s="11">
        <v>1</v>
      </c>
      <c r="L92" s="13">
        <f t="shared" si="3"/>
        <v>0</v>
      </c>
      <c r="M92" s="13"/>
      <c r="N92" s="13">
        <f t="shared" si="4"/>
        <v>0</v>
      </c>
      <c r="O92" s="13">
        <f t="shared" si="4"/>
        <v>0</v>
      </c>
      <c r="P92" s="21"/>
    </row>
    <row r="93" spans="1:16" ht="45" x14ac:dyDescent="0.25">
      <c r="A93" s="8">
        <v>60</v>
      </c>
      <c r="B93" s="8" t="s">
        <v>82</v>
      </c>
      <c r="C93" s="9" t="s">
        <v>117</v>
      </c>
      <c r="D93" s="8" t="s">
        <v>91</v>
      </c>
      <c r="E93" s="10" t="s">
        <v>228</v>
      </c>
      <c r="F93" s="8">
        <v>2006</v>
      </c>
      <c r="G93" s="8" t="s">
        <v>229</v>
      </c>
      <c r="H93" s="11" t="s">
        <v>224</v>
      </c>
      <c r="I93" s="8" t="s">
        <v>230</v>
      </c>
      <c r="J93" s="8">
        <v>24</v>
      </c>
      <c r="K93" s="11">
        <v>1</v>
      </c>
      <c r="L93" s="13">
        <f t="shared" si="3"/>
        <v>0</v>
      </c>
      <c r="M93" s="13"/>
      <c r="N93" s="13">
        <f t="shared" si="4"/>
        <v>0</v>
      </c>
      <c r="O93" s="13">
        <f t="shared" si="4"/>
        <v>0</v>
      </c>
      <c r="P93" s="21"/>
    </row>
    <row r="94" spans="1:16" ht="45" x14ac:dyDescent="0.25">
      <c r="A94" s="8">
        <v>61</v>
      </c>
      <c r="B94" s="8" t="s">
        <v>82</v>
      </c>
      <c r="C94" s="9" t="s">
        <v>231</v>
      </c>
      <c r="D94" s="8" t="s">
        <v>91</v>
      </c>
      <c r="E94" s="10" t="s">
        <v>232</v>
      </c>
      <c r="F94" s="8">
        <v>2006</v>
      </c>
      <c r="G94" s="8" t="s">
        <v>233</v>
      </c>
      <c r="H94" s="8" t="s">
        <v>77</v>
      </c>
      <c r="I94" s="8" t="s">
        <v>234</v>
      </c>
      <c r="J94" s="8">
        <v>24</v>
      </c>
      <c r="K94" s="11">
        <v>1</v>
      </c>
      <c r="L94" s="13">
        <f t="shared" si="3"/>
        <v>0</v>
      </c>
      <c r="M94" s="13"/>
      <c r="N94" s="22">
        <f t="shared" si="4"/>
        <v>0</v>
      </c>
      <c r="O94" s="22">
        <f t="shared" si="4"/>
        <v>0</v>
      </c>
      <c r="P94" s="33"/>
    </row>
    <row r="95" spans="1:1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23" t="s">
        <v>34</v>
      </c>
      <c r="M95" s="23"/>
      <c r="N95" s="28"/>
      <c r="O95" s="29"/>
      <c r="P95" s="17"/>
    </row>
    <row r="96" spans="1:1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25" t="s">
        <v>35</v>
      </c>
      <c r="M96" s="25"/>
      <c r="N96" s="28"/>
      <c r="O96" s="29"/>
      <c r="P96" s="26"/>
    </row>
    <row r="97" spans="1:1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</sheetData>
  <mergeCells count="12">
    <mergeCell ref="A27:O27"/>
    <mergeCell ref="A28:O28"/>
    <mergeCell ref="L95:M95"/>
    <mergeCell ref="N95:O95"/>
    <mergeCell ref="L96:M96"/>
    <mergeCell ref="N96:O96"/>
    <mergeCell ref="A2:O2"/>
    <mergeCell ref="A3:O3"/>
    <mergeCell ref="L21:M21"/>
    <mergeCell ref="N21:O21"/>
    <mergeCell ref="L22:M22"/>
    <mergeCell ref="N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139</vt:lpstr>
      <vt:lpstr>Pakiet nr 4 i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ZZOZ Wadowice</cp:lastModifiedBy>
  <dcterms:created xsi:type="dcterms:W3CDTF">2020-05-28T11:57:45Z</dcterms:created>
  <dcterms:modified xsi:type="dcterms:W3CDTF">2020-05-28T12:00:57Z</dcterms:modified>
</cp:coreProperties>
</file>