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G91" i="2" l="1"/>
  <c r="F91" i="2"/>
  <c r="D91" i="2"/>
  <c r="G88" i="2"/>
  <c r="F88" i="2"/>
  <c r="D88" i="2"/>
  <c r="G86" i="2"/>
  <c r="F86" i="2"/>
  <c r="G81" i="2"/>
  <c r="F81" i="2"/>
  <c r="G76" i="2"/>
  <c r="F76" i="2"/>
  <c r="F85" i="2"/>
  <c r="G85" i="2" s="1"/>
  <c r="F80" i="2"/>
  <c r="G80" i="2" s="1"/>
  <c r="F75" i="2"/>
  <c r="G75" i="2"/>
  <c r="D86" i="2"/>
  <c r="D81" i="2"/>
  <c r="D76" i="2"/>
  <c r="G70" i="2"/>
  <c r="F70" i="2"/>
  <c r="G68" i="2"/>
  <c r="F68" i="2"/>
  <c r="G63" i="2"/>
  <c r="F63" i="2"/>
  <c r="G58" i="2"/>
  <c r="F58" i="2"/>
  <c r="G53" i="2"/>
  <c r="F53" i="2"/>
  <c r="F67" i="2"/>
  <c r="G67" i="2"/>
  <c r="F62" i="2"/>
  <c r="G62" i="2" s="1"/>
  <c r="F57" i="2"/>
  <c r="G57" i="2"/>
  <c r="F52" i="2"/>
  <c r="G52" i="2" s="1"/>
  <c r="G84" i="2"/>
  <c r="F84" i="2"/>
  <c r="F79" i="2"/>
  <c r="G79" i="2" s="1"/>
  <c r="F74" i="2"/>
  <c r="G74" i="2" s="1"/>
  <c r="G66" i="2"/>
  <c r="F66" i="2"/>
  <c r="F61" i="2"/>
  <c r="G61" i="2" s="1"/>
  <c r="F56" i="2"/>
  <c r="G56" i="2" s="1"/>
  <c r="G51" i="2"/>
  <c r="F51" i="2"/>
  <c r="D70" i="2"/>
  <c r="D68" i="2"/>
  <c r="D63" i="2"/>
  <c r="D58" i="2"/>
  <c r="D53" i="2"/>
  <c r="G47" i="2"/>
  <c r="F47" i="2"/>
  <c r="G45" i="2"/>
  <c r="F45" i="2"/>
  <c r="G39" i="2"/>
  <c r="F39" i="2"/>
  <c r="G34" i="2"/>
  <c r="F34" i="2"/>
  <c r="G28" i="2"/>
  <c r="F28" i="2"/>
  <c r="F43" i="2"/>
  <c r="G43" i="2"/>
  <c r="F44" i="2"/>
  <c r="G44" i="2" s="1"/>
  <c r="F38" i="2"/>
  <c r="G38" i="2" s="1"/>
  <c r="F32" i="2"/>
  <c r="G32" i="2" s="1"/>
  <c r="F33" i="2"/>
  <c r="G33" i="2"/>
  <c r="F26" i="2"/>
  <c r="G26" i="2" s="1"/>
  <c r="F27" i="2"/>
  <c r="G27" i="2"/>
  <c r="F42" i="2"/>
  <c r="G42" i="2" s="1"/>
  <c r="F37" i="2"/>
  <c r="G37" i="2" s="1"/>
  <c r="F31" i="2"/>
  <c r="G31" i="2" s="1"/>
  <c r="G25" i="2"/>
  <c r="F25" i="2"/>
  <c r="D47" i="2"/>
  <c r="D45" i="2"/>
  <c r="D39" i="2"/>
  <c r="D34" i="2"/>
  <c r="D28" i="2"/>
  <c r="G21" i="2"/>
  <c r="F21" i="2"/>
  <c r="F17" i="2"/>
  <c r="G17" i="2"/>
  <c r="F18" i="2"/>
  <c r="G18" i="2"/>
  <c r="F16" i="2"/>
  <c r="G16" i="2" s="1"/>
  <c r="F11" i="2"/>
  <c r="G11" i="2" s="1"/>
  <c r="G13" i="2" s="1"/>
  <c r="F12" i="2"/>
  <c r="G12" i="2" s="1"/>
  <c r="F19" i="2"/>
  <c r="F10" i="2"/>
  <c r="G10" i="2" s="1"/>
  <c r="G7" i="2"/>
  <c r="G6" i="2"/>
  <c r="G5" i="2"/>
  <c r="G4" i="2"/>
  <c r="F7" i="2"/>
  <c r="F6" i="2"/>
  <c r="F5" i="2"/>
  <c r="F4" i="2"/>
  <c r="D21" i="2"/>
  <c r="D19" i="2"/>
  <c r="D13" i="2"/>
  <c r="D7" i="2"/>
  <c r="G19" i="2" l="1"/>
  <c r="F13" i="2"/>
</calcChain>
</file>

<file path=xl/sharedStrings.xml><?xml version="1.0" encoding="utf-8"?>
<sst xmlns="http://schemas.openxmlformats.org/spreadsheetml/2006/main" count="105" uniqueCount="38">
  <si>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</si>
  <si>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</si>
  <si>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</si>
  <si>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</si>
  <si>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</si>
  <si>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</si>
  <si>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budowlane, sanitarne </t>
  </si>
  <si>
    <t xml:space="preserve">elektryczne </t>
  </si>
  <si>
    <t>Razem</t>
  </si>
  <si>
    <t xml:space="preserve">Razem </t>
  </si>
  <si>
    <t>a</t>
  </si>
  <si>
    <t>b</t>
  </si>
  <si>
    <t>Razem zadanie 1</t>
  </si>
  <si>
    <t>Razem zadanie 2</t>
  </si>
  <si>
    <t>Razem zadanie 3</t>
  </si>
  <si>
    <t>Razem zadanie 4</t>
  </si>
  <si>
    <t>c</t>
  </si>
  <si>
    <t>Dąbrowskiego 18A/4</t>
  </si>
  <si>
    <t>Dąbrowskiego 18A/7</t>
  </si>
  <si>
    <t>Dąbrowskiego 18A/9</t>
  </si>
  <si>
    <t>Fabryczna 11/1</t>
  </si>
  <si>
    <t>Spytki 1A/3</t>
  </si>
  <si>
    <t>d</t>
  </si>
  <si>
    <t>Spytki 1A/4</t>
  </si>
  <si>
    <t>Spytki 1A/29</t>
  </si>
  <si>
    <t>Wałowa 16/7</t>
  </si>
  <si>
    <t>Żydowska 5/4</t>
  </si>
  <si>
    <t>Grottgera 25/29</t>
  </si>
  <si>
    <t>Grottgera 25/30</t>
  </si>
  <si>
    <t>Spytki 1C/25</t>
  </si>
  <si>
    <t>Spytki 1C/34</t>
  </si>
  <si>
    <t>Spytki 1C/58</t>
  </si>
  <si>
    <t>budowlane, sanitarne</t>
  </si>
  <si>
    <t>budowlane</t>
  </si>
  <si>
    <t>wod-kan</t>
  </si>
  <si>
    <t xml:space="preserve">budowlane </t>
  </si>
  <si>
    <t xml:space="preserve">wod-kan </t>
  </si>
  <si>
    <t>Razem zadania 1, 2,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</si>
</sst>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0" xfId="0" applyFont="1"/>
    <xf numFmtId="0" fontId="4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/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5" xfId="0" applyFont="1" applyBorder="1"/>
    <xf numFmtId="164" fontId="4" fillId="0" borderId="5" xfId="0" applyNumberFormat="1" applyFont="1" applyBorder="1" applyAlignment="1">
      <alignment vertical="center"/>
    </xf>
    <xf numFmtId="164" fontId="3" fillId="0" borderId="0" xfId="0" applyNumberFormat="1" applyFont="1"/>
    <xf numFmtId="164" fontId="4" fillId="0" borderId="2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1" fillId="0" borderId="1" xfId="0" applyFont="1" applyBorder="1"/>
    <xf numFmtId="4" fontId="1" fillId="0" borderId="10" xfId="0" applyNumberFormat="1" applyFont="1" applyBorder="1"/>
    <xf numFmtId="0" fontId="1" fillId="0" borderId="10" xfId="0" applyFont="1" applyBorder="1"/>
    <xf numFmtId="4" fontId="1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J87" sqref="J87"/>
    </sheetView>
  </sheetViews>
  <sheetFormatPr defaultRowHeight="15" x14ac:dyDescent="0.25"/>
  <cols>
    <col min="1" max="2" width="3.7109375" style="1" customWidth="1"/>
    <col min="3" max="3" width="28.7109375" style="1" customWidth="1"/>
    <col min="4" max="4" width="14.85546875" style="1" customWidth="1"/>
    <col min="5" max="5" width="7.42578125" style="1" customWidth="1"/>
    <col min="6" max="6" width="13.5703125" style="1" customWidth="1"/>
    <col min="7" max="7" width="15.140625" style="1" customWidth="1"/>
    <col min="8" max="8" width="16.5703125" style="1" customWidth="1"/>
    <col min="9" max="16384" width="9.140625" style="1"/>
  </cols>
  <sheetData>
    <row r="1" spans="1:8" ht="16.5" thickBot="1" x14ac:dyDescent="0.3">
      <c r="A1" s="4"/>
      <c r="B1"/>
      <c r="C1"/>
      <c r="D1"/>
      <c r="E1"/>
      <c r="F1"/>
      <c r="G1"/>
    </row>
    <row r="2" spans="1:8" ht="29.25" thickBot="1" x14ac:dyDescent="0.3">
      <c r="A2" s="5" t="s">
        <v>0</v>
      </c>
      <c r="B2" s="6"/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</row>
    <row r="3" spans="1:8" ht="15.75" thickBot="1" x14ac:dyDescent="0.3">
      <c r="A3" s="8">
        <v>1</v>
      </c>
      <c r="B3" s="9" t="s">
        <v>10</v>
      </c>
      <c r="C3" s="10" t="s">
        <v>17</v>
      </c>
      <c r="D3" s="22"/>
      <c r="E3" s="11"/>
      <c r="F3" s="11"/>
      <c r="G3" s="11"/>
    </row>
    <row r="4" spans="1:8" ht="15.75" thickBot="1" x14ac:dyDescent="0.3">
      <c r="A4" s="12"/>
      <c r="B4" s="9"/>
      <c r="C4" s="11" t="s">
        <v>33</v>
      </c>
      <c r="D4" s="22">
        <v>22951.78</v>
      </c>
      <c r="E4" s="13">
        <v>0.08</v>
      </c>
      <c r="F4" s="22">
        <f>D4*E4</f>
        <v>1836.1424</v>
      </c>
      <c r="G4" s="22">
        <f>D4+F4</f>
        <v>24787.922399999999</v>
      </c>
    </row>
    <row r="5" spans="1:8" ht="15.75" thickBot="1" x14ac:dyDescent="0.3">
      <c r="A5" s="12"/>
      <c r="B5" s="9"/>
      <c r="C5" s="11" t="s">
        <v>34</v>
      </c>
      <c r="D5" s="22">
        <v>3752.5</v>
      </c>
      <c r="E5" s="13">
        <v>0.08</v>
      </c>
      <c r="F5" s="22">
        <f t="shared" ref="F5:F6" si="0">D5*E5</f>
        <v>300.2</v>
      </c>
      <c r="G5" s="22">
        <f t="shared" ref="G5:G6" si="1">D5+F5</f>
        <v>4052.7</v>
      </c>
      <c r="H5" s="2"/>
    </row>
    <row r="6" spans="1:8" ht="15.75" thickBot="1" x14ac:dyDescent="0.3">
      <c r="A6" s="12"/>
      <c r="B6" s="9"/>
      <c r="C6" s="11" t="s">
        <v>7</v>
      </c>
      <c r="D6" s="22">
        <v>5285</v>
      </c>
      <c r="E6" s="13">
        <v>0.08</v>
      </c>
      <c r="F6" s="22">
        <f t="shared" si="0"/>
        <v>422.8</v>
      </c>
      <c r="G6" s="22">
        <f t="shared" si="1"/>
        <v>5707.8</v>
      </c>
      <c r="H6" s="2"/>
    </row>
    <row r="7" spans="1:8" ht="15.75" thickBot="1" x14ac:dyDescent="0.3">
      <c r="A7" s="12"/>
      <c r="B7" s="14"/>
      <c r="C7" s="11" t="s">
        <v>8</v>
      </c>
      <c r="D7" s="22">
        <f>SUM(D4:D6)</f>
        <v>31989.279999999999</v>
      </c>
      <c r="E7" s="11"/>
      <c r="F7" s="22">
        <f>SUM(F4:F6)</f>
        <v>2559.1424000000002</v>
      </c>
      <c r="G7" s="22">
        <f>SUM(G4:G6)</f>
        <v>34548.422400000003</v>
      </c>
      <c r="H7" s="2"/>
    </row>
    <row r="8" spans="1:8" ht="15.75" thickBot="1" x14ac:dyDescent="0.3">
      <c r="A8" s="12"/>
      <c r="B8" s="15"/>
      <c r="C8" s="15"/>
      <c r="D8" s="23"/>
      <c r="E8" s="15"/>
      <c r="F8" s="23"/>
      <c r="G8" s="26"/>
      <c r="H8" s="2"/>
    </row>
    <row r="9" spans="1:8" ht="15.75" thickBot="1" x14ac:dyDescent="0.3">
      <c r="A9" s="12"/>
      <c r="B9" s="16" t="s">
        <v>11</v>
      </c>
      <c r="C9" s="17" t="s">
        <v>18</v>
      </c>
      <c r="D9" s="24"/>
      <c r="E9" s="6"/>
      <c r="F9" s="24"/>
      <c r="G9" s="24"/>
      <c r="H9" s="2"/>
    </row>
    <row r="10" spans="1:8" ht="15.75" thickBot="1" x14ac:dyDescent="0.3">
      <c r="A10" s="12"/>
      <c r="B10" s="9"/>
      <c r="C10" s="11" t="s">
        <v>33</v>
      </c>
      <c r="D10" s="22">
        <v>18661.03</v>
      </c>
      <c r="E10" s="13">
        <v>0.08</v>
      </c>
      <c r="F10" s="22">
        <f>D10*E10</f>
        <v>1492.8824</v>
      </c>
      <c r="G10" s="22">
        <f>D10+F10</f>
        <v>20153.912399999997</v>
      </c>
      <c r="H10" s="2"/>
    </row>
    <row r="11" spans="1:8" ht="15.75" thickBot="1" x14ac:dyDescent="0.3">
      <c r="A11" s="12"/>
      <c r="B11" s="9"/>
      <c r="C11" s="11" t="s">
        <v>34</v>
      </c>
      <c r="D11" s="22">
        <v>5822.5</v>
      </c>
      <c r="E11" s="13">
        <v>0.08</v>
      </c>
      <c r="F11" s="22">
        <f t="shared" ref="F11:F12" si="2">D11*E11</f>
        <v>465.8</v>
      </c>
      <c r="G11" s="22">
        <f t="shared" ref="G11:G12" si="3">D11+F11</f>
        <v>6288.3</v>
      </c>
      <c r="H11" s="2"/>
    </row>
    <row r="12" spans="1:8" ht="15.75" thickBot="1" x14ac:dyDescent="0.3">
      <c r="A12" s="12"/>
      <c r="B12" s="9"/>
      <c r="C12" s="11" t="s">
        <v>7</v>
      </c>
      <c r="D12" s="22">
        <v>3225</v>
      </c>
      <c r="E12" s="13">
        <v>0.08</v>
      </c>
      <c r="F12" s="22">
        <f t="shared" si="2"/>
        <v>258</v>
      </c>
      <c r="G12" s="22">
        <f t="shared" si="3"/>
        <v>3483</v>
      </c>
      <c r="H12" s="2"/>
    </row>
    <row r="13" spans="1:8" ht="15.75" thickBot="1" x14ac:dyDescent="0.3">
      <c r="A13" s="12"/>
      <c r="B13" s="14"/>
      <c r="C13" s="11" t="s">
        <v>9</v>
      </c>
      <c r="D13" s="22">
        <f>SUM(D10:D12)</f>
        <v>27708.53</v>
      </c>
      <c r="E13" s="11"/>
      <c r="F13" s="22">
        <f>SUM(F10:F12)</f>
        <v>2216.6823999999997</v>
      </c>
      <c r="G13" s="22">
        <f>SUM(G10:G12)</f>
        <v>29925.212399999997</v>
      </c>
      <c r="H13" s="2"/>
    </row>
    <row r="14" spans="1:8" ht="15.75" thickBot="1" x14ac:dyDescent="0.3">
      <c r="A14" s="12"/>
      <c r="B14" s="15"/>
      <c r="C14" s="15"/>
      <c r="D14" s="23"/>
      <c r="E14" s="15"/>
      <c r="F14" s="23"/>
      <c r="G14" s="26"/>
      <c r="H14" s="2"/>
    </row>
    <row r="15" spans="1:8" ht="15.75" thickBot="1" x14ac:dyDescent="0.3">
      <c r="A15" s="12"/>
      <c r="B15" s="16" t="s">
        <v>16</v>
      </c>
      <c r="C15" s="17" t="s">
        <v>19</v>
      </c>
      <c r="D15" s="24"/>
      <c r="E15" s="18"/>
      <c r="F15" s="24"/>
      <c r="G15" s="24"/>
      <c r="H15" s="2"/>
    </row>
    <row r="16" spans="1:8" ht="15.75" thickBot="1" x14ac:dyDescent="0.3">
      <c r="A16" s="12"/>
      <c r="B16" s="9"/>
      <c r="C16" s="11" t="s">
        <v>33</v>
      </c>
      <c r="D16" s="22">
        <v>26201.5</v>
      </c>
      <c r="E16" s="13">
        <v>0.08</v>
      </c>
      <c r="F16" s="22">
        <f>D16*E16</f>
        <v>2096.12</v>
      </c>
      <c r="G16" s="22">
        <f>D16+F16</f>
        <v>28297.62</v>
      </c>
      <c r="H16" s="2"/>
    </row>
    <row r="17" spans="1:8" ht="15.75" thickBot="1" x14ac:dyDescent="0.3">
      <c r="A17" s="12"/>
      <c r="B17" s="9"/>
      <c r="C17" s="11" t="s">
        <v>34</v>
      </c>
      <c r="D17" s="22">
        <v>5447.5</v>
      </c>
      <c r="E17" s="13">
        <v>0.08</v>
      </c>
      <c r="F17" s="22">
        <f t="shared" ref="F17:F18" si="4">D17*E17</f>
        <v>435.8</v>
      </c>
      <c r="G17" s="22">
        <f t="shared" ref="G17:G18" si="5">D17+F17</f>
        <v>5883.3</v>
      </c>
      <c r="H17" s="2"/>
    </row>
    <row r="18" spans="1:8" ht="15.75" thickBot="1" x14ac:dyDescent="0.3">
      <c r="A18" s="12"/>
      <c r="B18" s="9"/>
      <c r="C18" s="11" t="s">
        <v>7</v>
      </c>
      <c r="D18" s="22">
        <v>4400</v>
      </c>
      <c r="E18" s="13">
        <v>0.08</v>
      </c>
      <c r="F18" s="22">
        <f t="shared" si="4"/>
        <v>352</v>
      </c>
      <c r="G18" s="22">
        <f t="shared" si="5"/>
        <v>4752</v>
      </c>
      <c r="H18" s="2"/>
    </row>
    <row r="19" spans="1:8" ht="15.75" thickBot="1" x14ac:dyDescent="0.3">
      <c r="A19" s="12"/>
      <c r="B19" s="14"/>
      <c r="C19" s="11" t="s">
        <v>9</v>
      </c>
      <c r="D19" s="22">
        <f>SUM(D16:D18)</f>
        <v>36049</v>
      </c>
      <c r="E19" s="11"/>
      <c r="F19" s="22">
        <f>SUM(F16:F18)</f>
        <v>2883.92</v>
      </c>
      <c r="G19" s="22">
        <f>SUM(G16:G18)</f>
        <v>38932.92</v>
      </c>
      <c r="H19" s="2"/>
    </row>
    <row r="20" spans="1:8" ht="15.75" thickBot="1" x14ac:dyDescent="0.3">
      <c r="A20" s="12"/>
      <c r="B20" s="15"/>
      <c r="C20" s="15"/>
      <c r="D20" s="23"/>
      <c r="E20" s="15"/>
      <c r="F20" s="23"/>
      <c r="G20" s="26"/>
      <c r="H20" s="2"/>
    </row>
    <row r="21" spans="1:8" ht="15.75" thickBot="1" x14ac:dyDescent="0.3">
      <c r="A21" s="5"/>
      <c r="B21" s="19"/>
      <c r="C21" s="20" t="s">
        <v>12</v>
      </c>
      <c r="D21" s="25">
        <f>D7+D13+D19</f>
        <v>95746.81</v>
      </c>
      <c r="E21" s="20"/>
      <c r="F21" s="25">
        <f t="shared" ref="F21:G21" si="6">F7+F13+F19</f>
        <v>7659.7448000000004</v>
      </c>
      <c r="G21" s="25">
        <f t="shared" si="6"/>
        <v>103406.5548</v>
      </c>
      <c r="H21" s="2"/>
    </row>
    <row r="22" spans="1:8" ht="16.5" thickBot="1" x14ac:dyDescent="0.3">
      <c r="A22" s="4"/>
      <c r="B22"/>
      <c r="C22"/>
      <c r="D22"/>
      <c r="E22"/>
      <c r="F22"/>
      <c r="G22"/>
      <c r="H22" s="2"/>
    </row>
    <row r="23" spans="1:8" ht="29.25" thickBot="1" x14ac:dyDescent="0.3">
      <c r="A23" s="5" t="s">
        <v>0</v>
      </c>
      <c r="B23" s="6"/>
      <c r="C23" s="6" t="s">
        <v>1</v>
      </c>
      <c r="D23" s="6" t="s">
        <v>2</v>
      </c>
      <c r="E23" s="7" t="s">
        <v>3</v>
      </c>
      <c r="F23" s="6" t="s">
        <v>4</v>
      </c>
      <c r="G23" s="6" t="s">
        <v>5</v>
      </c>
      <c r="H23" s="2"/>
    </row>
    <row r="24" spans="1:8" ht="15.75" thickBot="1" x14ac:dyDescent="0.3">
      <c r="A24" s="8">
        <v>2</v>
      </c>
      <c r="B24" s="9" t="s">
        <v>10</v>
      </c>
      <c r="C24" s="10" t="s">
        <v>20</v>
      </c>
      <c r="D24" s="22"/>
      <c r="E24" s="11"/>
      <c r="F24" s="22"/>
      <c r="G24" s="22"/>
      <c r="H24" s="2"/>
    </row>
    <row r="25" spans="1:8" ht="15.75" thickBot="1" x14ac:dyDescent="0.3">
      <c r="A25" s="12"/>
      <c r="B25" s="9"/>
      <c r="C25" s="11" t="s">
        <v>33</v>
      </c>
      <c r="D25" s="22">
        <v>8648.35</v>
      </c>
      <c r="E25" s="13">
        <v>0.08</v>
      </c>
      <c r="F25" s="22">
        <f>D25*E25</f>
        <v>691.86800000000005</v>
      </c>
      <c r="G25" s="22">
        <f>D25+F25</f>
        <v>9340.2180000000008</v>
      </c>
      <c r="H25" s="2"/>
    </row>
    <row r="26" spans="1:8" ht="15.75" thickBot="1" x14ac:dyDescent="0.3">
      <c r="A26" s="12"/>
      <c r="B26" s="9"/>
      <c r="C26" s="11" t="s">
        <v>34</v>
      </c>
      <c r="D26" s="22">
        <v>4980</v>
      </c>
      <c r="E26" s="13">
        <v>0.08</v>
      </c>
      <c r="F26" s="22">
        <f t="shared" ref="F26:F27" si="7">D26*E26</f>
        <v>398.40000000000003</v>
      </c>
      <c r="G26" s="22">
        <f t="shared" ref="G26:G27" si="8">D26+F26</f>
        <v>5378.4</v>
      </c>
      <c r="H26" s="2"/>
    </row>
    <row r="27" spans="1:8" ht="15.75" thickBot="1" x14ac:dyDescent="0.3">
      <c r="A27" s="12"/>
      <c r="B27" s="9"/>
      <c r="C27" s="11" t="s">
        <v>7</v>
      </c>
      <c r="D27" s="22">
        <v>3225</v>
      </c>
      <c r="E27" s="13">
        <v>0.08</v>
      </c>
      <c r="F27" s="22">
        <f t="shared" si="7"/>
        <v>258</v>
      </c>
      <c r="G27" s="22">
        <f t="shared" si="8"/>
        <v>3483</v>
      </c>
      <c r="H27" s="2"/>
    </row>
    <row r="28" spans="1:8" ht="15.75" thickBot="1" x14ac:dyDescent="0.3">
      <c r="A28" s="12"/>
      <c r="B28" s="14"/>
      <c r="C28" s="11" t="s">
        <v>8</v>
      </c>
      <c r="D28" s="22">
        <f>SUM(D25:D27)</f>
        <v>16853.349999999999</v>
      </c>
      <c r="E28" s="21"/>
      <c r="F28" s="22">
        <f>SUM(F25:F27)</f>
        <v>1348.268</v>
      </c>
      <c r="G28" s="22">
        <f>SUM(G25:G27)</f>
        <v>18201.618000000002</v>
      </c>
      <c r="H28" s="2"/>
    </row>
    <row r="29" spans="1:8" ht="15.75" thickBot="1" x14ac:dyDescent="0.3">
      <c r="A29" s="12"/>
      <c r="B29" s="15"/>
      <c r="C29" s="15"/>
      <c r="D29" s="23"/>
      <c r="E29" s="15"/>
      <c r="F29" s="23"/>
      <c r="G29" s="26"/>
      <c r="H29" s="2"/>
    </row>
    <row r="30" spans="1:8" ht="15.75" thickBot="1" x14ac:dyDescent="0.3">
      <c r="A30" s="12"/>
      <c r="B30" s="16" t="s">
        <v>11</v>
      </c>
      <c r="C30" s="17" t="s">
        <v>21</v>
      </c>
      <c r="D30" s="24"/>
      <c r="E30" s="18"/>
      <c r="F30" s="24"/>
      <c r="G30" s="24"/>
      <c r="H30" s="2"/>
    </row>
    <row r="31" spans="1:8" ht="15.75" thickBot="1" x14ac:dyDescent="0.3">
      <c r="A31" s="12"/>
      <c r="B31" s="9"/>
      <c r="C31" s="11" t="s">
        <v>33</v>
      </c>
      <c r="D31" s="22">
        <v>14574.46</v>
      </c>
      <c r="E31" s="13">
        <v>0.08</v>
      </c>
      <c r="F31" s="22">
        <f>D31*E31</f>
        <v>1165.9567999999999</v>
      </c>
      <c r="G31" s="22">
        <f>D31+F31</f>
        <v>15740.416799999999</v>
      </c>
      <c r="H31" s="2"/>
    </row>
    <row r="32" spans="1:8" ht="15.75" thickBot="1" x14ac:dyDescent="0.3">
      <c r="A32" s="12"/>
      <c r="B32" s="9"/>
      <c r="C32" s="11" t="s">
        <v>34</v>
      </c>
      <c r="D32" s="22">
        <v>2820</v>
      </c>
      <c r="E32" s="13">
        <v>0.08</v>
      </c>
      <c r="F32" s="22">
        <f t="shared" ref="F32:F33" si="9">D32*E32</f>
        <v>225.6</v>
      </c>
      <c r="G32" s="22">
        <f t="shared" ref="G32:G33" si="10">D32+F32</f>
        <v>3045.6</v>
      </c>
      <c r="H32" s="2"/>
    </row>
    <row r="33" spans="1:8" ht="15.75" thickBot="1" x14ac:dyDescent="0.3">
      <c r="A33" s="12"/>
      <c r="B33" s="9"/>
      <c r="C33" s="11" t="s">
        <v>7</v>
      </c>
      <c r="D33" s="22">
        <v>3075</v>
      </c>
      <c r="E33" s="13">
        <v>0.08</v>
      </c>
      <c r="F33" s="22">
        <f t="shared" si="9"/>
        <v>246</v>
      </c>
      <c r="G33" s="22">
        <f t="shared" si="10"/>
        <v>3321</v>
      </c>
      <c r="H33" s="2"/>
    </row>
    <row r="34" spans="1:8" ht="15.75" thickBot="1" x14ac:dyDescent="0.3">
      <c r="A34" s="12"/>
      <c r="B34" s="14"/>
      <c r="C34" s="11" t="s">
        <v>9</v>
      </c>
      <c r="D34" s="22">
        <f>SUM(D31:D33)</f>
        <v>20469.46</v>
      </c>
      <c r="E34" s="21"/>
      <c r="F34" s="22">
        <f>SUM(F31:F33)</f>
        <v>1637.5567999999998</v>
      </c>
      <c r="G34" s="22">
        <f>SUM(G31:G33)</f>
        <v>22107.016799999998</v>
      </c>
      <c r="H34" s="2"/>
    </row>
    <row r="35" spans="1:8" ht="15.75" thickBot="1" x14ac:dyDescent="0.3">
      <c r="A35" s="12"/>
      <c r="B35" s="15"/>
      <c r="C35" s="15"/>
      <c r="D35" s="23"/>
      <c r="E35" s="15"/>
      <c r="F35" s="23"/>
      <c r="G35" s="26"/>
      <c r="H35" s="2"/>
    </row>
    <row r="36" spans="1:8" ht="15.75" thickBot="1" x14ac:dyDescent="0.3">
      <c r="A36" s="12"/>
      <c r="B36" s="16" t="s">
        <v>16</v>
      </c>
      <c r="C36" s="17" t="s">
        <v>23</v>
      </c>
      <c r="D36" s="24"/>
      <c r="E36" s="18"/>
      <c r="F36" s="24"/>
      <c r="G36" s="24"/>
      <c r="H36" s="2"/>
    </row>
    <row r="37" spans="1:8" ht="15.75" thickBot="1" x14ac:dyDescent="0.3">
      <c r="A37" s="12"/>
      <c r="B37" s="9"/>
      <c r="C37" s="11" t="s">
        <v>33</v>
      </c>
      <c r="D37" s="22">
        <v>6924.45</v>
      </c>
      <c r="E37" s="13">
        <v>0.08</v>
      </c>
      <c r="F37" s="22">
        <f>D37*E37</f>
        <v>553.95600000000002</v>
      </c>
      <c r="G37" s="22">
        <f>D37+F37</f>
        <v>7478.4059999999999</v>
      </c>
      <c r="H37" s="2"/>
    </row>
    <row r="38" spans="1:8" ht="15.75" thickBot="1" x14ac:dyDescent="0.3">
      <c r="A38" s="12"/>
      <c r="B38" s="9"/>
      <c r="C38" s="11" t="s">
        <v>7</v>
      </c>
      <c r="D38" s="22">
        <v>3075</v>
      </c>
      <c r="E38" s="13">
        <v>0.08</v>
      </c>
      <c r="F38" s="22">
        <f>D38*E38</f>
        <v>246</v>
      </c>
      <c r="G38" s="22">
        <f>D38+F38</f>
        <v>3321</v>
      </c>
      <c r="H38" s="2"/>
    </row>
    <row r="39" spans="1:8" ht="15.75" thickBot="1" x14ac:dyDescent="0.3">
      <c r="A39" s="12"/>
      <c r="B39" s="14"/>
      <c r="C39" s="11" t="s">
        <v>9</v>
      </c>
      <c r="D39" s="22">
        <f>SUM(D37:D38)</f>
        <v>9999.4500000000007</v>
      </c>
      <c r="E39" s="21"/>
      <c r="F39" s="22">
        <f>SUM(F37:F38)</f>
        <v>799.95600000000002</v>
      </c>
      <c r="G39" s="22">
        <f>SUM(G37:G38)</f>
        <v>10799.405999999999</v>
      </c>
      <c r="H39" s="2"/>
    </row>
    <row r="40" spans="1:8" ht="15.75" thickBot="1" x14ac:dyDescent="0.3">
      <c r="A40" s="12"/>
      <c r="B40" s="15"/>
      <c r="C40" s="15"/>
      <c r="D40" s="23"/>
      <c r="E40" s="15"/>
      <c r="F40" s="23"/>
      <c r="G40" s="26"/>
      <c r="H40" s="2"/>
    </row>
    <row r="41" spans="1:8" ht="15.75" thickBot="1" x14ac:dyDescent="0.3">
      <c r="A41" s="12"/>
      <c r="B41" s="16" t="s">
        <v>22</v>
      </c>
      <c r="C41" s="17" t="s">
        <v>24</v>
      </c>
      <c r="D41" s="24"/>
      <c r="E41" s="18"/>
      <c r="F41" s="24"/>
      <c r="G41" s="24"/>
      <c r="H41" s="2"/>
    </row>
    <row r="42" spans="1:8" ht="15.75" thickBot="1" x14ac:dyDescent="0.3">
      <c r="A42" s="12"/>
      <c r="B42" s="9"/>
      <c r="C42" s="11" t="s">
        <v>33</v>
      </c>
      <c r="D42" s="22">
        <v>8334.33</v>
      </c>
      <c r="E42" s="13">
        <v>0.08</v>
      </c>
      <c r="F42" s="22">
        <f>D42*E42</f>
        <v>666.74639999999999</v>
      </c>
      <c r="G42" s="22">
        <f>D42+F42</f>
        <v>9001.0763999999999</v>
      </c>
      <c r="H42" s="2"/>
    </row>
    <row r="43" spans="1:8" ht="15.75" thickBot="1" x14ac:dyDescent="0.3">
      <c r="A43" s="12"/>
      <c r="B43" s="9"/>
      <c r="C43" s="11" t="s">
        <v>34</v>
      </c>
      <c r="D43" s="22">
        <v>4180</v>
      </c>
      <c r="E43" s="13">
        <v>0.08</v>
      </c>
      <c r="F43" s="22">
        <f t="shared" ref="F43:F44" si="11">D43*E43</f>
        <v>334.40000000000003</v>
      </c>
      <c r="G43" s="22">
        <f t="shared" ref="G43:G44" si="12">D43+F43</f>
        <v>4514.3999999999996</v>
      </c>
      <c r="H43" s="2"/>
    </row>
    <row r="44" spans="1:8" ht="15.75" thickBot="1" x14ac:dyDescent="0.3">
      <c r="A44" s="12"/>
      <c r="B44" s="9"/>
      <c r="C44" s="11" t="s">
        <v>7</v>
      </c>
      <c r="D44" s="22">
        <v>2900</v>
      </c>
      <c r="E44" s="13">
        <v>0.08</v>
      </c>
      <c r="F44" s="22">
        <f t="shared" si="11"/>
        <v>232</v>
      </c>
      <c r="G44" s="22">
        <f t="shared" si="12"/>
        <v>3132</v>
      </c>
      <c r="H44" s="2"/>
    </row>
    <row r="45" spans="1:8" ht="15.75" thickBot="1" x14ac:dyDescent="0.3">
      <c r="A45" s="12"/>
      <c r="B45" s="14"/>
      <c r="C45" s="11" t="s">
        <v>9</v>
      </c>
      <c r="D45" s="22">
        <f>SUM(D42:D44)</f>
        <v>15414.33</v>
      </c>
      <c r="E45" s="11"/>
      <c r="F45" s="22">
        <f>SUM(F42:F44)</f>
        <v>1233.1464000000001</v>
      </c>
      <c r="G45" s="22">
        <f>SUM(G42:G44)</f>
        <v>16647.4764</v>
      </c>
      <c r="H45" s="2"/>
    </row>
    <row r="46" spans="1:8" ht="15.75" thickBot="1" x14ac:dyDescent="0.3">
      <c r="A46" s="12"/>
      <c r="B46" s="15"/>
      <c r="C46" s="15"/>
      <c r="D46" s="23"/>
      <c r="E46" s="15"/>
      <c r="F46" s="23"/>
      <c r="G46" s="26"/>
      <c r="H46" s="3"/>
    </row>
    <row r="47" spans="1:8" ht="15.75" thickBot="1" x14ac:dyDescent="0.3">
      <c r="A47" s="5"/>
      <c r="B47" s="19"/>
      <c r="C47" s="20" t="s">
        <v>13</v>
      </c>
      <c r="D47" s="25">
        <f>D28+D34+D39+D45</f>
        <v>62736.59</v>
      </c>
      <c r="E47" s="20"/>
      <c r="F47" s="25">
        <f t="shared" ref="F47:G47" si="13">F28+F34+F39+F45</f>
        <v>5018.9272000000001</v>
      </c>
      <c r="G47" s="25">
        <f t="shared" si="13"/>
        <v>67755.517200000002</v>
      </c>
      <c r="H47" s="2"/>
    </row>
    <row r="48" spans="1:8" ht="16.5" thickBot="1" x14ac:dyDescent="0.3">
      <c r="A48" s="4"/>
      <c r="B48"/>
      <c r="C48"/>
      <c r="D48"/>
      <c r="E48"/>
      <c r="F48"/>
      <c r="G48"/>
      <c r="H48" s="2"/>
    </row>
    <row r="49" spans="1:8" ht="29.25" thickBot="1" x14ac:dyDescent="0.3">
      <c r="A49" s="5" t="s">
        <v>0</v>
      </c>
      <c r="B49" s="6"/>
      <c r="C49" s="6" t="s">
        <v>1</v>
      </c>
      <c r="D49" s="6" t="s">
        <v>2</v>
      </c>
      <c r="E49" s="7" t="s">
        <v>3</v>
      </c>
      <c r="F49" s="6" t="s">
        <v>4</v>
      </c>
      <c r="G49" s="6" t="s">
        <v>5</v>
      </c>
      <c r="H49" s="2"/>
    </row>
    <row r="50" spans="1:8" ht="15.75" thickBot="1" x14ac:dyDescent="0.3">
      <c r="A50" s="8">
        <v>3</v>
      </c>
      <c r="B50" s="9" t="s">
        <v>10</v>
      </c>
      <c r="C50" s="10" t="s">
        <v>25</v>
      </c>
      <c r="D50" s="22"/>
      <c r="E50" s="11"/>
      <c r="F50" s="22"/>
      <c r="G50" s="22"/>
      <c r="H50" s="2"/>
    </row>
    <row r="51" spans="1:8" ht="15.75" thickBot="1" x14ac:dyDescent="0.3">
      <c r="A51" s="12"/>
      <c r="B51" s="9"/>
      <c r="C51" s="11" t="s">
        <v>32</v>
      </c>
      <c r="D51" s="22">
        <v>32741.19</v>
      </c>
      <c r="E51" s="13">
        <v>0.08</v>
      </c>
      <c r="F51" s="22">
        <f>D51*E51</f>
        <v>2619.2952</v>
      </c>
      <c r="G51" s="22">
        <f>D51+F51</f>
        <v>35360.485199999996</v>
      </c>
      <c r="H51" s="2"/>
    </row>
    <row r="52" spans="1:8" ht="15.75" thickBot="1" x14ac:dyDescent="0.3">
      <c r="A52" s="12"/>
      <c r="B52" s="9"/>
      <c r="C52" s="11" t="s">
        <v>7</v>
      </c>
      <c r="D52" s="22">
        <v>2515</v>
      </c>
      <c r="E52" s="13">
        <v>0.08</v>
      </c>
      <c r="F52" s="22">
        <f>D52*E52</f>
        <v>201.20000000000002</v>
      </c>
      <c r="G52" s="22">
        <f>D52+F52</f>
        <v>2716.2</v>
      </c>
      <c r="H52" s="2"/>
    </row>
    <row r="53" spans="1:8" ht="15.75" thickBot="1" x14ac:dyDescent="0.3">
      <c r="A53" s="12"/>
      <c r="B53" s="14"/>
      <c r="C53" s="11" t="s">
        <v>8</v>
      </c>
      <c r="D53" s="22">
        <f>SUM(D51:D52)</f>
        <v>35256.19</v>
      </c>
      <c r="E53" s="21"/>
      <c r="F53" s="22">
        <f>SUM(F51:F52)</f>
        <v>2820.4951999999998</v>
      </c>
      <c r="G53" s="22">
        <f>SUM(G51:G52)</f>
        <v>38076.685199999993</v>
      </c>
      <c r="H53" s="2"/>
    </row>
    <row r="54" spans="1:8" ht="15.75" thickBot="1" x14ac:dyDescent="0.3">
      <c r="A54" s="12"/>
      <c r="B54" s="15"/>
      <c r="C54" s="15"/>
      <c r="D54" s="23"/>
      <c r="E54" s="15"/>
      <c r="F54" s="23"/>
      <c r="G54" s="26"/>
      <c r="H54" s="2"/>
    </row>
    <row r="55" spans="1:8" ht="15.75" thickBot="1" x14ac:dyDescent="0.3">
      <c r="A55" s="12"/>
      <c r="B55" s="16" t="s">
        <v>11</v>
      </c>
      <c r="C55" s="17" t="s">
        <v>26</v>
      </c>
      <c r="D55" s="24"/>
      <c r="E55" s="18"/>
      <c r="F55" s="24"/>
      <c r="G55" s="24"/>
      <c r="H55" s="2"/>
    </row>
    <row r="56" spans="1:8" ht="15.75" thickBot="1" x14ac:dyDescent="0.3">
      <c r="A56" s="12"/>
      <c r="B56" s="9"/>
      <c r="C56" s="11" t="s">
        <v>6</v>
      </c>
      <c r="D56" s="22">
        <v>25693.29</v>
      </c>
      <c r="E56" s="13">
        <v>0.08</v>
      </c>
      <c r="F56" s="22">
        <f>D56*E56</f>
        <v>2055.4632000000001</v>
      </c>
      <c r="G56" s="22">
        <f>D56+F56</f>
        <v>27748.753199999999</v>
      </c>
      <c r="H56" s="2"/>
    </row>
    <row r="57" spans="1:8" ht="15.75" thickBot="1" x14ac:dyDescent="0.3">
      <c r="A57" s="12"/>
      <c r="B57" s="9"/>
      <c r="C57" s="11" t="s">
        <v>7</v>
      </c>
      <c r="D57" s="22">
        <v>3835</v>
      </c>
      <c r="E57" s="13">
        <v>0.08</v>
      </c>
      <c r="F57" s="22">
        <f>D57*E57</f>
        <v>306.8</v>
      </c>
      <c r="G57" s="22">
        <f>D57+F57</f>
        <v>4141.8</v>
      </c>
      <c r="H57" s="2"/>
    </row>
    <row r="58" spans="1:8" ht="15.75" thickBot="1" x14ac:dyDescent="0.3">
      <c r="A58" s="12"/>
      <c r="B58" s="14"/>
      <c r="C58" s="11" t="s">
        <v>9</v>
      </c>
      <c r="D58" s="22">
        <f>SUM(D56:D57)</f>
        <v>29528.29</v>
      </c>
      <c r="E58" s="21"/>
      <c r="F58" s="22">
        <f>SUM(F56:F57)</f>
        <v>2362.2632000000003</v>
      </c>
      <c r="G58" s="22">
        <f>SUM(G56:G57)</f>
        <v>31890.553199999998</v>
      </c>
      <c r="H58" s="2"/>
    </row>
    <row r="59" spans="1:8" ht="15.75" thickBot="1" x14ac:dyDescent="0.3">
      <c r="A59" s="12"/>
      <c r="B59" s="15"/>
      <c r="C59" s="15"/>
      <c r="D59" s="23"/>
      <c r="E59" s="15"/>
      <c r="F59" s="23"/>
      <c r="G59" s="26"/>
      <c r="H59" s="2"/>
    </row>
    <row r="60" spans="1:8" ht="15.75" thickBot="1" x14ac:dyDescent="0.3">
      <c r="A60" s="12"/>
      <c r="B60" s="16" t="s">
        <v>16</v>
      </c>
      <c r="C60" s="17" t="s">
        <v>27</v>
      </c>
      <c r="D60" s="24"/>
      <c r="E60" s="18"/>
      <c r="F60" s="24"/>
      <c r="G60" s="24"/>
      <c r="H60" s="2"/>
    </row>
    <row r="61" spans="1:8" ht="15.75" thickBot="1" x14ac:dyDescent="0.3">
      <c r="A61" s="12"/>
      <c r="B61" s="9"/>
      <c r="C61" s="11" t="s">
        <v>35</v>
      </c>
      <c r="D61" s="22">
        <v>14112.27</v>
      </c>
      <c r="E61" s="13">
        <v>0.08</v>
      </c>
      <c r="F61" s="22">
        <f>D61*E61</f>
        <v>1128.9816000000001</v>
      </c>
      <c r="G61" s="22">
        <f>D61+F61</f>
        <v>15241.2516</v>
      </c>
      <c r="H61" s="2"/>
    </row>
    <row r="62" spans="1:8" ht="15.75" thickBot="1" x14ac:dyDescent="0.3">
      <c r="A62" s="12"/>
      <c r="B62" s="9"/>
      <c r="C62" s="11" t="s">
        <v>34</v>
      </c>
      <c r="D62" s="22">
        <v>3065</v>
      </c>
      <c r="E62" s="13">
        <v>0.08</v>
      </c>
      <c r="F62" s="22">
        <f>D62*E62</f>
        <v>245.20000000000002</v>
      </c>
      <c r="G62" s="22">
        <f>D62+F62</f>
        <v>3310.2</v>
      </c>
      <c r="H62" s="2"/>
    </row>
    <row r="63" spans="1:8" ht="15.75" thickBot="1" x14ac:dyDescent="0.3">
      <c r="A63" s="12"/>
      <c r="B63" s="14"/>
      <c r="C63" s="11" t="s">
        <v>9</v>
      </c>
      <c r="D63" s="22">
        <f>SUM(D61:D62)</f>
        <v>17177.27</v>
      </c>
      <c r="E63" s="21"/>
      <c r="F63" s="22">
        <f>SUM(F61:F62)</f>
        <v>1374.1816000000001</v>
      </c>
      <c r="G63" s="22">
        <f>SUM(G61:G62)</f>
        <v>18551.4516</v>
      </c>
      <c r="H63" s="2"/>
    </row>
    <row r="64" spans="1:8" ht="15.75" thickBot="1" x14ac:dyDescent="0.3">
      <c r="A64" s="12"/>
      <c r="B64" s="15"/>
      <c r="C64" s="15"/>
      <c r="D64" s="23"/>
      <c r="E64" s="15"/>
      <c r="F64" s="23"/>
      <c r="G64" s="26"/>
      <c r="H64" s="3"/>
    </row>
    <row r="65" spans="1:8" ht="15.75" thickBot="1" x14ac:dyDescent="0.3">
      <c r="A65" s="12"/>
      <c r="B65" s="16" t="s">
        <v>22</v>
      </c>
      <c r="C65" s="17" t="s">
        <v>28</v>
      </c>
      <c r="D65" s="24"/>
      <c r="E65" s="18"/>
      <c r="F65" s="24"/>
      <c r="G65" s="24"/>
      <c r="H65" s="2"/>
    </row>
    <row r="66" spans="1:8" ht="15.75" thickBot="1" x14ac:dyDescent="0.3">
      <c r="A66" s="12"/>
      <c r="B66" s="9"/>
      <c r="C66" s="11" t="s">
        <v>35</v>
      </c>
      <c r="D66" s="22">
        <v>12459.47</v>
      </c>
      <c r="E66" s="13">
        <v>0.08</v>
      </c>
      <c r="F66" s="22">
        <f>D66*E66</f>
        <v>996.75760000000002</v>
      </c>
      <c r="G66" s="22">
        <f>D66+F66</f>
        <v>13456.2276</v>
      </c>
      <c r="H66" s="2"/>
    </row>
    <row r="67" spans="1:8" ht="15.75" thickBot="1" x14ac:dyDescent="0.3">
      <c r="A67" s="12"/>
      <c r="B67" s="9"/>
      <c r="C67" s="11" t="s">
        <v>36</v>
      </c>
      <c r="D67" s="22">
        <v>3065</v>
      </c>
      <c r="E67" s="13">
        <v>0.08</v>
      </c>
      <c r="F67" s="22">
        <f>D67*E67</f>
        <v>245.20000000000002</v>
      </c>
      <c r="G67" s="22">
        <f>D67+F67</f>
        <v>3310.2</v>
      </c>
      <c r="H67" s="2"/>
    </row>
    <row r="68" spans="1:8" ht="15.75" thickBot="1" x14ac:dyDescent="0.3">
      <c r="A68" s="12"/>
      <c r="B68" s="14"/>
      <c r="C68" s="11" t="s">
        <v>9</v>
      </c>
      <c r="D68" s="22">
        <f>SUM(D66:D67)</f>
        <v>15524.47</v>
      </c>
      <c r="E68" s="11"/>
      <c r="F68" s="22">
        <f>SUM(F66:F67)</f>
        <v>1241.9576</v>
      </c>
      <c r="G68" s="22">
        <f>SUM(G66:G67)</f>
        <v>16766.427599999999</v>
      </c>
      <c r="H68" s="2"/>
    </row>
    <row r="69" spans="1:8" ht="15.75" thickBot="1" x14ac:dyDescent="0.3">
      <c r="A69" s="12"/>
      <c r="B69" s="15"/>
      <c r="C69" s="15"/>
      <c r="D69" s="23"/>
      <c r="E69" s="15"/>
      <c r="F69" s="23"/>
      <c r="G69" s="26"/>
      <c r="H69" s="2"/>
    </row>
    <row r="70" spans="1:8" ht="15.75" thickBot="1" x14ac:dyDescent="0.3">
      <c r="A70" s="5"/>
      <c r="B70" s="19"/>
      <c r="C70" s="20" t="s">
        <v>14</v>
      </c>
      <c r="D70" s="25">
        <f>D53+D58+D63+D68</f>
        <v>97486.22</v>
      </c>
      <c r="E70" s="20"/>
      <c r="F70" s="25">
        <f t="shared" ref="F70:G70" si="14">F53+F58+F63+F68</f>
        <v>7798.8976000000002</v>
      </c>
      <c r="G70" s="25">
        <f t="shared" si="14"/>
        <v>105285.11759999998</v>
      </c>
      <c r="H70" s="2"/>
    </row>
    <row r="71" spans="1:8" ht="16.5" thickBot="1" x14ac:dyDescent="0.3">
      <c r="A71" s="4"/>
      <c r="B71"/>
      <c r="C71"/>
      <c r="D71"/>
      <c r="E71"/>
      <c r="F71"/>
      <c r="G71"/>
      <c r="H71" s="2"/>
    </row>
    <row r="72" spans="1:8" ht="29.25" thickBot="1" x14ac:dyDescent="0.3">
      <c r="A72" s="5" t="s">
        <v>0</v>
      </c>
      <c r="B72" s="6"/>
      <c r="C72" s="6" t="s">
        <v>1</v>
      </c>
      <c r="D72" s="6" t="s">
        <v>2</v>
      </c>
      <c r="E72" s="7" t="s">
        <v>3</v>
      </c>
      <c r="F72" s="6" t="s">
        <v>4</v>
      </c>
      <c r="G72" s="6" t="s">
        <v>5</v>
      </c>
      <c r="H72" s="2"/>
    </row>
    <row r="73" spans="1:8" ht="15.75" thickBot="1" x14ac:dyDescent="0.3">
      <c r="A73" s="8">
        <v>4</v>
      </c>
      <c r="B73" s="9" t="s">
        <v>10</v>
      </c>
      <c r="C73" s="10" t="s">
        <v>29</v>
      </c>
      <c r="D73" s="22"/>
      <c r="E73" s="11"/>
      <c r="F73" s="22"/>
      <c r="G73" s="22"/>
      <c r="H73" s="2"/>
    </row>
    <row r="74" spans="1:8" ht="15.75" thickBot="1" x14ac:dyDescent="0.3">
      <c r="A74" s="12"/>
      <c r="B74" s="9"/>
      <c r="C74" s="11" t="s">
        <v>33</v>
      </c>
      <c r="D74" s="22">
        <v>7212.89</v>
      </c>
      <c r="E74" s="13">
        <v>0.08</v>
      </c>
      <c r="F74" s="22">
        <f>D74*E74</f>
        <v>577.03120000000001</v>
      </c>
      <c r="G74" s="22">
        <f>D74+F74</f>
        <v>7789.9212000000007</v>
      </c>
      <c r="H74" s="2"/>
    </row>
    <row r="75" spans="1:8" ht="15.75" thickBot="1" x14ac:dyDescent="0.3">
      <c r="A75" s="12"/>
      <c r="B75" s="9"/>
      <c r="C75" s="11" t="s">
        <v>7</v>
      </c>
      <c r="D75" s="22">
        <v>2110</v>
      </c>
      <c r="E75" s="13">
        <v>0.08</v>
      </c>
      <c r="F75" s="22">
        <f>D75*E75</f>
        <v>168.8</v>
      </c>
      <c r="G75" s="22">
        <f>D75+F75</f>
        <v>2278.8000000000002</v>
      </c>
      <c r="H75" s="2"/>
    </row>
    <row r="76" spans="1:8" ht="15.75" thickBot="1" x14ac:dyDescent="0.3">
      <c r="A76" s="12"/>
      <c r="B76" s="14"/>
      <c r="C76" s="11" t="s">
        <v>8</v>
      </c>
      <c r="D76" s="22">
        <f>SUM(D74:D75)</f>
        <v>9322.89</v>
      </c>
      <c r="E76" s="21"/>
      <c r="F76" s="22">
        <f>SUM(F74:F75)</f>
        <v>745.83120000000008</v>
      </c>
      <c r="G76" s="22">
        <f>SUM(G74:G75)</f>
        <v>10068.7212</v>
      </c>
      <c r="H76" s="2"/>
    </row>
    <row r="77" spans="1:8" ht="15.75" thickBot="1" x14ac:dyDescent="0.3">
      <c r="A77" s="12"/>
      <c r="B77" s="15"/>
      <c r="C77" s="15"/>
      <c r="D77" s="23"/>
      <c r="E77" s="15"/>
      <c r="F77" s="23"/>
      <c r="G77" s="26"/>
      <c r="H77" s="3"/>
    </row>
    <row r="78" spans="1:8" ht="15.75" thickBot="1" x14ac:dyDescent="0.3">
      <c r="A78" s="12"/>
      <c r="B78" s="16" t="s">
        <v>11</v>
      </c>
      <c r="C78" s="17" t="s">
        <v>30</v>
      </c>
      <c r="D78" s="24"/>
      <c r="E78" s="18"/>
      <c r="F78" s="24"/>
      <c r="G78" s="24"/>
      <c r="H78" s="3"/>
    </row>
    <row r="79" spans="1:8" ht="15.75" thickBot="1" x14ac:dyDescent="0.3">
      <c r="A79" s="12"/>
      <c r="B79" s="9"/>
      <c r="C79" s="11" t="s">
        <v>33</v>
      </c>
      <c r="D79" s="22">
        <v>5542.96</v>
      </c>
      <c r="E79" s="13">
        <v>0.08</v>
      </c>
      <c r="F79" s="22">
        <f>D79*E79</f>
        <v>443.43680000000001</v>
      </c>
      <c r="G79" s="22">
        <f>D79+F79</f>
        <v>5986.3968000000004</v>
      </c>
      <c r="H79" s="2"/>
    </row>
    <row r="80" spans="1:8" ht="15.75" thickBot="1" x14ac:dyDescent="0.3">
      <c r="A80" s="12"/>
      <c r="B80" s="9"/>
      <c r="C80" s="11" t="s">
        <v>7</v>
      </c>
      <c r="D80" s="22">
        <v>2110</v>
      </c>
      <c r="E80" s="13">
        <v>0.08</v>
      </c>
      <c r="F80" s="22">
        <f>D80*E80</f>
        <v>168.8</v>
      </c>
      <c r="G80" s="22">
        <f>D80+F80</f>
        <v>2278.8000000000002</v>
      </c>
    </row>
    <row r="81" spans="1:8" ht="15.75" thickBot="1" x14ac:dyDescent="0.3">
      <c r="A81" s="12"/>
      <c r="B81" s="14"/>
      <c r="C81" s="11" t="s">
        <v>9</v>
      </c>
      <c r="D81" s="22">
        <f>SUM(D79:D80)</f>
        <v>7652.96</v>
      </c>
      <c r="E81" s="21"/>
      <c r="F81" s="22">
        <f>SUM(F79:F80)</f>
        <v>612.23680000000002</v>
      </c>
      <c r="G81" s="22">
        <f>SUM(G79:G80)</f>
        <v>8265.1968000000015</v>
      </c>
    </row>
    <row r="82" spans="1:8" ht="15.75" thickBot="1" x14ac:dyDescent="0.3">
      <c r="A82" s="12"/>
      <c r="B82" s="15"/>
      <c r="C82" s="15"/>
      <c r="D82" s="23"/>
      <c r="E82" s="15"/>
      <c r="F82" s="23"/>
      <c r="G82" s="26"/>
    </row>
    <row r="83" spans="1:8" ht="15.75" thickBot="1" x14ac:dyDescent="0.3">
      <c r="A83" s="12"/>
      <c r="B83" s="16" t="s">
        <v>16</v>
      </c>
      <c r="C83" s="17" t="s">
        <v>31</v>
      </c>
      <c r="D83" s="24"/>
      <c r="E83" s="18"/>
      <c r="F83" s="24"/>
      <c r="G83" s="24"/>
    </row>
    <row r="84" spans="1:8" ht="15.75" thickBot="1" x14ac:dyDescent="0.3">
      <c r="A84" s="12"/>
      <c r="B84" s="9"/>
      <c r="C84" s="11" t="s">
        <v>33</v>
      </c>
      <c r="D84" s="22">
        <v>5661.13</v>
      </c>
      <c r="E84" s="13">
        <v>0.08</v>
      </c>
      <c r="F84" s="22">
        <f>D84*E84</f>
        <v>452.8904</v>
      </c>
      <c r="G84" s="22">
        <f>D84+F84</f>
        <v>6114.0204000000003</v>
      </c>
    </row>
    <row r="85" spans="1:8" ht="15.75" thickBot="1" x14ac:dyDescent="0.3">
      <c r="A85" s="12"/>
      <c r="B85" s="9"/>
      <c r="C85" s="11" t="s">
        <v>7</v>
      </c>
      <c r="D85" s="22">
        <v>610</v>
      </c>
      <c r="E85" s="13">
        <v>0.08</v>
      </c>
      <c r="F85" s="22">
        <f>D85*E85</f>
        <v>48.800000000000004</v>
      </c>
      <c r="G85" s="22">
        <f>D85+F85</f>
        <v>658.8</v>
      </c>
    </row>
    <row r="86" spans="1:8" ht="15.75" thickBot="1" x14ac:dyDescent="0.3">
      <c r="A86" s="12"/>
      <c r="B86" s="14"/>
      <c r="C86" s="11" t="s">
        <v>9</v>
      </c>
      <c r="D86" s="22">
        <f>SUM(D84:D85)</f>
        <v>6271.13</v>
      </c>
      <c r="E86" s="11"/>
      <c r="F86" s="22">
        <f>SUM(F84:F85)</f>
        <v>501.69040000000001</v>
      </c>
      <c r="G86" s="22">
        <f>SUM(G84:G85)</f>
        <v>6772.8204000000005</v>
      </c>
      <c r="H86" s="2"/>
    </row>
    <row r="87" spans="1:8" ht="15.75" thickBot="1" x14ac:dyDescent="0.3">
      <c r="A87" s="12"/>
      <c r="B87" s="15"/>
      <c r="C87" s="15"/>
      <c r="D87" s="23"/>
      <c r="E87" s="15"/>
      <c r="F87" s="23"/>
      <c r="G87" s="26"/>
    </row>
    <row r="88" spans="1:8" ht="15.75" thickBot="1" x14ac:dyDescent="0.3">
      <c r="A88" s="5"/>
      <c r="B88" s="19"/>
      <c r="C88" s="20" t="s">
        <v>15</v>
      </c>
      <c r="D88" s="25">
        <f>D76+D81+D86</f>
        <v>23246.98</v>
      </c>
      <c r="E88" s="20"/>
      <c r="F88" s="25">
        <f t="shared" ref="F88:G88" si="15">F76+F81+F86</f>
        <v>1859.7584000000002</v>
      </c>
      <c r="G88" s="25">
        <f t="shared" si="15"/>
        <v>25106.738400000002</v>
      </c>
    </row>
    <row r="90" spans="1:8" ht="15.75" thickBot="1" x14ac:dyDescent="0.3"/>
    <row r="91" spans="1:8" ht="15.75" thickBot="1" x14ac:dyDescent="0.3">
      <c r="C91" s="27" t="s">
        <v>37</v>
      </c>
      <c r="D91" s="28">
        <f>D21+D47+D70+D88</f>
        <v>279216.59999999998</v>
      </c>
      <c r="E91" s="29"/>
      <c r="F91" s="28">
        <f>F21+F47+F70+F88</f>
        <v>22337.328000000001</v>
      </c>
      <c r="G91" s="30">
        <f>G21+G47+G70+G88</f>
        <v>301553.92799999996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2021-07-21T11:53:54Z</cp:lastPrinted>
  <dcterms:created xsi:type="dcterms:W3CDTF">2021-07-21T10:40:28Z</dcterms:created>
  <dcterms:modified xsi:type="dcterms:W3CDTF">2023-02-02T08:45:02Z</dcterms:modified>
</cp:coreProperties>
</file>