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ilipiak5376\Desktop\Art biurowe cz. 2\SWZ na strone\"/>
    </mc:Choice>
  </mc:AlternateContent>
  <bookViews>
    <workbookView xWindow="8865" yWindow="-30" windowWidth="10335" windowHeight="11955"/>
  </bookViews>
  <sheets>
    <sheet name="Zadanie nr 1" sheetId="1" r:id="rId1"/>
    <sheet name="Zadanie nr 2" sheetId="3" r:id="rId2"/>
  </sheets>
  <definedNames>
    <definedName name="_xlnm.Print_Area" localSheetId="0">'Zadanie nr 1'!$A$1:$J$153</definedName>
  </definedNames>
  <calcPr calcId="162913"/>
</workbook>
</file>

<file path=xl/calcChain.xml><?xml version="1.0" encoding="utf-8"?>
<calcChain xmlns="http://schemas.openxmlformats.org/spreadsheetml/2006/main">
  <c r="F16" i="3" l="1"/>
  <c r="F17" i="3" s="1"/>
  <c r="H15" i="1" l="1"/>
  <c r="I15" i="1" s="1"/>
  <c r="H147" i="1" l="1"/>
  <c r="I147" i="1" s="1"/>
  <c r="F147" i="1"/>
  <c r="H146" i="1"/>
  <c r="I146" i="1" s="1"/>
  <c r="F146" i="1"/>
  <c r="H145" i="1"/>
  <c r="I145" i="1" s="1"/>
  <c r="F145" i="1"/>
  <c r="H144" i="1"/>
  <c r="I144" i="1" s="1"/>
  <c r="F144" i="1"/>
  <c r="H143" i="1"/>
  <c r="I143" i="1" s="1"/>
  <c r="F143" i="1"/>
  <c r="H142" i="1"/>
  <c r="I142" i="1" s="1"/>
  <c r="F142" i="1"/>
  <c r="H141" i="1"/>
  <c r="I141" i="1" s="1"/>
  <c r="F141" i="1"/>
  <c r="H140" i="1"/>
  <c r="I140" i="1" s="1"/>
  <c r="F140" i="1"/>
  <c r="H139" i="1"/>
  <c r="I139" i="1" s="1"/>
  <c r="F139" i="1"/>
  <c r="H138" i="1"/>
  <c r="I138" i="1" s="1"/>
  <c r="F138" i="1"/>
  <c r="H137" i="1"/>
  <c r="I137" i="1" s="1"/>
  <c r="F137" i="1"/>
  <c r="H136" i="1"/>
  <c r="I136" i="1" s="1"/>
  <c r="F136" i="1"/>
  <c r="H135" i="1"/>
  <c r="I135" i="1" s="1"/>
  <c r="F135" i="1"/>
  <c r="H134" i="1"/>
  <c r="I134" i="1" s="1"/>
  <c r="F134" i="1"/>
  <c r="H133" i="1"/>
  <c r="I133" i="1" s="1"/>
  <c r="F133" i="1"/>
  <c r="H132" i="1"/>
  <c r="I132" i="1" s="1"/>
  <c r="F132" i="1"/>
  <c r="H131" i="1"/>
  <c r="I131" i="1" s="1"/>
  <c r="F131" i="1"/>
  <c r="H130" i="1"/>
  <c r="I130" i="1" s="1"/>
  <c r="F130" i="1"/>
  <c r="H129" i="1"/>
  <c r="I129" i="1" s="1"/>
  <c r="F129" i="1"/>
  <c r="H128" i="1"/>
  <c r="I128" i="1" s="1"/>
  <c r="F128" i="1"/>
  <c r="H127" i="1"/>
  <c r="I127" i="1" s="1"/>
  <c r="F127" i="1"/>
  <c r="H126" i="1"/>
  <c r="I126" i="1" s="1"/>
  <c r="F126" i="1"/>
  <c r="H125" i="1"/>
  <c r="I125" i="1" s="1"/>
  <c r="F125" i="1"/>
  <c r="H124" i="1"/>
  <c r="I124" i="1" s="1"/>
  <c r="F124" i="1"/>
  <c r="H123" i="1"/>
  <c r="I123" i="1" s="1"/>
  <c r="F123" i="1"/>
  <c r="H122" i="1"/>
  <c r="I122" i="1" s="1"/>
  <c r="F122" i="1"/>
  <c r="H121" i="1"/>
  <c r="I121" i="1" s="1"/>
  <c r="F121" i="1"/>
  <c r="H120" i="1"/>
  <c r="I120" i="1" s="1"/>
  <c r="F120" i="1"/>
  <c r="H119" i="1"/>
  <c r="I119" i="1" s="1"/>
  <c r="F119" i="1"/>
  <c r="H118" i="1"/>
  <c r="I118" i="1" s="1"/>
  <c r="F118" i="1"/>
  <c r="H117" i="1"/>
  <c r="I117" i="1" s="1"/>
  <c r="F117" i="1"/>
  <c r="H116" i="1"/>
  <c r="I116" i="1" s="1"/>
  <c r="F116" i="1"/>
  <c r="H115" i="1"/>
  <c r="I115" i="1" s="1"/>
  <c r="F115" i="1"/>
  <c r="H114" i="1"/>
  <c r="I114" i="1" s="1"/>
  <c r="F114" i="1"/>
  <c r="H113" i="1"/>
  <c r="I113" i="1" s="1"/>
  <c r="F113" i="1"/>
  <c r="H112" i="1"/>
  <c r="I112" i="1" s="1"/>
  <c r="F112" i="1"/>
  <c r="H111" i="1"/>
  <c r="I111" i="1" s="1"/>
  <c r="F111" i="1"/>
  <c r="H110" i="1"/>
  <c r="I110" i="1" s="1"/>
  <c r="F110" i="1"/>
  <c r="H109" i="1"/>
  <c r="I109" i="1" s="1"/>
  <c r="F109" i="1"/>
  <c r="H108" i="1"/>
  <c r="I108" i="1" s="1"/>
  <c r="F108" i="1"/>
  <c r="H107" i="1"/>
  <c r="I107" i="1" s="1"/>
  <c r="F107" i="1"/>
  <c r="H106" i="1"/>
  <c r="I106" i="1" s="1"/>
  <c r="F106" i="1"/>
  <c r="H105" i="1"/>
  <c r="I105" i="1" s="1"/>
  <c r="F105" i="1"/>
  <c r="H104" i="1"/>
  <c r="I104" i="1" s="1"/>
  <c r="F104" i="1"/>
  <c r="H103" i="1"/>
  <c r="I103" i="1" s="1"/>
  <c r="F103" i="1"/>
  <c r="H102" i="1"/>
  <c r="I102" i="1" s="1"/>
  <c r="F102" i="1"/>
  <c r="H101" i="1"/>
  <c r="I101" i="1" s="1"/>
  <c r="F101" i="1"/>
  <c r="H100" i="1"/>
  <c r="I100" i="1" s="1"/>
  <c r="F100" i="1"/>
  <c r="H99" i="1"/>
  <c r="I99" i="1" s="1"/>
  <c r="F99" i="1"/>
  <c r="H98" i="1"/>
  <c r="I98" i="1" s="1"/>
  <c r="F98" i="1"/>
  <c r="H97" i="1"/>
  <c r="I97" i="1" s="1"/>
  <c r="F97" i="1"/>
  <c r="H96" i="1"/>
  <c r="I96" i="1" s="1"/>
  <c r="F96" i="1"/>
  <c r="H95" i="1"/>
  <c r="I95" i="1" s="1"/>
  <c r="F95" i="1"/>
  <c r="H94" i="1"/>
  <c r="I94" i="1" s="1"/>
  <c r="F94" i="1"/>
  <c r="H93" i="1"/>
  <c r="I93" i="1" s="1"/>
  <c r="F93" i="1"/>
  <c r="H92" i="1"/>
  <c r="I92" i="1" s="1"/>
  <c r="F92" i="1"/>
  <c r="H91" i="1"/>
  <c r="I91" i="1" s="1"/>
  <c r="F91" i="1"/>
  <c r="H90" i="1"/>
  <c r="I90" i="1" s="1"/>
  <c r="F90" i="1"/>
  <c r="H89" i="1"/>
  <c r="I89" i="1" s="1"/>
  <c r="F89" i="1"/>
  <c r="H88" i="1"/>
  <c r="I88" i="1" s="1"/>
  <c r="F88" i="1"/>
  <c r="H87" i="1"/>
  <c r="I87" i="1" s="1"/>
  <c r="F87" i="1"/>
  <c r="H86" i="1"/>
  <c r="I86" i="1" s="1"/>
  <c r="F86" i="1"/>
  <c r="H85" i="1"/>
  <c r="I85" i="1" s="1"/>
  <c r="F85" i="1"/>
  <c r="H84" i="1"/>
  <c r="I84" i="1" s="1"/>
  <c r="F84" i="1"/>
  <c r="H83" i="1"/>
  <c r="I83" i="1" s="1"/>
  <c r="F83" i="1"/>
  <c r="H82" i="1"/>
  <c r="I82" i="1" s="1"/>
  <c r="F82" i="1"/>
  <c r="H81" i="1"/>
  <c r="I81" i="1" s="1"/>
  <c r="F81" i="1"/>
  <c r="H80" i="1"/>
  <c r="I80" i="1" s="1"/>
  <c r="F80" i="1"/>
  <c r="H79" i="1"/>
  <c r="I79" i="1" s="1"/>
  <c r="F79" i="1"/>
  <c r="H78" i="1"/>
  <c r="I78" i="1" s="1"/>
  <c r="F78" i="1"/>
  <c r="H77" i="1"/>
  <c r="I77" i="1" s="1"/>
  <c r="F77" i="1"/>
  <c r="H76" i="1"/>
  <c r="I76" i="1" s="1"/>
  <c r="F76" i="1"/>
  <c r="H75" i="1"/>
  <c r="I75" i="1" s="1"/>
  <c r="F75" i="1"/>
  <c r="H74" i="1"/>
  <c r="I74" i="1" s="1"/>
  <c r="F74" i="1"/>
  <c r="H73" i="1"/>
  <c r="I73" i="1" s="1"/>
  <c r="F73" i="1"/>
  <c r="H72" i="1"/>
  <c r="I72" i="1" s="1"/>
  <c r="F72" i="1"/>
  <c r="H71" i="1"/>
  <c r="I71" i="1" s="1"/>
  <c r="F71" i="1"/>
  <c r="H70" i="1"/>
  <c r="I70" i="1" s="1"/>
  <c r="F70" i="1"/>
  <c r="H69" i="1"/>
  <c r="I69" i="1" s="1"/>
  <c r="F69" i="1"/>
  <c r="H68" i="1"/>
  <c r="I68" i="1" s="1"/>
  <c r="F68" i="1"/>
  <c r="H67" i="1"/>
  <c r="I67" i="1" s="1"/>
  <c r="F67" i="1"/>
  <c r="H66" i="1"/>
  <c r="I66" i="1" s="1"/>
  <c r="F66" i="1"/>
  <c r="H65" i="1"/>
  <c r="I65" i="1" s="1"/>
  <c r="F65" i="1"/>
  <c r="H64" i="1"/>
  <c r="I64" i="1" s="1"/>
  <c r="F64" i="1"/>
  <c r="H63" i="1"/>
  <c r="I63" i="1" s="1"/>
  <c r="F63" i="1"/>
  <c r="H62" i="1"/>
  <c r="I62" i="1" s="1"/>
  <c r="F62" i="1"/>
  <c r="H61" i="1"/>
  <c r="I61" i="1" s="1"/>
  <c r="F61" i="1"/>
  <c r="H60" i="1"/>
  <c r="I60" i="1" s="1"/>
  <c r="F60" i="1"/>
  <c r="H59" i="1"/>
  <c r="I59" i="1" s="1"/>
  <c r="F59" i="1"/>
  <c r="H58" i="1"/>
  <c r="I58" i="1" s="1"/>
  <c r="F58" i="1"/>
  <c r="H57" i="1"/>
  <c r="I57" i="1" s="1"/>
  <c r="F57" i="1"/>
  <c r="H56" i="1"/>
  <c r="I56" i="1" s="1"/>
  <c r="F56" i="1"/>
  <c r="H55" i="1"/>
  <c r="I55" i="1" s="1"/>
  <c r="F55" i="1"/>
  <c r="H54" i="1"/>
  <c r="I54" i="1" s="1"/>
  <c r="F54" i="1"/>
  <c r="H53" i="1"/>
  <c r="I53" i="1" s="1"/>
  <c r="F53" i="1"/>
  <c r="H52" i="1"/>
  <c r="I52" i="1" s="1"/>
  <c r="F52" i="1"/>
  <c r="H51" i="1"/>
  <c r="I51" i="1" s="1"/>
  <c r="F51" i="1"/>
  <c r="H50" i="1"/>
  <c r="I50" i="1" s="1"/>
  <c r="F50" i="1"/>
  <c r="H49" i="1"/>
  <c r="I49" i="1" s="1"/>
  <c r="F49" i="1"/>
  <c r="H48" i="1"/>
  <c r="I48" i="1" s="1"/>
  <c r="F48" i="1"/>
  <c r="H47" i="1"/>
  <c r="I47" i="1" s="1"/>
  <c r="F47" i="1"/>
  <c r="H46" i="1"/>
  <c r="I46" i="1" s="1"/>
  <c r="F46" i="1"/>
  <c r="H45" i="1"/>
  <c r="I45" i="1" s="1"/>
  <c r="F45" i="1"/>
  <c r="H44" i="1"/>
  <c r="I44" i="1" s="1"/>
  <c r="F44" i="1"/>
  <c r="H43" i="1"/>
  <c r="I43" i="1" s="1"/>
  <c r="F43" i="1"/>
  <c r="H42" i="1"/>
  <c r="I42" i="1" s="1"/>
  <c r="F42" i="1"/>
  <c r="H41" i="1"/>
  <c r="I41" i="1" s="1"/>
  <c r="F41" i="1"/>
  <c r="H40" i="1"/>
  <c r="I40" i="1" s="1"/>
  <c r="F40" i="1"/>
  <c r="H39" i="1"/>
  <c r="I39" i="1" s="1"/>
  <c r="F39" i="1"/>
  <c r="H38" i="1"/>
  <c r="I38" i="1" s="1"/>
  <c r="F38" i="1"/>
  <c r="H37" i="1"/>
  <c r="I37" i="1" s="1"/>
  <c r="F37" i="1"/>
  <c r="H36" i="1"/>
  <c r="I36" i="1" s="1"/>
  <c r="F36" i="1"/>
  <c r="I35" i="1"/>
  <c r="H35" i="1"/>
  <c r="F35" i="1"/>
  <c r="H34" i="1"/>
  <c r="I34" i="1" s="1"/>
  <c r="F34" i="1"/>
  <c r="H33" i="1"/>
  <c r="I33" i="1" s="1"/>
  <c r="F33" i="1"/>
  <c r="H32" i="1"/>
  <c r="I32" i="1" s="1"/>
  <c r="F32" i="1"/>
  <c r="H31" i="1"/>
  <c r="I31" i="1" s="1"/>
  <c r="F31" i="1"/>
  <c r="H30" i="1"/>
  <c r="I30" i="1" s="1"/>
  <c r="F30" i="1"/>
  <c r="H29" i="1"/>
  <c r="I29" i="1" s="1"/>
  <c r="F29" i="1"/>
  <c r="H28" i="1"/>
  <c r="I28" i="1" s="1"/>
  <c r="F28" i="1"/>
  <c r="H27" i="1"/>
  <c r="I27" i="1" s="1"/>
  <c r="F27" i="1"/>
  <c r="H26" i="1"/>
  <c r="I26" i="1" s="1"/>
  <c r="F26" i="1"/>
  <c r="H25" i="1"/>
  <c r="I25" i="1" s="1"/>
  <c r="F25" i="1"/>
  <c r="H24" i="1"/>
  <c r="I24" i="1" s="1"/>
  <c r="F24" i="1"/>
  <c r="H23" i="1"/>
  <c r="I23" i="1" s="1"/>
  <c r="F23" i="1"/>
  <c r="H22" i="1"/>
  <c r="I22" i="1" s="1"/>
  <c r="F22" i="1"/>
  <c r="H21" i="1"/>
  <c r="I21" i="1" s="1"/>
  <c r="F21" i="1"/>
  <c r="H20" i="1"/>
  <c r="I20" i="1" s="1"/>
  <c r="F20" i="1"/>
  <c r="H19" i="1"/>
  <c r="I19" i="1" s="1"/>
  <c r="F19" i="1"/>
  <c r="H18" i="1"/>
  <c r="I18" i="1" s="1"/>
  <c r="F18" i="1"/>
  <c r="H17" i="1"/>
  <c r="I17" i="1" s="1"/>
  <c r="F17" i="1"/>
  <c r="H16" i="1"/>
  <c r="I16" i="1" s="1"/>
  <c r="F16" i="1"/>
  <c r="F15" i="1"/>
  <c r="I148" i="1" l="1"/>
  <c r="F148" i="1"/>
</calcChain>
</file>

<file path=xl/sharedStrings.xml><?xml version="1.0" encoding="utf-8"?>
<sst xmlns="http://schemas.openxmlformats.org/spreadsheetml/2006/main" count="412" uniqueCount="196">
  <si>
    <t>szt.</t>
  </si>
  <si>
    <t>szt</t>
  </si>
  <si>
    <t xml:space="preserve">Lp. </t>
  </si>
  <si>
    <t xml:space="preserve">Opis przedmiotu zamówienia </t>
  </si>
  <si>
    <t xml:space="preserve">Jednostka miary </t>
  </si>
  <si>
    <t>FORMULARZ CENOWY</t>
  </si>
  <si>
    <t>Cena jednostkowa brutto</t>
  </si>
  <si>
    <t>Nazwa Wykonawcy: .............................................................................................................................................................................................................................................................................</t>
  </si>
  <si>
    <t>Siedziba Wykonawcy: .........................................................................................................................................................................................................................................................................</t>
  </si>
  <si>
    <t>op.</t>
  </si>
  <si>
    <t>op</t>
  </si>
  <si>
    <t>kpl.</t>
  </si>
  <si>
    <t>SUMA:</t>
  </si>
  <si>
    <t>Ilość</t>
  </si>
  <si>
    <t>Wartość brutto</t>
  </si>
  <si>
    <t>KOPERTA C3 BIAŁA HK-50 sztuk w opakowaniu</t>
  </si>
  <si>
    <t>KOPERTA C4 BIAŁA HK-50 sztuk w opakowaniu</t>
  </si>
  <si>
    <t xml:space="preserve">KOPERTA C5 BIAŁA HK-50 sztuk w opakowaniu </t>
  </si>
  <si>
    <t xml:space="preserve">KOPERTA C6 BIAŁA HK BEZ OKIENKA-50 sztuk w opakowaniu </t>
  </si>
  <si>
    <t xml:space="preserve">LINIJKA PLASTIKOWA 20CM </t>
  </si>
  <si>
    <t xml:space="preserve">LINIJKA PLASTIKOWA 30CM </t>
  </si>
  <si>
    <t>Okładka do bindowania przezroczysta A3/100</t>
  </si>
  <si>
    <t>Okładka do bindowania karton A3/100</t>
  </si>
  <si>
    <t>3</t>
  </si>
  <si>
    <t>600</t>
  </si>
  <si>
    <t>1000</t>
  </si>
  <si>
    <t>200</t>
  </si>
  <si>
    <t>50</t>
  </si>
  <si>
    <t>300</t>
  </si>
  <si>
    <t>120</t>
  </si>
  <si>
    <t>250</t>
  </si>
  <si>
    <t>1500</t>
  </si>
  <si>
    <t>650</t>
  </si>
  <si>
    <t>500</t>
  </si>
  <si>
    <t>450</t>
  </si>
  <si>
    <t>5</t>
  </si>
  <si>
    <t>70</t>
  </si>
  <si>
    <t>160</t>
  </si>
  <si>
    <t>60</t>
  </si>
  <si>
    <t>100</t>
  </si>
  <si>
    <t>80</t>
  </si>
  <si>
    <t>20</t>
  </si>
  <si>
    <t>150</t>
  </si>
  <si>
    <t>110</t>
  </si>
  <si>
    <t>420</t>
  </si>
  <si>
    <t>400</t>
  </si>
  <si>
    <t>350</t>
  </si>
  <si>
    <t>15</t>
  </si>
  <si>
    <t>10</t>
  </si>
  <si>
    <t>800</t>
  </si>
  <si>
    <t>190</t>
  </si>
  <si>
    <t>920</t>
  </si>
  <si>
    <t>180</t>
  </si>
  <si>
    <t>720</t>
  </si>
  <si>
    <t>Folia samoprzylepna przezroczysta 70x100 cm</t>
  </si>
  <si>
    <t xml:space="preserve">Mata modelarska format A3 - samonaprawcza mata do cięcia papieru </t>
  </si>
  <si>
    <t>OKŁADKA KANAŁOWA TWARDA A 10MM/95/10SZT BORDOWE pionowe</t>
  </si>
  <si>
    <t>OKŁADKA KANAŁOWA TWARDA AA 5MM/45/10SZT BORDOWE pionowe</t>
  </si>
  <si>
    <t>OKŁADKA KANAŁOWA TWARDA C 16MM/150 10SZT BORDOWE pionowe</t>
  </si>
  <si>
    <t>OKŁADKA KANAŁOWA TWARDA D 20MM/185 10SZT BORDOWE pionowe</t>
  </si>
  <si>
    <t>OKŁADKA KANAŁOWA TWARDA F 28MM/265 10SZT BORDOWE pionowe</t>
  </si>
  <si>
    <t>BINDOWNICA - Profesjonalna bindownica do grzbietów plastikowych.Wzmocniony mechanizm bindujący.Wygodna dźwignia do dziurkowania.Osobna dźwignia do otwierania grzbietów umożliwiająca jednoczesne dziurkowanie i zakładanie na grzbiet już przedziurkowanych kartek</t>
  </si>
  <si>
    <t>BINDOWNICA do grzbietów kanałowych i twardych okładek, która umożliwia bindowanie i debindowanie dokumentów o grubości do 300 kartek.</t>
  </si>
  <si>
    <t>BLOCZEK SAMOPRZYLEPNY ŻÓŁTY o wymiarach min. 76X76MM, 100 karteczek w bloczku, karteczki samoprzylepne.</t>
  </si>
  <si>
    <t>BLOK NOTATNIKOWY A5/100 kartek - blok klejony po krótkim boku , kartki w kratkę.</t>
  </si>
  <si>
    <t>BLOK TECHNICZNY A4 minimum 10  kartek - wysokiej jakości gładki biały papier o gramaturze minimum 180g/m2.</t>
  </si>
  <si>
    <t xml:space="preserve">BLOK TECHNICZNY KOLOROWY A4 minimum 10 kartek </t>
  </si>
  <si>
    <t>DATOWNIK samotuszujący, wysokość czcionki minimum 4mm, data w wersji polskiej, przeznaczony do intensywnego użytkowania, kolor obudowy czarny, ważność daty do minimum 2027r.</t>
  </si>
  <si>
    <t>DESKA Z KLIPEM A4 w kolorze czarnym, format A4, z zaciskiem sprężynowym.</t>
  </si>
  <si>
    <t>DESKA A4 Z OKŁADKĄ I KLIPEM - w kolorach czarnym i niebieskim, format A4, z zaciskiem sprężynowym,ilość poszczególnych kolorów zostanie określona w trakcie realizacji dostawy</t>
  </si>
  <si>
    <t>DŁUGOPIS AUTOMATYCZNY - długopis automatyczny wykonany z tworzywa sztucznego, ozdobiony metalowym klipsem z nazwą producenta, obrączką oraz okuwką, korpus w conajmniej 6 kolorach, posiada metalowy wkład wielkopojemny z niebieskim tuszem, długość linii pisania minimum 4500m. korpus dzielony mosiężno-niklowaną obrączką,  długość okresu przechowywania minimum 5 lat.</t>
  </si>
  <si>
    <t>DZIURKACZ BIUROWY - metalowy dziurkacz z wykończeniami z tworzywa sztucznego, jednorazowo dziurkuje 25 kartek, wyposażony we wskaźnik środka strony, oraz ogranicznik formatów.</t>
  </si>
  <si>
    <t>FOLIA DO LAMINOWANIA 100MIC. format A3 w połączeniach  z jednej strony połysk a z drugiej strony mat, w opakowaniu minimum 100 sztuk.</t>
  </si>
  <si>
    <t>Folia na mapy przezroczysta wymiary minimum 300 cm x 100mb w  rolce, grubość minimum 100mic, folia przeźroczysta do wkładania wewnątrz map, półrękaw 150cm, po rozłożeniu 300cm.</t>
  </si>
  <si>
    <t>GUMKA - do mazania gdzie jedna strona w kolorze białym służy do wymazywania ołówka a druga strona w kolorze niebieskum służy do wymazywania atramentu, zapakowana w folię, oraz ruchomą osłonę z papieru.</t>
  </si>
  <si>
    <t>GRZBIET DO BINDOWANIA 10 MM-100 sztuk w opakowaniu, grzbiety w kolorze czarnym.</t>
  </si>
  <si>
    <t>GRZBIET DO BINDOWANIA 12,5 MM-100 sztuk w opakowaniu, grzbiety w kolorze czarnym.</t>
  </si>
  <si>
    <t>GRZBIET DO BINDOWANIA 19 MM-100 sztuk w opakowaniu, grzbiety w kolorze czarnym.</t>
  </si>
  <si>
    <t>GRZBIET DO BINDOWANIA 32 MM-50 sztuk w opakowaniu, grzbiety w kolorze czarnym.</t>
  </si>
  <si>
    <t>GRZBIET DO BINDOWANIA 38 MM-50 sztuk w opakowaniu, grzbiety w kolorze czarnym.</t>
  </si>
  <si>
    <t>GRZBIET DO BINDOWANIA 6 MM-100 sztuk w opakowaniu, grzbiety w kolorze czarnym.</t>
  </si>
  <si>
    <t>GRZBIET WSUWANY 10 MM-50 sztuk w opakowaniu, grzbiety w kolorze czarnym.</t>
  </si>
  <si>
    <t>GRZBIET WSUWANY 15 MM-50 sztuk w opakowaniu, grzbiety w kolorze czarnym.</t>
  </si>
  <si>
    <t>GRZBIET WSUWANY 4 MM-50 sztuk w opakowaniu, grzbiety w kolorze czarnym.</t>
  </si>
  <si>
    <t>GRZBIET WSUWANY 6 MM-50 sztuk w opakowaniu, grzbiety w kolorze czarnym.</t>
  </si>
  <si>
    <t xml:space="preserve">KLEJ BUTAPREN  min. 35 ml - klej kauczukowy o specjalistycznym przeznaczeniu, trwale skleja powierzchnie filcowe, skórę, gumę, data ważności przechowywania minimum rok od daty dostarczenia.    </t>
  </si>
  <si>
    <t xml:space="preserve">KLEJ WIKOL min 40g - idealny do klejenia na zimno papieru,tektury,drewna,tkanin oraz niektórych typów tworzyw w dowolnych zestawieniach, data ważności przechowywania minimum rok od daty dostarczenia.  </t>
  </si>
  <si>
    <t>KLEJ W SZTYFCIE  - do klejenia papieru, tektury i fotografii, wysoka przyczepność początkowa i siła klejenia, nie marszczy papieru, nie wysycha, minimum 8g,  data ważności przechowywania minimum rok od daty dostarczenia.</t>
  </si>
  <si>
    <t>KLIP BIUROWY 15MM - metalowy do spięcia grubszych plików dokumentów, minimum 12 sztuk w opakowaniu.</t>
  </si>
  <si>
    <t>KLIP BIUROWY 25MM - metalowy do spięcia grubszych plików dokumentów, minimum 12 sztuk w opakowaniu.</t>
  </si>
  <si>
    <t>KLIP BIUROWY 32MM - metalowy do spięcia grubszych plików dokumentów, minimum 12 sztuk w opakowaniu.</t>
  </si>
  <si>
    <t>KLIPS ARCHIWIZACYJNY - plastikowy, długość minimum 85mm, umożliwia bezpośrednie przeniesienie dokumentów z segregatora, minimum 100 sztuk w opakowaniu.</t>
  </si>
  <si>
    <t>KOŁONOTATNIK A5 - w kratkę, nacięta mikroperforacja, kartki dziurkowane umożliwiając wpięcie do segregatora, ilość kartek minimum 80.</t>
  </si>
  <si>
    <t>KOPERTA B4 BIAŁA HK, 50 sztuk w opakowaniu.</t>
  </si>
  <si>
    <t>KOREKTOR W DŁUGOPISIE - szybkoschnący, cienka metalowa końcówka ze stali nierdzewnej, MINIMUM 8 ml</t>
  </si>
  <si>
    <t>KREDKI OŁÓWKOWE GRUBE- długie, trójkątne, miękkie, łatwe do temperowania, odporne na łamanie, długość minimum 15cm,minimum 12 kolorów w opakowaniu w dowolnej kolorystyce.</t>
  </si>
  <si>
    <t>LAMINATOR - format A3, czas nagrzewania max 3 minuty, posiada system zapobiegający  zakleszczeniu się dokumentu w urządzeniu, obudowa laminatora nie ulega nagrzewaniu, posiada system automatycznie wyłączający urządzenie po najwyżej 30 minutach bezczynności, maksymalna grubość laminowanej folii 125 µm,  prędkość laminacji minimum 30 cm na minutę, laminacja na ciepło i na zimno.</t>
  </si>
  <si>
    <t>MARKER DO TABLIC OKRĄGŁA KOŃCÓWKA CZARNY  z atramentem Dry Safe Ink, może pozostać otwarty do kilku dni i nie zaschnie, ścieralny na sucho, nie pozostawia smug.</t>
  </si>
  <si>
    <t>MARKER DO TABLIC OKRĄGŁA KOŃCÓWKA CZERWONY  z atramentem Dry Safe Ink, może pozostać otwarty do kilku dni i nie zaschnie, ścieralny na sucho, nie pozostawia smug.</t>
  </si>
  <si>
    <t>MARKER DO TABLIC OKRĄGŁA KOŃCÓWKA NIEBIESKI  z atramentem Dry Safe Ink, może pozostać otwarty do kilku dni i nie zaschnie, ścieralny na sucho, nie pozostawia smug.</t>
  </si>
  <si>
    <t>MARKER DO TABLIC OKRĄGŁA KOŃCÓWKA ZIELONY  z atramentem Dry Safe Ink, może pozostać otwarty do kilku dni i nie zaschnie, ścieralny na sucho, nie pozostawia smug.</t>
  </si>
  <si>
    <t>MARKER PERMANENTNY OKRĄGŁA KOŃCÓWKA -  w 4 kolorach(czerwony, zielony, czarny, niebieski, - ilość poszczególnych kolorow zostanie określona w trakcie realizacji dostawy), pisze po każdej powierzchni, szybkoschnący tusz, nie rozmazuje się, wodoodporny, nie blaknie, w aluminiowej obudowie, odporny na wysychanie, zgniecenia, pęknięcia, może być długo przechowywany, wytrzymała końcówka wykonana z fibry.</t>
  </si>
  <si>
    <t>NICI LNIANE, DRATWA NABŁYSZCZANA minimum 120m</t>
  </si>
  <si>
    <t>NOŻYCZKI BIUROWE - długość całkowita minimum 21cm, uchwyty z tworzywa sztucznego w kolorze bursztynowym.</t>
  </si>
  <si>
    <t>NÓŻ DO PAPIERU - plastikowa obudowa z gumowymi elementami, metalowa szyna ostrza, wysuwane łamane ostrze, blokada ostrza, szerokość ostrza minimum 18mm.</t>
  </si>
  <si>
    <t>Okładka Kanałowa - twarda oprawa kompatybilna z systemem METALBIND składająca się z okładki przedniej i tylnej w formacie A4 pionowo, w opakowaniu komplet okładek na 10 opraw w kolorze czarnym lub granatowym.</t>
  </si>
  <si>
    <t>OKŁADKA DO BINDOWANIA, format A4, przeźroczysta wykonana z PCV o grubości minimum 150mic. 100 sztuk w opakowaniu</t>
  </si>
  <si>
    <t>OKŁADKA DO BINDOWANIA KARTONOWA o gramaturze minimum 250mic,  A4 100 sztuk w opakowaniu</t>
  </si>
  <si>
    <t xml:space="preserve">OŁÓWEK AUTOMATYCZNY - częsciowo gumowana obudowa z antypoślizgowymi żłobieniami, gumka chroniona skuwką,posiada klip, metalowa końcówka z mechanizmem amortyzującym, grubość linii pisania kodowany kolorem, grubość grafitu 0,7mm.                                                                                                                                                                                                                                                                                                                                                                                                                                                                                                                                                                                                                                                                                                          </t>
  </si>
  <si>
    <t xml:space="preserve">OŁÓWEK HB Z GUMKĄ - bezdrzewny, odporny na łamanie, średnica grafitu minimum 2,2mm </t>
  </si>
  <si>
    <t>PIANKA DO CZYSZENIA TABLIC SUCHOŚCIERALNYCH MINIMUM 400ML</t>
  </si>
  <si>
    <t>PINEZKI kolorowe minimum 50 sztuk w opakowaniu, plastikowe uchwyty.</t>
  </si>
  <si>
    <t>PIÓRO WIECZNE - korpus wykonany z mosiądzu pokryty perłowym lakierem w odcieniach bieli, natomiast nasadka wykonana ze stali szlachetnej zdobiona wzorem naniesionym laserowo, pióro wyposażone w tłoczek. Pióro pakowane w zestawie ze startowym nabojem, w ozdobym pudełku. Stalówka wykonana z 18-karatowego złota. Produkt wysokiej jakości z udzielaną przez producenta gwarancją nie krótszą niż 24 miesiące.</t>
  </si>
  <si>
    <t>PISAKI KOLOROWE 6 SZT, dwustronne (cienka i gruba końcówka), kolorystyka dowolna.</t>
  </si>
  <si>
    <t>PLASTELINA 6 kolorów w opakowaniu, kolorystyka dowolna, wykonana na bazie wosku, miękka, nie klei się do rąk, nie wysycha na powietrzu.</t>
  </si>
  <si>
    <t>PODKŁAD NA BIURKO – wykonany z grubego wysoko przezroczystego PVC. Posiada właściwości antypoślizgowe. Zaokrąglone krawędzie. Umożliwia umieszczenie pod spodem własnych notatek. Wymiary minimum 600 x 500 mm.</t>
  </si>
  <si>
    <t>PODUSZKA DO TUSZU - nienasączona tuszem, zamykana z metalową pokrywką, do samodzielnego napełniania.</t>
  </si>
  <si>
    <t>PÓŁKA/Szuflada na dokumenty A4 - wykonana z wytrzymałego polistyrenu w transparentnych kolorach, z przodu miejsca do naklejania etykiet, profilowany przód zabezpieczający dokumenty przed wypadaniem, różne kolory.</t>
  </si>
  <si>
    <t>PRZEKŁADKI KARTONOWE ODDZIELAJĄCE DO SEGREGATORA 100 SZT W OPAKOWANIU MIX KOLORÓW</t>
  </si>
  <si>
    <t>PRZYBORNIK NA BIURKO - wykonany z metalu powlekanego lakierem, siatkowy, 3 przegródki.</t>
  </si>
  <si>
    <t>Pudło zbiorcze z pokrywą, wieko uchylne bądź zdejmowane, udzwig do minimum 25 kg, wykonane z tektury, mieszczące minimum 8 segregatorów A4 o grubości grzbietu 70mm.</t>
  </si>
  <si>
    <t>ROZSZYWACZ DOKUMENTÓW - uniwersalny, metalowy z plastikowym wykończeniem.</t>
  </si>
  <si>
    <t>SEGREGATOR Z MECHANIZMEM A4 w dowolnych kolorach, wymiar mechanizmu lub grzbietu minimum 50mm</t>
  </si>
  <si>
    <t>SEGREGATOR Z MECHANIZMEM A5 w dowolnych kolorach, wymiar grzbietu lub mechanizmu minimum 70mm</t>
  </si>
  <si>
    <t>SKOROSZYT A4 - z perforacją, wykonany z PCV, przednia okładka przezroczysta, tylna kolorowa, możliwość wpięcia do segregatora, dowolna kolorystyka, na grzbiecie wymienny papierowy pasek do opisu.</t>
  </si>
  <si>
    <t>SPINACZ METALOWY OWALNY 50MM, minimum 100 sztuk w opakowaniu</t>
  </si>
  <si>
    <t>SPINACZE METALOWE KRZYŻOWE rozmiar minimum 65MM, minimum 12 sztuk w opakowaniu</t>
  </si>
  <si>
    <t>TABLICA KORKOWA 1000X1000MM - rama drewniana, w zestawie elementy mocujące.</t>
  </si>
  <si>
    <t>TABLICA KORKOWA 1200X1800MM - rama drewniana, w zestawie elementy mocujące.</t>
  </si>
  <si>
    <t>TABLICA KORKOWA 1200X900 MM - rama drewniana, w zestawie elementy mocujące.</t>
  </si>
  <si>
    <t>TABLICA KORKOWA 900X600 MM - rama drewniana, w zestawie elementy mocujące.</t>
  </si>
  <si>
    <t>TABLICA SUCHOŚCIERALNA MAGNETYCZNA 1200X900MM - biała o powierzchni lakierowanej, rama wykonana z profilu aluminiowego,  możliwość zawieszenia zarówno w pionie jak i w poziomie, w zestawie: półka, marker oraz minimum 3 magnesy, minimum 10 lat gwarancji</t>
  </si>
  <si>
    <t>TABLICA SUCHOŚCIERALNA MAGNETYCZNA 1800X900MM - biała o powierzchni lakierowanej, rama wykonana z profilu aluminiowego,  możliwość zawieszenia zarówno w pionie jak i w poziomie, w zestawie: półka, marker oraz minimum 3 magnesy, minimum 10 lat gwarancji</t>
  </si>
  <si>
    <t>TAŚMA KLEJĄCA minimum 24 mm szerokość X 20m długość</t>
  </si>
  <si>
    <t>TAŚMA KLEJĄCA DWUSTRONNA minimum 35MM x minimum 25 M</t>
  </si>
  <si>
    <t>TAŚMA KLEJĄCA DWUSTRONNA minimum 4MM x minimum 25 M</t>
  </si>
  <si>
    <t>TAŚMA PAKOWA SAMOPRZYLEPNA ciche odwijanie, odporna na promieniowanie uv i temperatury do minus 20, dostosowana do długiego przechowywania w magazynie, wykonana z folii polipropylenowej 60 mikronów,szerokość minimum 48 mm, długość minimum 50 m</t>
  </si>
  <si>
    <t>TECZKA DO PODPISU A4 - wykonane z utwardzonego kartonu powleczonego okleiną, na okładce miejsce na opis, wewnątrz posiada przekładki(minimum 8), grzbiet harmonijkowy.</t>
  </si>
  <si>
    <t>TECZKA SKRZYDŁOWA Z RZEPEM A4 - wykonana z twardej tektury o grubości 2 mm pokrytej folią polipropylenową, dowolne kolory, grzbiet minimum 40mm.</t>
  </si>
  <si>
    <t>TECZKA Z RĄCZKĄ A4/40MM - wykonana z twardej tektury o grubości 2 mm pokrytej folią polipropylenową, dowolne kolory.</t>
  </si>
  <si>
    <t>TECZKA Z RĄCZKĄ A4/80MM - wykonana z twardej tektury o grubości 2 mm pokrytej folią polipropylenową, dowolne kolory.</t>
  </si>
  <si>
    <t>TEMPERÓWKA METALOWA PODWÓJNA - posiada hartowane ostrza.</t>
  </si>
  <si>
    <t>WKŁAD DO DŁUGOPISU - metalowy wielkopojemny, typ M, tusz dokumentalny, kolor tuszu niebieski, kompatybilny z zaoferowanym długopisem automatycznym.</t>
  </si>
  <si>
    <t>WKŁAD DO DŁUGOPISU ŻELOWEGO - kompatybilny z zaoferowanymi długopisami żelowymi, kolor tuszu NIEBIESKI.</t>
  </si>
  <si>
    <t>WKŁAD DO DŁUGOPISU ŻELOWEGO - kompatybilny z zaoferowanymi długopisami żelowymi, kolor tuszu CZERWONY.</t>
  </si>
  <si>
    <t>WKŁAD DO DŁUGOPISU ŻELOWEGO - kompatybilny z zaoferowanymi długopisami żelowymi, kolor tuszu CZARNY.</t>
  </si>
  <si>
    <t>WKŁAD DO DŁUGOPISU w oprawie plastikowej kompatybilny z zaoferowanymi długopisami, kolor tuszu NIEBIESKI.</t>
  </si>
  <si>
    <t>WKŁADY GRAFITOWE 0,7/HB/12 do ołówków automatycznych.</t>
  </si>
  <si>
    <t>ZAKŁADKA INDEKSUJĄCA – zakładki  wykonane z folii, do zaznaczania wybranych fragmentów tekstu lub całych stron, można po nich pisać, posiadają stabilny klej, który umożliwia wielokrotne przyklejanie i odklejanie zakładki, nie niszcząc powierzchni papieru, opakowanie zawiera minimum 4 kolory zakładek formie strzałek w rozmiarze minimum 45x12mm. Bloczki po minimum 25 kartek.</t>
  </si>
  <si>
    <t>ZAKREŚLACZ TEKSTU - szerokość 5MM, 4 kolory w zestawie, zakreślacze płaskie ze ściętą końcówką, Wysokiej jakości tusz. Zamknięcie z systemem bezpieczeństwa, który zapobiega wysychaniu zakreślacza.bardzo wydajne, odporne na blaknięcie. Tusz szybkoschnący, nie rozmazuje się.</t>
  </si>
  <si>
    <t>ZESZYT KRATKA A4 minimum 192 kartki,  atrakcyjna grafika okładek, różnorodne wzory w zgrzewkach, okładka kartonowa uszlachetniona lakierem UV, wysoka jakość wykonania, papier do pisania minimum 60 g</t>
  </si>
  <si>
    <t>ZESZYT KRATKA A4/96 kartek atrakcyjna grafika okładek, różnorodne wzory w zgrzewkach, okładka kartonowa uszlachetniona lakierem UV, wysoka jakość wykonania, papier do pisania minimum 60 g</t>
  </si>
  <si>
    <t>ZESZYT KRATKA A5/32 kartek atrakcyjna grafika okładek, różnorodne wzory w zgrzewkach, okładka kartonowa uszlachetniona lakierem UV, wysoka jakość wykonania, papier do pisania minimum 60 g</t>
  </si>
  <si>
    <t>ZESZYT KRATKA A5/96 kartek atrakcyjna grafika okładek, różnorodne wzory w zgrzewkach, okładka kartonowa uszlachetniona lakierem UV, wysoka jakość wykonania, papier do pisania minimum 60 g</t>
  </si>
  <si>
    <t>ZESZYT KRATKA B5/160 kartek atrakcyjna grafika okładek, różnorodne wzory w zgrzewkach,okładka kartonowa uszlachetniona lakierem UV, wysoka jakość wykonania, papier do pisania minimum 60 g</t>
  </si>
  <si>
    <t>ZESZYT KRATKA B5/96 kartek atrakcyjna grafika okładek, różnorodne wzory w zgrzewkach, okładka kartonowa uszlachetniona lakierem UV, wysoka jakość wykonania, papier do pisania minimum 60 g</t>
  </si>
  <si>
    <t>ZESZYT KRATKA OPRAWA TWARDA  A4/160 kartek , atrakcyjna grafika okładek, różnorodne wzory w zgrzewkach, okładka kartonowa uszlachetniona lakierem UV, wysoka jakość wykonania, papier do pisania minimum 60 g</t>
  </si>
  <si>
    <t>ZSZYWACZ BIUROWY - zszywa jednorazowo minimum 30 kartek, metalowy z platikowymi elementami..</t>
  </si>
  <si>
    <t>DZIURKACZ ARCHIWIZACYJNY - dziurkuje jednorazowo minimum do 300 kartek, posiada rozsuwane ograniczniki papieru, szeroką dźwignię oraz wymienne noże o średnicy 6mm wykonane z najwyższej jakości stali, a także pojemnik na ścinki.</t>
  </si>
  <si>
    <t>Teczka wiązana mocna A4, wykonana z szarej tektury bezkwasowej o gramaturze minimum 800g.</t>
  </si>
  <si>
    <t xml:space="preserve">Drewniany komplet na biurko, - zestaw organizerów wykonanych z drewna w kolorze ciemnego brązu składający się z: kuwety/tacy na dokumenty formatu A4, pojemnika na długopisy, pojemnika na bloczek klejony, pojemnika na wizytówki, oraz piętrowego pojemnika z szufladką na listy i przechowywanie np. pieczątek. </t>
  </si>
  <si>
    <t>LINIJKA DOWÓDCY wzór LD1</t>
  </si>
  <si>
    <t>CIENKOPIS KULKOWY 0,4MM grubość linii pisania 0,3 mm , system DRY SAFE, może pozostać otwarty przez kilka dni i nie zaschnie, super cienka końcówka wzmocniona metalową obudową, trójkątny kształt obudowy. 
Kolor tuszu: 
100 sztuk w kolorze zielonym,
200 sztuk w kolorze czarnym.</t>
  </si>
  <si>
    <t>BLOCZEK BIAŁY KLEJONY
 typu kostka o wymiarach min. 83X83MM 500 karteczek w bloczku.</t>
  </si>
  <si>
    <t>DŁUGOPIS NA ŁAŃCUSZKU Z CIĘŻKĄ PODSTAWĄ -  długi łańcuszek umożliwia swobodne operowanie długopisem, wymienny wkład, wkład w kolorze niebieskim, podstawa w kształcie koła.</t>
  </si>
  <si>
    <t>FOLIA DO LAMINOWANIA 80MIC format .A4 w połączeniach  z jednej strony połysk a z drugiej strony mat, w opakowaniu minimum 100 sztuk.</t>
  </si>
  <si>
    <t>MARKERY DO TABLIC SUCHOŚCIERALNYCH ZESTAW Z GĄBKĄ - w zestawie 4 kolory (czerwony, zielony, czarny, niebieski), płynny tusz dozowany w razie potrzeby za pomocą tłoczka, wytrzymała i odporna na zasychanie końcówka, magnetyczna gąbka z uchwytem na markery.</t>
  </si>
  <si>
    <t>OBWOLUTA-OFERTÓWKA A4/100 - krystaliczna, wykonana z folii PP, posiada właściwości antyrefeksyjne, posiada specjalnie wzmocniony brzeg oraz pasek z europerforacją, grubość folii minimum 50MIC, pakowane w kartonach po 100 szt.</t>
  </si>
  <si>
    <t>TECZKA KARTONOWA Z GUMKĄ  A4 - dowolne kolory,wykonana z mocnego barwionego i lakierowanego o gramaturze minimum 300g/m2.</t>
  </si>
  <si>
    <t>ZSZYWKA BIUROWA 24/6- w opakowaniu 1000 szt.</t>
  </si>
  <si>
    <t>ZSZYWKA BIUROWA 23/15 - w opakowaniu 1000 szt.</t>
  </si>
  <si>
    <t>Bloczek harmonijkowy samoprzylepny kolorowy o wymiarach minimum 76x76mm , kompatybilny z podajnikami, minimum 100 karteczek w bloczku.</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</si>
  <si>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  kolory wkładu w ilościach: CZARNY - 650 sztuk, NIEBIESKI -1200 sztuk, CZERWONY - 500 sztuk, ZIELONY - 450 sztuk. ŁĄCZNIE 2800 sztuk.</t>
  </si>
  <si>
    <t>DŁUGOPIS ŻELOWY  - prosta przeźroczysta obudowa z metalową końcówką, wymienny wkład, nazwa producenta umieszczona na skuwce z klipem, grubość linii pisania minimum 0,3mm, kolory wkładów w ilościach: CZARNY - 700 sztuk, CZERWONY 650 sztuk, NIEBIESKI - 900 sztuk, łącznie 2250 sztuk.</t>
  </si>
  <si>
    <t xml:space="preserve">MAGNESY DO TABLICY bardzo mocne, utrzymają ciężar 0,75kg, średnica minimum 30mm,  pakowane po minimum 5 szt., jednak nie wiecej niż 10 szt w jednym opakowaniu ( należy wycenić pojedyńczą sztukę magnesu). </t>
  </si>
  <si>
    <t>MARKER -  foliopis i do płyt cd w 4 kolorach(czerwony - 25 sztuk, zielony - 25 sztuk, czarny - 100sztuk , niebieski - 50 sztuk, ŁĄCZNIE: 200 sztuk), wodoodporny, niezmywalny i szybkoschnący atrament, do pisania po folii, szkle, porcelanie, płytach CD, formuła Dry Safe Ink.</t>
  </si>
  <si>
    <t>TECZKA ARCHIWIZACYJNA - spełniająca wymagania określone w zarządzeniu 42/MON MINISTRA OBRONY NARODOWEJ  z dnia 19 grudnia 2013 dotyczące zasad postępowania z dokumentacją. Okładki posiadają dwa wewnętrzne pióra, każde z piór posiada 4 otwory. Wykonane z bezkwasowej tektury spełnijącej normy ISO16245 o gramaturze minimum 900g. Wymiary minimum 310x220mm. ILOŚCI ZE WZGDLĘDU NA GRUBOŚĆ GRZBIETU: 20mm - 190 sztuk, 30mm - 200 sztuk, 40mm - 300 sztuk, 50mm - 400 sztuk. ILOŚĆ ŁĄCZNA:  1090 SZTUK.</t>
  </si>
  <si>
    <t>TUSZ DO STEMPLI minimum 30ml kolor czerwony - 125 sztuk i czarny - 25 sztuk, łącznie 150 sztuk.</t>
  </si>
  <si>
    <t>Nazwa  producenta oraz typ/model*</t>
  </si>
  <si>
    <t>RAZEM:</t>
  </si>
  <si>
    <t>* kolumna 7  - wypełniają WSZYSCY. Należy tu podać w sposób wyczerpujący pełną nazwę producenta oraz typ lub model oferowanego produktu.
Niewypełnienie kolumny nr 7 oraz wypełnienie jej zapisami typu "zgodne z SWZ" czy "jak wymagał Zamawiający" itp. skutkować będzie odrzuceniem oferty zgodnie z art. 226 ust. 1 pkt 5 ustawy Pzp.</t>
  </si>
  <si>
    <t>ZADANIE NR 1  - Dostawa artykułów biurowych i akcesoriów do nich.</t>
  </si>
  <si>
    <t>Załącznik nr 2A do SWZ</t>
  </si>
  <si>
    <t>Dokument należy opatrzeć kwalifikowanym podpisam elektronicznym, podpisem zaufanym lub podpisem osobistym</t>
  </si>
  <si>
    <r>
      <rPr>
        <b/>
        <sz val="11"/>
        <color rgb="FFFF0000"/>
        <rFont val="Calibri"/>
        <family val="2"/>
        <charset val="238"/>
        <scheme val="minor"/>
      </rPr>
      <t xml:space="preserve"> Dokument należy opatrzeć kwalifikowanym podpisam elektronicznym, podpisem zaufanym lub podpisem osobistym</t>
    </r>
    <r>
      <rPr>
        <b/>
        <sz val="11"/>
        <color theme="1"/>
        <rFont val="Calibri"/>
        <family val="2"/>
        <charset val="238"/>
        <scheme val="minor"/>
      </rPr>
      <t xml:space="preserve"> </t>
    </r>
  </si>
  <si>
    <t>załącznik nr 2B do SWZ</t>
  </si>
  <si>
    <t>Cena jednostkowa netto (zł)</t>
  </si>
  <si>
    <t>Wartość netto (zł)</t>
  </si>
  <si>
    <t>Cena jednostkowa brutto (zł)</t>
  </si>
  <si>
    <t>Wartość brutto (zł)</t>
  </si>
  <si>
    <t>DZIURKACZ czterootworowy - metalowy, na 4 otwory, jednoczęściowa metalowa dźwignia, prosty do opróżnienia pojemnik na konfetti oraz plastikowy ogranicznik formatu. Dziurkuje minimum 10 kartek. Dziurkacz musi być wyposażony w regulację szerokości rozstawu dziurek.</t>
  </si>
  <si>
    <t>x</t>
  </si>
  <si>
    <t>stawka podatku vat (%) (należy tu podać stawkę podatku VAT wyrażoną liczbowo 
np. 5, 8 ,23)</t>
  </si>
  <si>
    <t xml:space="preserve">UWAGA! Wykonawca zobowiązany jest wypłnić kolumnę nr 5 (cena jednostkowa netto (zł)) oraz kolumnę nr 7 (stawkę podatku VAT wyrażoną w wielkości procentowej bez symbolu % - tylko wartość liczbowa ). W formularzu cenowym zastosowano funkcje programu excel. Kolumny 6,8 oraz 9 wypełnione zostaną automatycznie po podaniu wymaganych przez Oferenta danych. </t>
  </si>
  <si>
    <t xml:space="preserve">Podbiurkowa niszczarka do niszczenia dokumentów papierowych i kart plastikowych
- Stopień bezpieczeństwa wg DIN 66399 P-4/T-4/E-3/F-1
- Ilość jednorazowo ciętych kartek A4/80g. - minimum 6
- Rodzaj cięcia  - scinki
- Niszczenie dokumentów z szywkami i spinaczami, karty plastikowe
- Szybkość cięcia min. 40mm./sek.
- Głośność max. 55 - 60 dB
- Szerokość szczeliny wejściowej minimum 225 mm
- Wyposazona w hartowane stalowe wałki tnące objęte dożywotnią gwarancją
- Automatyczny oraz ręczny rewers w przypadku zakleszczenia papieru
- Zerowe zuzycie energii w trybie czuwania tzn na poziomie 0,0W
- System termicznego zabezpieczenia przed uszkodzeniem urządzenia
- Szczelina wejściowa zabezpieczona osłoną bezpieczeństwa , która pod naciskiem wyłacza urządzenie
- Silnik o mocy min. 185W
- Kosz o pojemności min. 25l. 
- Wysokość urządzenia max. 41 cm
- Gwarancja minimum 36 miesięcy na urządzenie oraz dozywotnio na wałki tnące
</t>
  </si>
  <si>
    <t xml:space="preserve">ZADANIE NR 2 - Dostawa niszczarek.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</si>
</sst>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Red]\-#,##0\ "/>
    <numFmt numFmtId="165" formatCode="#,##0.00_ ;[Red]\-#,##0.00\ "/>
    <numFmt numFmtId="166" formatCode="#,##0&quot; F&quot;_);[Red]\(#,##0&quot; F)&quot;"/>
    <numFmt numFmtId="167" formatCode="#,##0.00&quot; F&quot;_);[Red]\(#,##0.00&quot; F)&quot;"/>
  </numFmts>
  <fonts count="32" x14ac:knownFonts="1">
    <font>
      <sz val="11"/>
      <color theme="1"/>
      <name val="Calibri"/>
      <family val="2"/>
      <charset val="238"/>
      <scheme val="minor"/>
    </font>
    <font>
      <sz val="10"/>
      <name val="Arial"/>
      <family val="2"/>
      <charset val="238"/>
    </font>
    <font>
      <sz val="10"/>
      <name val="Helv"/>
      <charset val="238"/>
    </font>
    <font>
      <sz val="10"/>
      <name val="Arial CE"/>
      <charset val="238"/>
    </font>
    <font>
      <sz val="10"/>
      <color indexed="33"/>
      <name val="Arial"/>
      <family val="2"/>
    </font>
    <font>
      <sz val="12"/>
      <name val="Arial"/>
      <family val="2"/>
      <charset val="238"/>
    </font>
    <font>
      <sz val="18"/>
      <name val="Arial"/>
      <family val="2"/>
    </font>
    <font>
      <b/>
      <sz val="18"/>
      <name val="Arial"/>
      <family val="2"/>
      <charset val="238"/>
    </font>
    <font>
      <b/>
      <sz val="12"/>
      <name val="Arial"/>
      <family val="2"/>
      <charset val="238"/>
    </font>
    <font>
      <sz val="10"/>
      <name val="Courier"/>
      <family val="1"/>
      <charset val="238"/>
    </font>
    <font>
      <sz val="12"/>
      <name val="Arial"/>
      <family val="2"/>
    </font>
    <font>
      <sz val="10"/>
      <name val="Arial"/>
      <family val="2"/>
      <charset val="238"/>
    </font>
    <font>
      <sz val="14"/>
      <color indexed="10"/>
      <name val="Arial"/>
      <family val="2"/>
    </font>
    <font>
      <sz val="10"/>
      <name val="Arial"/>
      <family val="2"/>
    </font>
    <font>
      <sz val="24"/>
      <name val="Arial"/>
      <family val="2"/>
    </font>
    <font>
      <sz val="11"/>
      <name val="Calibri"/>
      <family val="2"/>
      <charset val="238"/>
      <scheme val="minor"/>
    </font>
    <font>
      <b/>
      <sz val="10"/>
      <color indexed="8"/>
      <name val="Arial"/>
      <family val="2"/>
      <charset val="238"/>
    </font>
    <font>
      <sz val="10"/>
      <color rgb="FFFF0000"/>
      <name val="Arial CE"/>
      <charset val="238"/>
    </font>
    <font>
      <b/>
      <sz val="9"/>
      <color indexed="8"/>
      <name val="Arial"/>
      <family val="2"/>
      <charset val="238"/>
    </font>
    <font>
      <b/>
      <sz val="9"/>
      <name val="Arial"/>
      <family val="2"/>
      <charset val="238"/>
    </font>
    <font>
      <b/>
      <sz val="12"/>
      <color theme="1"/>
      <name val="Calibri"/>
      <family val="2"/>
      <charset val="238"/>
      <scheme val="minor"/>
    </font>
    <font>
      <b/>
      <sz val="9"/>
      <color rgb="FF000000"/>
      <name val="Arial"/>
      <family val="2"/>
      <charset val="238"/>
    </font>
    <font>
      <b/>
      <sz val="13"/>
      <color theme="1"/>
      <name val="Arial"/>
      <family val="2"/>
      <charset val="238"/>
    </font>
    <font>
      <b/>
      <sz val="13"/>
      <name val="Arial CE"/>
      <family val="2"/>
      <charset val="238"/>
    </font>
    <font>
      <sz val="9"/>
      <color theme="1"/>
      <name val="Arial"/>
      <family val="2"/>
      <charset val="238"/>
    </font>
    <font>
      <sz val="9"/>
      <name val="Arial"/>
      <family val="2"/>
      <charset val="238"/>
    </font>
    <font>
      <sz val="11"/>
      <color indexed="8"/>
      <name val="Calibri"/>
      <family val="2"/>
      <charset val="238"/>
    </font>
    <font>
      <b/>
      <sz val="11"/>
      <color theme="1"/>
      <name val="Calibri"/>
      <family val="2"/>
      <charset val="238"/>
      <scheme val="minor"/>
    </font>
    <font>
      <sz val="9"/>
      <color indexed="8"/>
      <name val="Arial"/>
      <family val="2"/>
      <charset val="238"/>
    </font>
    <font>
      <sz val="10"/>
      <color indexed="8"/>
      <name val="Arial"/>
      <family val="2"/>
      <charset val="238"/>
    </font>
    <font>
      <b/>
      <sz val="9"/>
      <color rgb="FFFF0000"/>
      <name val="Arial"/>
      <family val="2"/>
      <charset val="238"/>
    </font>
    <font>
      <b/>
      <sz val="11"/>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2">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3">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applyFont="0" applyFill="0" applyBorder="0" applyAlignment="0" applyProtection="0"/>
    <xf numFmtId="165" fontId="3" fillId="0" borderId="0" applyFont="0" applyFill="0" applyBorder="0" applyAlignment="0" applyProtection="0"/>
    <xf numFmtId="3" fontId="4" fillId="0" borderId="0" applyNumberFormat="0" applyFont="0" applyFill="0" applyBorder="0" applyAlignment="0">
      <protection locked="0"/>
    </xf>
    <xf numFmtId="166" fontId="3" fillId="0" borderId="0" applyFont="0" applyFill="0" applyBorder="0" applyAlignment="0" applyProtection="0"/>
    <xf numFmtId="167" fontId="3" fillId="0" borderId="0" applyFont="0" applyFill="0" applyBorder="0" applyAlignment="0" applyProtection="0"/>
    <xf numFmtId="0" fontId="5" fillId="0" borderId="0" applyFill="0" applyBorder="0" applyAlignment="0" applyProtection="0"/>
    <xf numFmtId="2" fontId="5"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11" fillId="0" borderId="0"/>
    <xf numFmtId="0" fontId="3" fillId="0" borderId="0"/>
    <xf numFmtId="0" fontId="26" fillId="0" borderId="0"/>
    <xf numFmtId="0" fontId="1" fillId="0" borderId="0"/>
  </cellStyleXfs>
  <cellXfs count="63">
    <xf numFmtId="0" fontId="0" fillId="0" borderId="0" xfId="0"/>
    <xf numFmtId="0" fontId="0" fillId="0" borderId="0" xfId="0" applyFill="1"/>
    <xf numFmtId="0" fontId="0" fillId="2" borderId="0" xfId="0" applyFill="1"/>
    <xf numFmtId="0" fontId="0" fillId="2" borderId="0" xfId="0" applyFill="1" applyAlignment="1"/>
    <xf numFmtId="2" fontId="5" fillId="2" borderId="0" xfId="0" applyNumberFormat="1" applyFont="1" applyFill="1" applyBorder="1" applyAlignment="1">
      <alignment horizontal="center" vertical="center" wrapText="1"/>
    </xf>
    <xf numFmtId="0" fontId="17" fillId="2" borderId="0" xfId="0" applyFont="1" applyFill="1" applyAlignment="1"/>
    <xf numFmtId="0" fontId="0" fillId="2" borderId="0" xfId="0" applyFill="1" applyBorder="1" applyAlignment="1"/>
    <xf numFmtId="0" fontId="3" fillId="2" borderId="0" xfId="0" applyFont="1" applyFill="1" applyBorder="1" applyAlignment="1"/>
    <xf numFmtId="0" fontId="17" fillId="2" borderId="0" xfId="0" applyFont="1" applyFill="1" applyBorder="1" applyAlignment="1"/>
    <xf numFmtId="0" fontId="16" fillId="2" borderId="2" xfId="0" applyFont="1" applyFill="1" applyBorder="1" applyAlignment="1">
      <alignment horizontal="center" vertical="center" wrapText="1"/>
    </xf>
    <xf numFmtId="0" fontId="15" fillId="2" borderId="0" xfId="0" applyFont="1" applyFill="1"/>
    <xf numFmtId="0" fontId="2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0" fillId="2" borderId="4" xfId="0" applyFill="1" applyBorder="1" applyAlignment="1">
      <alignment horizontal="center"/>
    </xf>
    <xf numFmtId="0" fontId="18"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4" fillId="2" borderId="9" xfId="0" applyFont="1" applyFill="1" applyBorder="1" applyAlignment="1">
      <alignment horizont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15" fillId="0" borderId="2" xfId="0" applyFont="1" applyBorder="1" applyAlignment="1">
      <alignment horizontal="center" vertical="center"/>
    </xf>
    <xf numFmtId="0" fontId="24" fillId="2" borderId="2" xfId="0" applyFont="1" applyFill="1" applyBorder="1" applyAlignment="1">
      <alignment horizontal="center"/>
    </xf>
    <xf numFmtId="0" fontId="25" fillId="0" borderId="2" xfId="0" applyFont="1" applyBorder="1" applyAlignment="1">
      <alignment vertical="center" wrapText="1"/>
    </xf>
    <xf numFmtId="0" fontId="0" fillId="2" borderId="0" xfId="0" applyFill="1" applyBorder="1" applyAlignment="1"/>
    <xf numFmtId="0" fontId="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29" fillId="2" borderId="2" xfId="0" applyFont="1" applyFill="1" applyBorder="1" applyAlignment="1">
      <alignment horizontal="center" vertical="center" wrapText="1"/>
    </xf>
    <xf numFmtId="2" fontId="29" fillId="2" borderId="2" xfId="0" applyNumberFormat="1" applyFont="1" applyFill="1" applyBorder="1" applyAlignment="1">
      <alignment horizontal="center" vertical="center" wrapText="1"/>
    </xf>
    <xf numFmtId="2" fontId="0" fillId="2" borderId="4" xfId="0" applyNumberFormat="1" applyFill="1" applyBorder="1" applyAlignment="1">
      <alignment horizontal="center"/>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xf numFmtId="0" fontId="23" fillId="2" borderId="0" xfId="0" applyFont="1" applyFill="1" applyBorder="1" applyAlignment="1">
      <alignment vertical="center"/>
    </xf>
    <xf numFmtId="0" fontId="0" fillId="2" borderId="0" xfId="0" applyFill="1" applyAlignment="1">
      <alignment vertical="center"/>
    </xf>
    <xf numFmtId="0" fontId="24" fillId="2" borderId="0" xfId="0" applyFont="1" applyFill="1" applyAlignment="1">
      <alignment vertical="center"/>
    </xf>
    <xf numFmtId="4" fontId="24" fillId="2" borderId="2" xfId="29" applyNumberFormat="1" applyFont="1" applyFill="1" applyBorder="1" applyAlignment="1">
      <alignment horizontal="right" vertical="center"/>
    </xf>
    <xf numFmtId="4" fontId="25" fillId="2" borderId="2" xfId="0" applyNumberFormat="1" applyFont="1" applyFill="1" applyBorder="1" applyAlignment="1">
      <alignment horizontal="center" vertical="center" wrapText="1"/>
    </xf>
    <xf numFmtId="4" fontId="25" fillId="3" borderId="2" xfId="0" applyNumberFormat="1" applyFont="1" applyFill="1" applyBorder="1" applyAlignment="1">
      <alignment horizontal="center" vertical="center" wrapText="1"/>
    </xf>
    <xf numFmtId="1" fontId="25" fillId="3" borderId="2" xfId="0" applyNumberFormat="1"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8" fillId="2" borderId="2" xfId="0" applyFont="1" applyFill="1" applyBorder="1" applyAlignment="1">
      <alignment horizontal="left" vertical="center" wrapText="1"/>
    </xf>
    <xf numFmtId="0" fontId="20" fillId="2" borderId="0" xfId="0" applyFont="1" applyFill="1" applyAlignment="1">
      <alignment horizontal="right"/>
    </xf>
    <xf numFmtId="0" fontId="0" fillId="2" borderId="0" xfId="0" applyFill="1" applyBorder="1" applyAlignment="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shrinkToFi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30"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Border="1" applyAlignment="1">
      <alignment horizontal="center" wrapText="1"/>
    </xf>
    <xf numFmtId="0" fontId="24" fillId="2" borderId="6" xfId="0" applyFont="1" applyFill="1" applyBorder="1" applyAlignment="1">
      <alignment horizontal="center"/>
    </xf>
    <xf numFmtId="0" fontId="24" fillId="2" borderId="11" xfId="0" applyFont="1" applyFill="1" applyBorder="1" applyAlignment="1">
      <alignment horizontal="center"/>
    </xf>
    <xf numFmtId="0" fontId="24" fillId="2" borderId="7" xfId="0" applyFont="1" applyFill="1" applyBorder="1" applyAlignment="1">
      <alignment horizontal="center"/>
    </xf>
    <xf numFmtId="0" fontId="24" fillId="2" borderId="8" xfId="0" applyFont="1" applyFill="1" applyBorder="1" applyAlignment="1">
      <alignment horizontal="center"/>
    </xf>
    <xf numFmtId="0" fontId="0" fillId="2" borderId="0" xfId="0" applyFill="1" applyBorder="1" applyAlignment="1">
      <alignment horizontal="center" wrapText="1"/>
    </xf>
    <xf numFmtId="0" fontId="0" fillId="2" borderId="0" xfId="0" applyFill="1" applyBorder="1"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2" fillId="2" borderId="0" xfId="0" applyFont="1" applyFill="1" applyAlignment="1">
      <alignment horizontal="center"/>
    </xf>
    <xf numFmtId="0" fontId="23" fillId="2" borderId="0" xfId="0" applyFont="1" applyFill="1" applyBorder="1" applyAlignment="1">
      <alignment horizontal="left"/>
    </xf>
  </cellXfs>
  <cellStyles count="33">
    <cellStyle name="_PERSONAL" xfId="2"/>
    <cellStyle name="_PERSONAL_1" xfId="3"/>
    <cellStyle name="_PERSONAL_1_dialKartaDziałkiczI (2)" xfId="4"/>
    <cellStyle name="_PERSONAL_1_dialTabelaIDSP (2)" xfId="5"/>
    <cellStyle name="_PERSONAL_1_dialTabelaIIAIWO (2)" xfId="6"/>
    <cellStyle name="_PERSONAL_1_EDUKACJA" xfId="7"/>
    <cellStyle name="_PERSONAL_1_Tabela wskaźników" xfId="8"/>
    <cellStyle name="_PERSONAL_1_Zeszyt3" xfId="9"/>
    <cellStyle name="Comma [0]_laroux" xfId="10"/>
    <cellStyle name="Comma_laroux" xfId="11"/>
    <cellStyle name="Comma0" xfId="12"/>
    <cellStyle name="Currency [0]_laroux" xfId="13"/>
    <cellStyle name="Currency_laroux" xfId="14"/>
    <cellStyle name="Date" xfId="15"/>
    <cellStyle name="Excel Built-in Normal 1" xfId="31"/>
    <cellStyle name="Fixed" xfId="16"/>
    <cellStyle name="Heading" xfId="17"/>
    <cellStyle name="HEADING1" xfId="18"/>
    <cellStyle name="HEADING2" xfId="19"/>
    <cellStyle name="Niezdef." xfId="20"/>
    <cellStyle name="Normal 2" xfId="21"/>
    <cellStyle name="Normal_401K Planner" xfId="22"/>
    <cellStyle name="normální_laroux" xfId="23"/>
    <cellStyle name="Normalny" xfId="0" builtinId="0"/>
    <cellStyle name="Normalny 2" xfId="1"/>
    <cellStyle name="Normalny 3" xfId="29"/>
    <cellStyle name="Normalny 3 2" xfId="32"/>
    <cellStyle name="Normalny 4" xfId="30"/>
    <cellStyle name="Red Subhead 3" xfId="24"/>
    <cellStyle name="Subhead 1" xfId="25"/>
    <cellStyle name="Subhead 2" xfId="26"/>
    <cellStyle name="Title" xfId="27"/>
    <cellStyle name="Total"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tabSelected="1" view="pageBreakPreview" topLeftCell="A16" zoomScaleNormal="100" zoomScaleSheetLayoutView="100" workbookViewId="0">
      <selection activeCell="G20" sqref="G20"/>
    </sheetView>
  </sheetViews>
  <sheetFormatPr defaultRowHeight="15" x14ac:dyDescent="0.25"/>
  <cols>
    <col min="1" max="1" width="5.85546875" style="2" customWidth="1"/>
    <col min="2" max="2" width="55" style="19" customWidth="1"/>
    <col min="3" max="4" width="10.28515625" style="2" customWidth="1"/>
    <col min="5" max="6" width="12.42578125" style="2" customWidth="1"/>
    <col min="7" max="7" width="15.5703125" style="2" customWidth="1"/>
    <col min="8" max="8" width="12.7109375" style="2" customWidth="1"/>
    <col min="9" max="9" width="11.42578125" style="2" customWidth="1"/>
    <col min="10" max="10" width="9.140625" style="2"/>
  </cols>
  <sheetData>
    <row r="1" spans="1:10" ht="15.75" x14ac:dyDescent="0.25">
      <c r="H1" s="43" t="s">
        <v>182</v>
      </c>
      <c r="I1" s="43"/>
    </row>
    <row r="3" spans="1:10" ht="15" customHeight="1" x14ac:dyDescent="0.25">
      <c r="A3" s="51" t="s">
        <v>181</v>
      </c>
      <c r="B3" s="51"/>
      <c r="C3" s="51"/>
      <c r="D3" s="51"/>
      <c r="E3" s="51"/>
      <c r="F3" s="51"/>
      <c r="G3" s="51"/>
      <c r="H3" s="51"/>
      <c r="I3" s="51"/>
    </row>
    <row r="5" spans="1:10" ht="30.75" customHeight="1" x14ac:dyDescent="0.25">
      <c r="A5" s="35"/>
      <c r="B5" s="36"/>
      <c r="C5" s="34" t="s">
        <v>5</v>
      </c>
      <c r="D5" s="34"/>
      <c r="E5" s="34"/>
      <c r="F5" s="34"/>
      <c r="G5" s="34"/>
      <c r="H5" s="34"/>
      <c r="I5" s="34"/>
      <c r="J5" s="34"/>
    </row>
    <row r="6" spans="1:10" ht="15" customHeight="1" x14ac:dyDescent="0.25"/>
    <row r="7" spans="1:10" x14ac:dyDescent="0.25">
      <c r="A7" s="3"/>
      <c r="B7" s="20"/>
      <c r="C7" s="3"/>
      <c r="D7" s="3"/>
      <c r="E7" s="3"/>
      <c r="F7" s="3"/>
      <c r="G7" s="3"/>
      <c r="H7" s="5"/>
      <c r="I7" s="5"/>
    </row>
    <row r="8" spans="1:10" x14ac:dyDescent="0.25">
      <c r="A8" s="6"/>
      <c r="B8" s="44" t="s">
        <v>7</v>
      </c>
      <c r="C8" s="44"/>
      <c r="D8" s="44"/>
      <c r="E8" s="44"/>
      <c r="F8" s="44"/>
      <c r="G8" s="44"/>
      <c r="H8" s="44"/>
      <c r="I8" s="6"/>
    </row>
    <row r="9" spans="1:10" x14ac:dyDescent="0.25">
      <c r="A9" s="6"/>
      <c r="B9" s="21"/>
      <c r="C9" s="7"/>
      <c r="D9" s="7"/>
      <c r="E9" s="7"/>
      <c r="F9" s="7"/>
      <c r="G9" s="7"/>
      <c r="H9" s="8"/>
      <c r="I9" s="8"/>
    </row>
    <row r="10" spans="1:10" ht="36.75" customHeight="1" x14ac:dyDescent="0.25">
      <c r="A10" s="6"/>
      <c r="B10" s="44" t="s">
        <v>8</v>
      </c>
      <c r="C10" s="44"/>
      <c r="D10" s="44"/>
      <c r="E10" s="44"/>
      <c r="F10" s="44"/>
      <c r="G10" s="44"/>
      <c r="H10" s="44"/>
      <c r="I10" s="6"/>
    </row>
    <row r="11" spans="1:10" ht="28.5" customHeight="1" x14ac:dyDescent="0.25"/>
    <row r="12" spans="1:10" ht="15" customHeight="1" x14ac:dyDescent="0.25">
      <c r="A12" s="48" t="s">
        <v>2</v>
      </c>
      <c r="B12" s="48" t="s">
        <v>3</v>
      </c>
      <c r="C12" s="47" t="s">
        <v>4</v>
      </c>
      <c r="D12" s="47" t="s">
        <v>13</v>
      </c>
      <c r="E12" s="49" t="s">
        <v>186</v>
      </c>
      <c r="F12" s="45" t="s">
        <v>187</v>
      </c>
      <c r="G12" s="45" t="s">
        <v>192</v>
      </c>
      <c r="H12" s="49" t="s">
        <v>188</v>
      </c>
      <c r="I12" s="45" t="s">
        <v>189</v>
      </c>
    </row>
    <row r="13" spans="1:10" ht="78" customHeight="1" x14ac:dyDescent="0.25">
      <c r="A13" s="48"/>
      <c r="B13" s="48"/>
      <c r="C13" s="47"/>
      <c r="D13" s="47"/>
      <c r="E13" s="49"/>
      <c r="F13" s="46"/>
      <c r="G13" s="46"/>
      <c r="H13" s="49"/>
      <c r="I13" s="46"/>
    </row>
    <row r="14" spans="1:10" x14ac:dyDescent="0.25">
      <c r="A14" s="9">
        <v>1</v>
      </c>
      <c r="B14" s="16">
        <v>2</v>
      </c>
      <c r="C14" s="9">
        <v>3</v>
      </c>
      <c r="D14" s="9">
        <v>4</v>
      </c>
      <c r="E14" s="9">
        <v>5</v>
      </c>
      <c r="F14" s="9">
        <v>6</v>
      </c>
      <c r="G14" s="9">
        <v>7</v>
      </c>
      <c r="H14" s="9">
        <v>8</v>
      </c>
      <c r="I14" s="9">
        <v>9</v>
      </c>
    </row>
    <row r="15" spans="1:10" ht="36" x14ac:dyDescent="0.25">
      <c r="A15" s="11">
        <v>1</v>
      </c>
      <c r="B15" s="17" t="s">
        <v>62</v>
      </c>
      <c r="C15" s="11" t="s">
        <v>0</v>
      </c>
      <c r="D15" s="11" t="s">
        <v>23</v>
      </c>
      <c r="E15" s="39"/>
      <c r="F15" s="38">
        <f>ROUND(D15*E15,2)</f>
        <v>0</v>
      </c>
      <c r="G15" s="40"/>
      <c r="H15" s="37">
        <f t="shared" ref="H15:H79" si="0">ROUND(E15*((G15/100)+1),2)</f>
        <v>0</v>
      </c>
      <c r="I15" s="37">
        <f t="shared" ref="I15:I79" si="1">ROUND((H15*D15),2)</f>
        <v>0</v>
      </c>
    </row>
    <row r="16" spans="1:10" ht="64.5" customHeight="1" x14ac:dyDescent="0.25">
      <c r="A16" s="11">
        <v>2</v>
      </c>
      <c r="B16" s="11" t="s">
        <v>61</v>
      </c>
      <c r="C16" s="11" t="s">
        <v>0</v>
      </c>
      <c r="D16" s="11">
        <v>6</v>
      </c>
      <c r="E16" s="39"/>
      <c r="F16" s="38">
        <f t="shared" ref="F16:F79" si="2">ROUND(D16*E16,2)</f>
        <v>0</v>
      </c>
      <c r="G16" s="40"/>
      <c r="H16" s="37">
        <f t="shared" si="0"/>
        <v>0</v>
      </c>
      <c r="I16" s="37">
        <f t="shared" si="1"/>
        <v>0</v>
      </c>
    </row>
    <row r="17" spans="1:9" ht="24" x14ac:dyDescent="0.25">
      <c r="A17" s="11">
        <v>3</v>
      </c>
      <c r="B17" s="17" t="s">
        <v>163</v>
      </c>
      <c r="C17" s="11" t="s">
        <v>0</v>
      </c>
      <c r="D17" s="11" t="s">
        <v>24</v>
      </c>
      <c r="E17" s="39"/>
      <c r="F17" s="38">
        <f t="shared" si="2"/>
        <v>0</v>
      </c>
      <c r="G17" s="40"/>
      <c r="H17" s="37">
        <f t="shared" si="0"/>
        <v>0</v>
      </c>
      <c r="I17" s="37">
        <f t="shared" si="1"/>
        <v>0</v>
      </c>
    </row>
    <row r="18" spans="1:9" ht="36" x14ac:dyDescent="0.25">
      <c r="A18" s="11">
        <v>4</v>
      </c>
      <c r="B18" s="17" t="s">
        <v>171</v>
      </c>
      <c r="C18" s="11" t="s">
        <v>1</v>
      </c>
      <c r="D18" s="11">
        <v>50</v>
      </c>
      <c r="E18" s="39"/>
      <c r="F18" s="38">
        <f t="shared" si="2"/>
        <v>0</v>
      </c>
      <c r="G18" s="40"/>
      <c r="H18" s="37">
        <f t="shared" si="0"/>
        <v>0</v>
      </c>
      <c r="I18" s="37">
        <f t="shared" si="1"/>
        <v>0</v>
      </c>
    </row>
    <row r="19" spans="1:9" ht="30" customHeight="1" x14ac:dyDescent="0.25">
      <c r="A19" s="11">
        <v>5</v>
      </c>
      <c r="B19" s="17" t="s">
        <v>63</v>
      </c>
      <c r="C19" s="13" t="s">
        <v>0</v>
      </c>
      <c r="D19" s="13" t="s">
        <v>25</v>
      </c>
      <c r="E19" s="39"/>
      <c r="F19" s="38">
        <f t="shared" si="2"/>
        <v>0</v>
      </c>
      <c r="G19" s="40"/>
      <c r="H19" s="37">
        <f t="shared" si="0"/>
        <v>0</v>
      </c>
      <c r="I19" s="37">
        <f t="shared" si="1"/>
        <v>0</v>
      </c>
    </row>
    <row r="20" spans="1:9" ht="21.75" customHeight="1" x14ac:dyDescent="0.25">
      <c r="A20" s="11">
        <v>6</v>
      </c>
      <c r="B20" s="17" t="s">
        <v>64</v>
      </c>
      <c r="C20" s="11" t="s">
        <v>0</v>
      </c>
      <c r="D20" s="11" t="s">
        <v>26</v>
      </c>
      <c r="E20" s="39"/>
      <c r="F20" s="38">
        <f t="shared" si="2"/>
        <v>0</v>
      </c>
      <c r="G20" s="40"/>
      <c r="H20" s="37">
        <f t="shared" si="0"/>
        <v>0</v>
      </c>
      <c r="I20" s="37">
        <f t="shared" si="1"/>
        <v>0</v>
      </c>
    </row>
    <row r="21" spans="1:9" ht="24" x14ac:dyDescent="0.25">
      <c r="A21" s="11">
        <v>7</v>
      </c>
      <c r="B21" s="17" t="s">
        <v>65</v>
      </c>
      <c r="C21" s="11" t="s">
        <v>0</v>
      </c>
      <c r="D21" s="14" t="s">
        <v>26</v>
      </c>
      <c r="E21" s="39"/>
      <c r="F21" s="38">
        <f t="shared" si="2"/>
        <v>0</v>
      </c>
      <c r="G21" s="40"/>
      <c r="H21" s="37">
        <f t="shared" si="0"/>
        <v>0</v>
      </c>
      <c r="I21" s="37">
        <f t="shared" si="1"/>
        <v>0</v>
      </c>
    </row>
    <row r="22" spans="1:9" x14ac:dyDescent="0.25">
      <c r="A22" s="11">
        <v>8</v>
      </c>
      <c r="B22" s="17" t="s">
        <v>66</v>
      </c>
      <c r="C22" s="11" t="s">
        <v>0</v>
      </c>
      <c r="D22" s="11" t="s">
        <v>27</v>
      </c>
      <c r="E22" s="39"/>
      <c r="F22" s="38">
        <f t="shared" si="2"/>
        <v>0</v>
      </c>
      <c r="G22" s="40"/>
      <c r="H22" s="37">
        <f t="shared" si="0"/>
        <v>0</v>
      </c>
      <c r="I22" s="37">
        <f t="shared" si="1"/>
        <v>0</v>
      </c>
    </row>
    <row r="23" spans="1:9" ht="102" customHeight="1" x14ac:dyDescent="0.25">
      <c r="A23" s="11">
        <v>9</v>
      </c>
      <c r="B23" s="17" t="s">
        <v>162</v>
      </c>
      <c r="C23" s="12" t="s">
        <v>0</v>
      </c>
      <c r="D23" s="11" t="s">
        <v>28</v>
      </c>
      <c r="E23" s="39"/>
      <c r="F23" s="38">
        <f t="shared" si="2"/>
        <v>0</v>
      </c>
      <c r="G23" s="40"/>
      <c r="H23" s="37">
        <f t="shared" si="0"/>
        <v>0</v>
      </c>
      <c r="I23" s="37">
        <f t="shared" si="1"/>
        <v>0</v>
      </c>
    </row>
    <row r="24" spans="1:9" ht="36" x14ac:dyDescent="0.25">
      <c r="A24" s="11">
        <v>10</v>
      </c>
      <c r="B24" s="17" t="s">
        <v>67</v>
      </c>
      <c r="C24" s="11" t="s">
        <v>0</v>
      </c>
      <c r="D24" s="11" t="s">
        <v>29</v>
      </c>
      <c r="E24" s="39"/>
      <c r="F24" s="38">
        <f t="shared" si="2"/>
        <v>0</v>
      </c>
      <c r="G24" s="40"/>
      <c r="H24" s="37">
        <f t="shared" si="0"/>
        <v>0</v>
      </c>
      <c r="I24" s="37">
        <f t="shared" si="1"/>
        <v>0</v>
      </c>
    </row>
    <row r="25" spans="1:9" ht="36" x14ac:dyDescent="0.25">
      <c r="A25" s="11">
        <v>11</v>
      </c>
      <c r="B25" s="17" t="s">
        <v>69</v>
      </c>
      <c r="C25" s="11" t="s">
        <v>0</v>
      </c>
      <c r="D25" s="11" t="s">
        <v>30</v>
      </c>
      <c r="E25" s="39"/>
      <c r="F25" s="38">
        <f t="shared" si="2"/>
        <v>0</v>
      </c>
      <c r="G25" s="40"/>
      <c r="H25" s="37">
        <f t="shared" si="0"/>
        <v>0</v>
      </c>
      <c r="I25" s="37">
        <f t="shared" si="1"/>
        <v>0</v>
      </c>
    </row>
    <row r="26" spans="1:9" ht="24" x14ac:dyDescent="0.25">
      <c r="A26" s="11">
        <v>12</v>
      </c>
      <c r="B26" s="17" t="s">
        <v>68</v>
      </c>
      <c r="C26" s="11" t="s">
        <v>0</v>
      </c>
      <c r="D26" s="11" t="s">
        <v>26</v>
      </c>
      <c r="E26" s="39"/>
      <c r="F26" s="38">
        <f t="shared" si="2"/>
        <v>0</v>
      </c>
      <c r="G26" s="40"/>
      <c r="H26" s="37">
        <f t="shared" si="0"/>
        <v>0</v>
      </c>
      <c r="I26" s="37">
        <f t="shared" si="1"/>
        <v>0</v>
      </c>
    </row>
    <row r="27" spans="1:9" ht="84" x14ac:dyDescent="0.25">
      <c r="A27" s="11">
        <v>13</v>
      </c>
      <c r="B27" s="17" t="s">
        <v>70</v>
      </c>
      <c r="C27" s="11" t="s">
        <v>0</v>
      </c>
      <c r="D27" s="11" t="s">
        <v>31</v>
      </c>
      <c r="E27" s="39"/>
      <c r="F27" s="38">
        <f t="shared" si="2"/>
        <v>0</v>
      </c>
      <c r="G27" s="40"/>
      <c r="H27" s="37">
        <f t="shared" si="0"/>
        <v>0</v>
      </c>
      <c r="I27" s="37">
        <f t="shared" si="1"/>
        <v>0</v>
      </c>
    </row>
    <row r="28" spans="1:9" ht="48" x14ac:dyDescent="0.25">
      <c r="A28" s="11">
        <v>14</v>
      </c>
      <c r="B28" s="11" t="s">
        <v>164</v>
      </c>
      <c r="C28" s="11" t="s">
        <v>0</v>
      </c>
      <c r="D28" s="11">
        <v>15</v>
      </c>
      <c r="E28" s="39"/>
      <c r="F28" s="38">
        <f t="shared" si="2"/>
        <v>0</v>
      </c>
      <c r="G28" s="40"/>
      <c r="H28" s="37">
        <f t="shared" si="0"/>
        <v>0</v>
      </c>
      <c r="I28" s="37">
        <f t="shared" si="1"/>
        <v>0</v>
      </c>
    </row>
    <row r="29" spans="1:9" ht="114.75" customHeight="1" x14ac:dyDescent="0.25">
      <c r="A29" s="11">
        <v>15</v>
      </c>
      <c r="B29" s="17" t="s">
        <v>172</v>
      </c>
      <c r="C29" s="11" t="s">
        <v>0</v>
      </c>
      <c r="D29" s="11">
        <v>2800</v>
      </c>
      <c r="E29" s="39"/>
      <c r="F29" s="38">
        <f t="shared" si="2"/>
        <v>0</v>
      </c>
      <c r="G29" s="40"/>
      <c r="H29" s="37">
        <f t="shared" si="0"/>
        <v>0</v>
      </c>
      <c r="I29" s="37">
        <f t="shared" si="1"/>
        <v>0</v>
      </c>
    </row>
    <row r="30" spans="1:9" ht="71.25" customHeight="1" x14ac:dyDescent="0.25">
      <c r="A30" s="11">
        <v>16</v>
      </c>
      <c r="B30" s="17" t="s">
        <v>173</v>
      </c>
      <c r="C30" s="11" t="s">
        <v>0</v>
      </c>
      <c r="D30" s="11">
        <v>2250</v>
      </c>
      <c r="E30" s="39"/>
      <c r="F30" s="38">
        <f t="shared" si="2"/>
        <v>0</v>
      </c>
      <c r="G30" s="40"/>
      <c r="H30" s="37">
        <f t="shared" si="0"/>
        <v>0</v>
      </c>
      <c r="I30" s="37">
        <f t="shared" si="1"/>
        <v>0</v>
      </c>
    </row>
    <row r="31" spans="1:9" ht="86.25" customHeight="1" x14ac:dyDescent="0.25">
      <c r="A31" s="11">
        <v>17</v>
      </c>
      <c r="B31" s="17" t="s">
        <v>160</v>
      </c>
      <c r="C31" s="11" t="s">
        <v>11</v>
      </c>
      <c r="D31" s="11">
        <v>1</v>
      </c>
      <c r="E31" s="39"/>
      <c r="F31" s="38">
        <f t="shared" si="2"/>
        <v>0</v>
      </c>
      <c r="G31" s="40"/>
      <c r="H31" s="37">
        <f t="shared" si="0"/>
        <v>0</v>
      </c>
      <c r="I31" s="37">
        <f t="shared" si="1"/>
        <v>0</v>
      </c>
    </row>
    <row r="32" spans="1:9" ht="60" customHeight="1" x14ac:dyDescent="0.25">
      <c r="A32" s="11">
        <v>18</v>
      </c>
      <c r="B32" s="11" t="s">
        <v>158</v>
      </c>
      <c r="C32" s="11" t="s">
        <v>0</v>
      </c>
      <c r="D32" s="11" t="s">
        <v>35</v>
      </c>
      <c r="E32" s="39"/>
      <c r="F32" s="38">
        <f t="shared" si="2"/>
        <v>0</v>
      </c>
      <c r="G32" s="40"/>
      <c r="H32" s="37">
        <f t="shared" si="0"/>
        <v>0</v>
      </c>
      <c r="I32" s="37">
        <f t="shared" si="1"/>
        <v>0</v>
      </c>
    </row>
    <row r="33" spans="1:10" s="1" customFormat="1" ht="36" x14ac:dyDescent="0.25">
      <c r="A33" s="11">
        <v>19</v>
      </c>
      <c r="B33" s="17" t="s">
        <v>71</v>
      </c>
      <c r="C33" s="11" t="s">
        <v>0</v>
      </c>
      <c r="D33" s="11" t="s">
        <v>36</v>
      </c>
      <c r="E33" s="39"/>
      <c r="F33" s="38">
        <f t="shared" si="2"/>
        <v>0</v>
      </c>
      <c r="G33" s="40"/>
      <c r="H33" s="37">
        <f t="shared" si="0"/>
        <v>0</v>
      </c>
      <c r="I33" s="37">
        <f t="shared" si="1"/>
        <v>0</v>
      </c>
      <c r="J33" s="2"/>
    </row>
    <row r="34" spans="1:10" ht="60" x14ac:dyDescent="0.25">
      <c r="A34" s="11">
        <v>20</v>
      </c>
      <c r="B34" s="17" t="s">
        <v>190</v>
      </c>
      <c r="C34" s="11" t="s">
        <v>0</v>
      </c>
      <c r="D34" s="11" t="s">
        <v>35</v>
      </c>
      <c r="E34" s="39"/>
      <c r="F34" s="38">
        <f t="shared" si="2"/>
        <v>0</v>
      </c>
      <c r="G34" s="40"/>
      <c r="H34" s="37">
        <f t="shared" si="0"/>
        <v>0</v>
      </c>
      <c r="I34" s="37">
        <f t="shared" si="1"/>
        <v>0</v>
      </c>
    </row>
    <row r="35" spans="1:10" ht="36" x14ac:dyDescent="0.25">
      <c r="A35" s="11">
        <v>21</v>
      </c>
      <c r="B35" s="17" t="s">
        <v>72</v>
      </c>
      <c r="C35" s="11" t="s">
        <v>9</v>
      </c>
      <c r="D35" s="11" t="s">
        <v>27</v>
      </c>
      <c r="E35" s="39"/>
      <c r="F35" s="38">
        <f t="shared" si="2"/>
        <v>0</v>
      </c>
      <c r="G35" s="40"/>
      <c r="H35" s="37">
        <f t="shared" si="0"/>
        <v>0</v>
      </c>
      <c r="I35" s="37">
        <f t="shared" si="1"/>
        <v>0</v>
      </c>
    </row>
    <row r="36" spans="1:10" ht="36" x14ac:dyDescent="0.25">
      <c r="A36" s="11">
        <v>22</v>
      </c>
      <c r="B36" s="17" t="s">
        <v>165</v>
      </c>
      <c r="C36" s="11" t="s">
        <v>9</v>
      </c>
      <c r="D36" s="11" t="s">
        <v>37</v>
      </c>
      <c r="E36" s="39"/>
      <c r="F36" s="38">
        <f t="shared" si="2"/>
        <v>0</v>
      </c>
      <c r="G36" s="40"/>
      <c r="H36" s="37">
        <f t="shared" si="0"/>
        <v>0</v>
      </c>
      <c r="I36" s="37">
        <f t="shared" si="1"/>
        <v>0</v>
      </c>
    </row>
    <row r="37" spans="1:10" ht="51.75" customHeight="1" x14ac:dyDescent="0.25">
      <c r="A37" s="11">
        <v>23</v>
      </c>
      <c r="B37" s="17" t="s">
        <v>73</v>
      </c>
      <c r="C37" s="11" t="s">
        <v>0</v>
      </c>
      <c r="D37" s="11">
        <v>2</v>
      </c>
      <c r="E37" s="39"/>
      <c r="F37" s="38">
        <f t="shared" si="2"/>
        <v>0</v>
      </c>
      <c r="G37" s="40"/>
      <c r="H37" s="37">
        <f t="shared" si="0"/>
        <v>0</v>
      </c>
      <c r="I37" s="37">
        <f t="shared" si="1"/>
        <v>0</v>
      </c>
    </row>
    <row r="38" spans="1:10" x14ac:dyDescent="0.25">
      <c r="A38" s="11">
        <v>24</v>
      </c>
      <c r="B38" s="17" t="s">
        <v>54</v>
      </c>
      <c r="C38" s="11" t="s">
        <v>0</v>
      </c>
      <c r="D38" s="11">
        <v>50</v>
      </c>
      <c r="E38" s="39"/>
      <c r="F38" s="38">
        <f t="shared" si="2"/>
        <v>0</v>
      </c>
      <c r="G38" s="40"/>
      <c r="H38" s="37">
        <f t="shared" si="0"/>
        <v>0</v>
      </c>
      <c r="I38" s="37">
        <f t="shared" si="1"/>
        <v>0</v>
      </c>
    </row>
    <row r="39" spans="1:10" ht="24" x14ac:dyDescent="0.25">
      <c r="A39" s="11">
        <v>25</v>
      </c>
      <c r="B39" s="17" t="s">
        <v>75</v>
      </c>
      <c r="C39" s="11" t="s">
        <v>9</v>
      </c>
      <c r="D39" s="11" t="s">
        <v>36</v>
      </c>
      <c r="E39" s="39"/>
      <c r="F39" s="38">
        <f t="shared" si="2"/>
        <v>0</v>
      </c>
      <c r="G39" s="40"/>
      <c r="H39" s="37">
        <f t="shared" si="0"/>
        <v>0</v>
      </c>
      <c r="I39" s="37">
        <f t="shared" si="1"/>
        <v>0</v>
      </c>
    </row>
    <row r="40" spans="1:10" ht="24" x14ac:dyDescent="0.25">
      <c r="A40" s="11">
        <v>26</v>
      </c>
      <c r="B40" s="17" t="s">
        <v>76</v>
      </c>
      <c r="C40" s="11" t="s">
        <v>9</v>
      </c>
      <c r="D40" s="11" t="s">
        <v>36</v>
      </c>
      <c r="E40" s="39"/>
      <c r="F40" s="38">
        <f t="shared" si="2"/>
        <v>0</v>
      </c>
      <c r="G40" s="40"/>
      <c r="H40" s="37">
        <f t="shared" si="0"/>
        <v>0</v>
      </c>
      <c r="I40" s="37">
        <f t="shared" si="1"/>
        <v>0</v>
      </c>
    </row>
    <row r="41" spans="1:10" ht="24" x14ac:dyDescent="0.25">
      <c r="A41" s="11">
        <v>27</v>
      </c>
      <c r="B41" s="17" t="s">
        <v>77</v>
      </c>
      <c r="C41" s="12" t="s">
        <v>9</v>
      </c>
      <c r="D41" s="11" t="s">
        <v>38</v>
      </c>
      <c r="E41" s="39"/>
      <c r="F41" s="38">
        <f t="shared" si="2"/>
        <v>0</v>
      </c>
      <c r="G41" s="40"/>
      <c r="H41" s="37">
        <f t="shared" si="0"/>
        <v>0</v>
      </c>
      <c r="I41" s="37">
        <f t="shared" si="1"/>
        <v>0</v>
      </c>
    </row>
    <row r="42" spans="1:10" ht="24" x14ac:dyDescent="0.25">
      <c r="A42" s="11">
        <v>28</v>
      </c>
      <c r="B42" s="17" t="s">
        <v>78</v>
      </c>
      <c r="C42" s="11" t="s">
        <v>9</v>
      </c>
      <c r="D42" s="11" t="s">
        <v>36</v>
      </c>
      <c r="E42" s="39"/>
      <c r="F42" s="38">
        <f t="shared" si="2"/>
        <v>0</v>
      </c>
      <c r="G42" s="40"/>
      <c r="H42" s="37">
        <f t="shared" si="0"/>
        <v>0</v>
      </c>
      <c r="I42" s="37">
        <f t="shared" si="1"/>
        <v>0</v>
      </c>
    </row>
    <row r="43" spans="1:10" ht="24" x14ac:dyDescent="0.25">
      <c r="A43" s="11">
        <v>29</v>
      </c>
      <c r="B43" s="17" t="s">
        <v>79</v>
      </c>
      <c r="C43" s="11" t="s">
        <v>9</v>
      </c>
      <c r="D43" s="11" t="s">
        <v>36</v>
      </c>
      <c r="E43" s="39"/>
      <c r="F43" s="38">
        <f t="shared" si="2"/>
        <v>0</v>
      </c>
      <c r="G43" s="40"/>
      <c r="H43" s="37">
        <f t="shared" si="0"/>
        <v>0</v>
      </c>
      <c r="I43" s="37">
        <f t="shared" si="1"/>
        <v>0</v>
      </c>
    </row>
    <row r="44" spans="1:10" ht="24" x14ac:dyDescent="0.25">
      <c r="A44" s="11">
        <v>30</v>
      </c>
      <c r="B44" s="17" t="s">
        <v>80</v>
      </c>
      <c r="C44" s="11" t="s">
        <v>9</v>
      </c>
      <c r="D44" s="11" t="s">
        <v>36</v>
      </c>
      <c r="E44" s="39"/>
      <c r="F44" s="38">
        <f t="shared" si="2"/>
        <v>0</v>
      </c>
      <c r="G44" s="40"/>
      <c r="H44" s="37">
        <f t="shared" si="0"/>
        <v>0</v>
      </c>
      <c r="I44" s="37">
        <f t="shared" si="1"/>
        <v>0</v>
      </c>
    </row>
    <row r="45" spans="1:10" ht="24" x14ac:dyDescent="0.25">
      <c r="A45" s="11">
        <v>31</v>
      </c>
      <c r="B45" s="11" t="s">
        <v>81</v>
      </c>
      <c r="C45" s="11" t="s">
        <v>9</v>
      </c>
      <c r="D45" s="11" t="s">
        <v>39</v>
      </c>
      <c r="E45" s="39"/>
      <c r="F45" s="38">
        <f t="shared" si="2"/>
        <v>0</v>
      </c>
      <c r="G45" s="40"/>
      <c r="H45" s="37">
        <f t="shared" si="0"/>
        <v>0</v>
      </c>
      <c r="I45" s="37">
        <f t="shared" si="1"/>
        <v>0</v>
      </c>
    </row>
    <row r="46" spans="1:10" ht="24" x14ac:dyDescent="0.25">
      <c r="A46" s="11">
        <v>32</v>
      </c>
      <c r="B46" s="11" t="s">
        <v>82</v>
      </c>
      <c r="C46" s="11" t="s">
        <v>9</v>
      </c>
      <c r="D46" s="11" t="s">
        <v>39</v>
      </c>
      <c r="E46" s="39"/>
      <c r="F46" s="38">
        <f t="shared" si="2"/>
        <v>0</v>
      </c>
      <c r="G46" s="40"/>
      <c r="H46" s="37">
        <f t="shared" si="0"/>
        <v>0</v>
      </c>
      <c r="I46" s="37">
        <f t="shared" si="1"/>
        <v>0</v>
      </c>
    </row>
    <row r="47" spans="1:10" ht="24" x14ac:dyDescent="0.25">
      <c r="A47" s="11">
        <v>33</v>
      </c>
      <c r="B47" s="11" t="s">
        <v>83</v>
      </c>
      <c r="C47" s="11" t="s">
        <v>9</v>
      </c>
      <c r="D47" s="11" t="s">
        <v>29</v>
      </c>
      <c r="E47" s="39"/>
      <c r="F47" s="38">
        <f t="shared" si="2"/>
        <v>0</v>
      </c>
      <c r="G47" s="40"/>
      <c r="H47" s="37">
        <f t="shared" si="0"/>
        <v>0</v>
      </c>
      <c r="I47" s="37">
        <f t="shared" si="1"/>
        <v>0</v>
      </c>
    </row>
    <row r="48" spans="1:10" ht="24" x14ac:dyDescent="0.25">
      <c r="A48" s="11">
        <v>34</v>
      </c>
      <c r="B48" s="11" t="s">
        <v>84</v>
      </c>
      <c r="C48" s="11" t="s">
        <v>9</v>
      </c>
      <c r="D48" s="11">
        <v>120</v>
      </c>
      <c r="E48" s="39"/>
      <c r="F48" s="38">
        <f t="shared" si="2"/>
        <v>0</v>
      </c>
      <c r="G48" s="40"/>
      <c r="H48" s="37">
        <f t="shared" si="0"/>
        <v>0</v>
      </c>
      <c r="I48" s="37">
        <f t="shared" si="1"/>
        <v>0</v>
      </c>
    </row>
    <row r="49" spans="1:10" ht="51" customHeight="1" x14ac:dyDescent="0.25">
      <c r="A49" s="11">
        <v>35</v>
      </c>
      <c r="B49" s="17" t="s">
        <v>74</v>
      </c>
      <c r="C49" s="11" t="s">
        <v>0</v>
      </c>
      <c r="D49" s="11" t="s">
        <v>33</v>
      </c>
      <c r="E49" s="39"/>
      <c r="F49" s="38">
        <f t="shared" si="2"/>
        <v>0</v>
      </c>
      <c r="G49" s="40"/>
      <c r="H49" s="37">
        <f t="shared" si="0"/>
        <v>0</v>
      </c>
      <c r="I49" s="37">
        <f t="shared" si="1"/>
        <v>0</v>
      </c>
      <c r="J49" s="10"/>
    </row>
    <row r="50" spans="1:10" ht="36" x14ac:dyDescent="0.25">
      <c r="A50" s="11">
        <v>36</v>
      </c>
      <c r="B50" s="17" t="s">
        <v>85</v>
      </c>
      <c r="C50" s="11" t="s">
        <v>0</v>
      </c>
      <c r="D50" s="11" t="s">
        <v>27</v>
      </c>
      <c r="E50" s="39"/>
      <c r="F50" s="38">
        <f t="shared" si="2"/>
        <v>0</v>
      </c>
      <c r="G50" s="40"/>
      <c r="H50" s="37">
        <f t="shared" si="0"/>
        <v>0</v>
      </c>
      <c r="I50" s="37">
        <f t="shared" si="1"/>
        <v>0</v>
      </c>
      <c r="J50" s="10"/>
    </row>
    <row r="51" spans="1:10" ht="48" x14ac:dyDescent="0.25">
      <c r="A51" s="11">
        <v>37</v>
      </c>
      <c r="B51" s="17" t="s">
        <v>87</v>
      </c>
      <c r="C51" s="11" t="s">
        <v>0</v>
      </c>
      <c r="D51" s="11" t="s">
        <v>25</v>
      </c>
      <c r="E51" s="39"/>
      <c r="F51" s="38">
        <f t="shared" si="2"/>
        <v>0</v>
      </c>
      <c r="G51" s="40"/>
      <c r="H51" s="37">
        <f t="shared" si="0"/>
        <v>0</v>
      </c>
      <c r="I51" s="37">
        <f t="shared" si="1"/>
        <v>0</v>
      </c>
      <c r="J51" s="10"/>
    </row>
    <row r="52" spans="1:10" ht="54" customHeight="1" x14ac:dyDescent="0.25">
      <c r="A52" s="11">
        <v>38</v>
      </c>
      <c r="B52" s="17" t="s">
        <v>86</v>
      </c>
      <c r="C52" s="11" t="s">
        <v>0</v>
      </c>
      <c r="D52" s="11" t="s">
        <v>27</v>
      </c>
      <c r="E52" s="39"/>
      <c r="F52" s="38">
        <f t="shared" si="2"/>
        <v>0</v>
      </c>
      <c r="G52" s="40"/>
      <c r="H52" s="37">
        <f t="shared" si="0"/>
        <v>0</v>
      </c>
      <c r="I52" s="37">
        <f t="shared" si="1"/>
        <v>0</v>
      </c>
      <c r="J52" s="10"/>
    </row>
    <row r="53" spans="1:10" ht="24" x14ac:dyDescent="0.25">
      <c r="A53" s="11">
        <v>39</v>
      </c>
      <c r="B53" s="17" t="s">
        <v>88</v>
      </c>
      <c r="C53" s="11" t="s">
        <v>9</v>
      </c>
      <c r="D53" s="11" t="s">
        <v>30</v>
      </c>
      <c r="E53" s="39"/>
      <c r="F53" s="38">
        <f t="shared" si="2"/>
        <v>0</v>
      </c>
      <c r="G53" s="40"/>
      <c r="H53" s="37">
        <f t="shared" si="0"/>
        <v>0</v>
      </c>
      <c r="I53" s="37">
        <f t="shared" si="1"/>
        <v>0</v>
      </c>
      <c r="J53" s="10"/>
    </row>
    <row r="54" spans="1:10" ht="24" x14ac:dyDescent="0.25">
      <c r="A54" s="11">
        <v>40</v>
      </c>
      <c r="B54" s="17" t="s">
        <v>89</v>
      </c>
      <c r="C54" s="11" t="s">
        <v>9</v>
      </c>
      <c r="D54" s="11" t="s">
        <v>30</v>
      </c>
      <c r="E54" s="39"/>
      <c r="F54" s="38">
        <f t="shared" si="2"/>
        <v>0</v>
      </c>
      <c r="G54" s="40"/>
      <c r="H54" s="37">
        <f t="shared" si="0"/>
        <v>0</v>
      </c>
      <c r="I54" s="37">
        <f t="shared" si="1"/>
        <v>0</v>
      </c>
      <c r="J54" s="10"/>
    </row>
    <row r="55" spans="1:10" ht="24" x14ac:dyDescent="0.25">
      <c r="A55" s="11">
        <v>41</v>
      </c>
      <c r="B55" s="17" t="s">
        <v>90</v>
      </c>
      <c r="C55" s="11" t="s">
        <v>9</v>
      </c>
      <c r="D55" s="11" t="s">
        <v>26</v>
      </c>
      <c r="E55" s="39"/>
      <c r="F55" s="38">
        <f t="shared" si="2"/>
        <v>0</v>
      </c>
      <c r="G55" s="40"/>
      <c r="H55" s="37">
        <f t="shared" si="0"/>
        <v>0</v>
      </c>
      <c r="I55" s="37">
        <f t="shared" si="1"/>
        <v>0</v>
      </c>
      <c r="J55" s="10"/>
    </row>
    <row r="56" spans="1:10" ht="36" x14ac:dyDescent="0.25">
      <c r="A56" s="11">
        <v>42</v>
      </c>
      <c r="B56" s="17" t="s">
        <v>91</v>
      </c>
      <c r="C56" s="11" t="s">
        <v>9</v>
      </c>
      <c r="D56" s="11" t="s">
        <v>37</v>
      </c>
      <c r="E56" s="39"/>
      <c r="F56" s="38">
        <f t="shared" si="2"/>
        <v>0</v>
      </c>
      <c r="G56" s="40"/>
      <c r="H56" s="37">
        <f t="shared" si="0"/>
        <v>0</v>
      </c>
      <c r="I56" s="37">
        <f t="shared" si="1"/>
        <v>0</v>
      </c>
    </row>
    <row r="57" spans="1:10" ht="36" x14ac:dyDescent="0.25">
      <c r="A57" s="11">
        <v>43</v>
      </c>
      <c r="B57" s="17" t="s">
        <v>92</v>
      </c>
      <c r="C57" s="11" t="s">
        <v>0</v>
      </c>
      <c r="D57" s="11" t="s">
        <v>37</v>
      </c>
      <c r="E57" s="39"/>
      <c r="F57" s="38">
        <f t="shared" si="2"/>
        <v>0</v>
      </c>
      <c r="G57" s="40"/>
      <c r="H57" s="37">
        <f t="shared" si="0"/>
        <v>0</v>
      </c>
      <c r="I57" s="37">
        <f t="shared" si="1"/>
        <v>0</v>
      </c>
    </row>
    <row r="58" spans="1:10" x14ac:dyDescent="0.25">
      <c r="A58" s="11">
        <v>44</v>
      </c>
      <c r="B58" s="17" t="s">
        <v>93</v>
      </c>
      <c r="C58" s="11" t="s">
        <v>9</v>
      </c>
      <c r="D58" s="11" t="s">
        <v>40</v>
      </c>
      <c r="E58" s="39"/>
      <c r="F58" s="38">
        <f t="shared" si="2"/>
        <v>0</v>
      </c>
      <c r="G58" s="40"/>
      <c r="H58" s="37">
        <f t="shared" si="0"/>
        <v>0</v>
      </c>
      <c r="I58" s="37">
        <f t="shared" si="1"/>
        <v>0</v>
      </c>
    </row>
    <row r="59" spans="1:10" x14ac:dyDescent="0.25">
      <c r="A59" s="11">
        <v>45</v>
      </c>
      <c r="B59" s="17" t="s">
        <v>15</v>
      </c>
      <c r="C59" s="11" t="s">
        <v>9</v>
      </c>
      <c r="D59" s="11" t="s">
        <v>41</v>
      </c>
      <c r="E59" s="39"/>
      <c r="F59" s="38">
        <f t="shared" si="2"/>
        <v>0</v>
      </c>
      <c r="G59" s="40"/>
      <c r="H59" s="37">
        <f t="shared" si="0"/>
        <v>0</v>
      </c>
      <c r="I59" s="37">
        <f t="shared" si="1"/>
        <v>0</v>
      </c>
    </row>
    <row r="60" spans="1:10" x14ac:dyDescent="0.25">
      <c r="A60" s="11">
        <v>46</v>
      </c>
      <c r="B60" s="17" t="s">
        <v>16</v>
      </c>
      <c r="C60" s="11" t="s">
        <v>9</v>
      </c>
      <c r="D60" s="11" t="s">
        <v>39</v>
      </c>
      <c r="E60" s="39"/>
      <c r="F60" s="38">
        <f t="shared" si="2"/>
        <v>0</v>
      </c>
      <c r="G60" s="40"/>
      <c r="H60" s="37">
        <f t="shared" si="0"/>
        <v>0</v>
      </c>
      <c r="I60" s="37">
        <f t="shared" si="1"/>
        <v>0</v>
      </c>
    </row>
    <row r="61" spans="1:10" x14ac:dyDescent="0.25">
      <c r="A61" s="11">
        <v>47</v>
      </c>
      <c r="B61" s="17" t="s">
        <v>17</v>
      </c>
      <c r="C61" s="11" t="s">
        <v>10</v>
      </c>
      <c r="D61" s="11" t="s">
        <v>39</v>
      </c>
      <c r="E61" s="39"/>
      <c r="F61" s="38">
        <f t="shared" si="2"/>
        <v>0</v>
      </c>
      <c r="G61" s="40"/>
      <c r="H61" s="37">
        <f t="shared" si="0"/>
        <v>0</v>
      </c>
      <c r="I61" s="37">
        <f t="shared" si="1"/>
        <v>0</v>
      </c>
    </row>
    <row r="62" spans="1:10" x14ac:dyDescent="0.25">
      <c r="A62" s="11">
        <v>48</v>
      </c>
      <c r="B62" s="17" t="s">
        <v>18</v>
      </c>
      <c r="C62" s="11" t="s">
        <v>9</v>
      </c>
      <c r="D62" s="11" t="s">
        <v>39</v>
      </c>
      <c r="E62" s="39"/>
      <c r="F62" s="38">
        <f t="shared" si="2"/>
        <v>0</v>
      </c>
      <c r="G62" s="40"/>
      <c r="H62" s="37">
        <f t="shared" si="0"/>
        <v>0</v>
      </c>
      <c r="I62" s="37">
        <f t="shared" si="1"/>
        <v>0</v>
      </c>
    </row>
    <row r="63" spans="1:10" ht="24" x14ac:dyDescent="0.25">
      <c r="A63" s="11">
        <v>49</v>
      </c>
      <c r="B63" s="17" t="s">
        <v>94</v>
      </c>
      <c r="C63" s="11" t="s">
        <v>0</v>
      </c>
      <c r="D63" s="11" t="s">
        <v>33</v>
      </c>
      <c r="E63" s="39"/>
      <c r="F63" s="38">
        <f t="shared" si="2"/>
        <v>0</v>
      </c>
      <c r="G63" s="40"/>
      <c r="H63" s="37">
        <f t="shared" si="0"/>
        <v>0</v>
      </c>
      <c r="I63" s="37">
        <f t="shared" si="1"/>
        <v>0</v>
      </c>
    </row>
    <row r="64" spans="1:10" ht="36" x14ac:dyDescent="0.25">
      <c r="A64" s="11">
        <v>50</v>
      </c>
      <c r="B64" s="17" t="s">
        <v>95</v>
      </c>
      <c r="C64" s="11" t="s">
        <v>9</v>
      </c>
      <c r="D64" s="11" t="s">
        <v>27</v>
      </c>
      <c r="E64" s="39"/>
      <c r="F64" s="38">
        <f t="shared" si="2"/>
        <v>0</v>
      </c>
      <c r="G64" s="40"/>
      <c r="H64" s="37">
        <f t="shared" si="0"/>
        <v>0</v>
      </c>
      <c r="I64" s="37">
        <f t="shared" si="1"/>
        <v>0</v>
      </c>
    </row>
    <row r="65" spans="1:9" ht="92.25" customHeight="1" x14ac:dyDescent="0.25">
      <c r="A65" s="11">
        <v>51</v>
      </c>
      <c r="B65" s="11" t="s">
        <v>96</v>
      </c>
      <c r="C65" s="11" t="s">
        <v>0</v>
      </c>
      <c r="D65" s="11" t="s">
        <v>35</v>
      </c>
      <c r="E65" s="39"/>
      <c r="F65" s="38">
        <f t="shared" si="2"/>
        <v>0</v>
      </c>
      <c r="G65" s="40"/>
      <c r="H65" s="37">
        <f t="shared" si="0"/>
        <v>0</v>
      </c>
      <c r="I65" s="37">
        <f t="shared" si="1"/>
        <v>0</v>
      </c>
    </row>
    <row r="66" spans="1:9" x14ac:dyDescent="0.25">
      <c r="A66" s="11">
        <v>52</v>
      </c>
      <c r="B66" s="17" t="s">
        <v>161</v>
      </c>
      <c r="C66" s="11" t="s">
        <v>0</v>
      </c>
      <c r="D66" s="11">
        <v>4</v>
      </c>
      <c r="E66" s="39"/>
      <c r="F66" s="38">
        <f t="shared" si="2"/>
        <v>0</v>
      </c>
      <c r="G66" s="40"/>
      <c r="H66" s="37">
        <f t="shared" si="0"/>
        <v>0</v>
      </c>
      <c r="I66" s="37">
        <f t="shared" si="1"/>
        <v>0</v>
      </c>
    </row>
    <row r="67" spans="1:9" x14ac:dyDescent="0.25">
      <c r="A67" s="11">
        <v>53</v>
      </c>
      <c r="B67" s="17" t="s">
        <v>19</v>
      </c>
      <c r="C67" s="12" t="s">
        <v>0</v>
      </c>
      <c r="D67" s="11" t="s">
        <v>30</v>
      </c>
      <c r="E67" s="39"/>
      <c r="F67" s="38">
        <f t="shared" si="2"/>
        <v>0</v>
      </c>
      <c r="G67" s="40"/>
      <c r="H67" s="37">
        <f t="shared" si="0"/>
        <v>0</v>
      </c>
      <c r="I67" s="37">
        <f t="shared" si="1"/>
        <v>0</v>
      </c>
    </row>
    <row r="68" spans="1:9" x14ac:dyDescent="0.25">
      <c r="A68" s="11">
        <v>54</v>
      </c>
      <c r="B68" s="17" t="s">
        <v>20</v>
      </c>
      <c r="C68" s="11" t="s">
        <v>0</v>
      </c>
      <c r="D68" s="11" t="s">
        <v>30</v>
      </c>
      <c r="E68" s="39"/>
      <c r="F68" s="38">
        <f t="shared" si="2"/>
        <v>0</v>
      </c>
      <c r="G68" s="40"/>
      <c r="H68" s="37">
        <f t="shared" si="0"/>
        <v>0</v>
      </c>
      <c r="I68" s="37">
        <f t="shared" si="1"/>
        <v>0</v>
      </c>
    </row>
    <row r="69" spans="1:9" ht="59.25" customHeight="1" x14ac:dyDescent="0.25">
      <c r="A69" s="11">
        <v>55</v>
      </c>
      <c r="B69" s="17" t="s">
        <v>174</v>
      </c>
      <c r="C69" s="11" t="s">
        <v>0</v>
      </c>
      <c r="D69" s="11" t="s">
        <v>33</v>
      </c>
      <c r="E69" s="39"/>
      <c r="F69" s="38">
        <f t="shared" si="2"/>
        <v>0</v>
      </c>
      <c r="G69" s="40"/>
      <c r="H69" s="37">
        <f t="shared" si="0"/>
        <v>0</v>
      </c>
      <c r="I69" s="37">
        <f t="shared" si="1"/>
        <v>0</v>
      </c>
    </row>
    <row r="70" spans="1:9" ht="71.25" customHeight="1" x14ac:dyDescent="0.25">
      <c r="A70" s="11">
        <v>56</v>
      </c>
      <c r="B70" s="17" t="s">
        <v>175</v>
      </c>
      <c r="C70" s="11" t="s">
        <v>0</v>
      </c>
      <c r="D70" s="11" t="s">
        <v>26</v>
      </c>
      <c r="E70" s="39"/>
      <c r="F70" s="38">
        <f t="shared" si="2"/>
        <v>0</v>
      </c>
      <c r="G70" s="40"/>
      <c r="H70" s="37">
        <f t="shared" si="0"/>
        <v>0</v>
      </c>
      <c r="I70" s="37">
        <f t="shared" si="1"/>
        <v>0</v>
      </c>
    </row>
    <row r="71" spans="1:9" ht="36" x14ac:dyDescent="0.25">
      <c r="A71" s="11">
        <v>57</v>
      </c>
      <c r="B71" s="17" t="s">
        <v>97</v>
      </c>
      <c r="C71" s="11" t="s">
        <v>0</v>
      </c>
      <c r="D71" s="11" t="s">
        <v>26</v>
      </c>
      <c r="E71" s="39"/>
      <c r="F71" s="38">
        <f t="shared" si="2"/>
        <v>0</v>
      </c>
      <c r="G71" s="40"/>
      <c r="H71" s="37">
        <f t="shared" si="0"/>
        <v>0</v>
      </c>
      <c r="I71" s="37">
        <f t="shared" si="1"/>
        <v>0</v>
      </c>
    </row>
    <row r="72" spans="1:9" ht="45" customHeight="1" x14ac:dyDescent="0.25">
      <c r="A72" s="11">
        <v>58</v>
      </c>
      <c r="B72" s="17" t="s">
        <v>98</v>
      </c>
      <c r="C72" s="11" t="s">
        <v>0</v>
      </c>
      <c r="D72" s="11" t="s">
        <v>26</v>
      </c>
      <c r="E72" s="39"/>
      <c r="F72" s="38">
        <f t="shared" si="2"/>
        <v>0</v>
      </c>
      <c r="G72" s="40"/>
      <c r="H72" s="37">
        <f t="shared" si="0"/>
        <v>0</v>
      </c>
      <c r="I72" s="37">
        <f t="shared" si="1"/>
        <v>0</v>
      </c>
    </row>
    <row r="73" spans="1:9" ht="36" x14ac:dyDescent="0.25">
      <c r="A73" s="11">
        <v>59</v>
      </c>
      <c r="B73" s="17" t="s">
        <v>99</v>
      </c>
      <c r="C73" s="11" t="s">
        <v>0</v>
      </c>
      <c r="D73" s="11" t="s">
        <v>26</v>
      </c>
      <c r="E73" s="39"/>
      <c r="F73" s="38">
        <f t="shared" si="2"/>
        <v>0</v>
      </c>
      <c r="G73" s="40"/>
      <c r="H73" s="37">
        <f t="shared" si="0"/>
        <v>0</v>
      </c>
      <c r="I73" s="37">
        <f t="shared" si="1"/>
        <v>0</v>
      </c>
    </row>
    <row r="74" spans="1:9" ht="36" x14ac:dyDescent="0.25">
      <c r="A74" s="11">
        <v>60</v>
      </c>
      <c r="B74" s="17" t="s">
        <v>100</v>
      </c>
      <c r="C74" s="11" t="s">
        <v>0</v>
      </c>
      <c r="D74" s="11" t="s">
        <v>42</v>
      </c>
      <c r="E74" s="39"/>
      <c r="F74" s="38">
        <f t="shared" si="2"/>
        <v>0</v>
      </c>
      <c r="G74" s="40"/>
      <c r="H74" s="37">
        <f t="shared" si="0"/>
        <v>0</v>
      </c>
      <c r="I74" s="37">
        <f t="shared" si="1"/>
        <v>0</v>
      </c>
    </row>
    <row r="75" spans="1:9" ht="90" customHeight="1" x14ac:dyDescent="0.25">
      <c r="A75" s="11">
        <v>61</v>
      </c>
      <c r="B75" s="17" t="s">
        <v>101</v>
      </c>
      <c r="C75" s="11" t="s">
        <v>0</v>
      </c>
      <c r="D75" s="11" t="s">
        <v>26</v>
      </c>
      <c r="E75" s="39"/>
      <c r="F75" s="38">
        <f t="shared" si="2"/>
        <v>0</v>
      </c>
      <c r="G75" s="40"/>
      <c r="H75" s="37">
        <f t="shared" si="0"/>
        <v>0</v>
      </c>
      <c r="I75" s="37">
        <f t="shared" si="1"/>
        <v>0</v>
      </c>
    </row>
    <row r="76" spans="1:9" ht="63" customHeight="1" x14ac:dyDescent="0.25">
      <c r="A76" s="11">
        <v>62</v>
      </c>
      <c r="B76" s="17" t="s">
        <v>166</v>
      </c>
      <c r="C76" s="11" t="s">
        <v>9</v>
      </c>
      <c r="D76" s="11" t="s">
        <v>26</v>
      </c>
      <c r="E76" s="39"/>
      <c r="F76" s="38">
        <f t="shared" si="2"/>
        <v>0</v>
      </c>
      <c r="G76" s="40"/>
      <c r="H76" s="37">
        <f t="shared" si="0"/>
        <v>0</v>
      </c>
      <c r="I76" s="37">
        <f t="shared" si="1"/>
        <v>0</v>
      </c>
    </row>
    <row r="77" spans="1:9" ht="18.75" customHeight="1" x14ac:dyDescent="0.25">
      <c r="A77" s="11">
        <v>63</v>
      </c>
      <c r="B77" s="17" t="s">
        <v>55</v>
      </c>
      <c r="C77" s="11" t="s">
        <v>1</v>
      </c>
      <c r="D77" s="11">
        <v>6</v>
      </c>
      <c r="E77" s="39"/>
      <c r="F77" s="38">
        <f t="shared" si="2"/>
        <v>0</v>
      </c>
      <c r="G77" s="40"/>
      <c r="H77" s="37">
        <f t="shared" si="0"/>
        <v>0</v>
      </c>
      <c r="I77" s="37">
        <f t="shared" si="1"/>
        <v>0</v>
      </c>
    </row>
    <row r="78" spans="1:9" x14ac:dyDescent="0.25">
      <c r="A78" s="11">
        <v>64</v>
      </c>
      <c r="B78" s="17" t="s">
        <v>102</v>
      </c>
      <c r="C78" s="12" t="s">
        <v>0</v>
      </c>
      <c r="D78" s="11" t="s">
        <v>43</v>
      </c>
      <c r="E78" s="39"/>
      <c r="F78" s="38">
        <f t="shared" si="2"/>
        <v>0</v>
      </c>
      <c r="G78" s="40"/>
      <c r="H78" s="37">
        <f t="shared" si="0"/>
        <v>0</v>
      </c>
      <c r="I78" s="37">
        <f t="shared" si="1"/>
        <v>0</v>
      </c>
    </row>
    <row r="79" spans="1:9" ht="24" x14ac:dyDescent="0.25">
      <c r="A79" s="11">
        <v>65</v>
      </c>
      <c r="B79" s="17" t="s">
        <v>103</v>
      </c>
      <c r="C79" s="13" t="s">
        <v>0</v>
      </c>
      <c r="D79" s="13" t="s">
        <v>30</v>
      </c>
      <c r="E79" s="39"/>
      <c r="F79" s="38">
        <f t="shared" si="2"/>
        <v>0</v>
      </c>
      <c r="G79" s="40"/>
      <c r="H79" s="37">
        <f t="shared" si="0"/>
        <v>0</v>
      </c>
      <c r="I79" s="37">
        <f t="shared" si="1"/>
        <v>0</v>
      </c>
    </row>
    <row r="80" spans="1:9" ht="36" x14ac:dyDescent="0.25">
      <c r="A80" s="11">
        <v>66</v>
      </c>
      <c r="B80" s="17" t="s">
        <v>104</v>
      </c>
      <c r="C80" s="11" t="s">
        <v>0</v>
      </c>
      <c r="D80" s="11" t="s">
        <v>44</v>
      </c>
      <c r="E80" s="39"/>
      <c r="F80" s="38">
        <f t="shared" ref="F80:F108" si="3">ROUND(D80*E80,2)</f>
        <v>0</v>
      </c>
      <c r="G80" s="40"/>
      <c r="H80" s="37">
        <f t="shared" ref="H80:H108" si="4">ROUND(E80*((G80/100)+1),2)</f>
        <v>0</v>
      </c>
      <c r="I80" s="37">
        <f t="shared" ref="I80:I108" si="5">ROUND((H80*D80),2)</f>
        <v>0</v>
      </c>
    </row>
    <row r="81" spans="1:9" ht="48" x14ac:dyDescent="0.25">
      <c r="A81" s="11">
        <v>67</v>
      </c>
      <c r="B81" s="11" t="s">
        <v>167</v>
      </c>
      <c r="C81" s="11" t="s">
        <v>9</v>
      </c>
      <c r="D81" s="11" t="s">
        <v>30</v>
      </c>
      <c r="E81" s="39"/>
      <c r="F81" s="38">
        <f t="shared" si="3"/>
        <v>0</v>
      </c>
      <c r="G81" s="40"/>
      <c r="H81" s="37">
        <f t="shared" si="4"/>
        <v>0</v>
      </c>
      <c r="I81" s="37">
        <f t="shared" si="5"/>
        <v>0</v>
      </c>
    </row>
    <row r="82" spans="1:9" x14ac:dyDescent="0.25">
      <c r="A82" s="11">
        <v>68</v>
      </c>
      <c r="B82" s="17" t="s">
        <v>22</v>
      </c>
      <c r="C82" s="11" t="s">
        <v>9</v>
      </c>
      <c r="D82" s="11">
        <v>2</v>
      </c>
      <c r="E82" s="39"/>
      <c r="F82" s="38">
        <f t="shared" si="3"/>
        <v>0</v>
      </c>
      <c r="G82" s="40"/>
      <c r="H82" s="37">
        <f t="shared" si="4"/>
        <v>0</v>
      </c>
      <c r="I82" s="37">
        <f t="shared" si="5"/>
        <v>0</v>
      </c>
    </row>
    <row r="83" spans="1:9" x14ac:dyDescent="0.25">
      <c r="A83" s="11">
        <v>69</v>
      </c>
      <c r="B83" s="17" t="s">
        <v>21</v>
      </c>
      <c r="C83" s="11" t="s">
        <v>9</v>
      </c>
      <c r="D83" s="11">
        <v>2</v>
      </c>
      <c r="E83" s="39"/>
      <c r="F83" s="38">
        <f t="shared" si="3"/>
        <v>0</v>
      </c>
      <c r="G83" s="40"/>
      <c r="H83" s="37">
        <f t="shared" si="4"/>
        <v>0</v>
      </c>
      <c r="I83" s="37">
        <f t="shared" si="5"/>
        <v>0</v>
      </c>
    </row>
    <row r="84" spans="1:9" ht="24" x14ac:dyDescent="0.25">
      <c r="A84" s="11">
        <v>70</v>
      </c>
      <c r="B84" s="17" t="s">
        <v>106</v>
      </c>
      <c r="C84" s="11" t="s">
        <v>9</v>
      </c>
      <c r="D84" s="11" t="s">
        <v>42</v>
      </c>
      <c r="E84" s="39"/>
      <c r="F84" s="38">
        <f t="shared" si="3"/>
        <v>0</v>
      </c>
      <c r="G84" s="40"/>
      <c r="H84" s="37">
        <f t="shared" si="4"/>
        <v>0</v>
      </c>
      <c r="I84" s="37">
        <f t="shared" si="5"/>
        <v>0</v>
      </c>
    </row>
    <row r="85" spans="1:9" ht="48" x14ac:dyDescent="0.25">
      <c r="A85" s="11">
        <v>71</v>
      </c>
      <c r="B85" s="24" t="s">
        <v>105</v>
      </c>
      <c r="C85" s="22" t="s">
        <v>9</v>
      </c>
      <c r="D85" s="22">
        <v>25</v>
      </c>
      <c r="E85" s="39"/>
      <c r="F85" s="38">
        <f t="shared" si="3"/>
        <v>0</v>
      </c>
      <c r="G85" s="40"/>
      <c r="H85" s="37">
        <f t="shared" si="4"/>
        <v>0</v>
      </c>
      <c r="I85" s="37">
        <f t="shared" si="5"/>
        <v>0</v>
      </c>
    </row>
    <row r="86" spans="1:9" ht="24" x14ac:dyDescent="0.25">
      <c r="A86" s="11">
        <v>72</v>
      </c>
      <c r="B86" s="17" t="s">
        <v>56</v>
      </c>
      <c r="C86" s="11" t="s">
        <v>9</v>
      </c>
      <c r="D86" s="11">
        <v>15</v>
      </c>
      <c r="E86" s="39"/>
      <c r="F86" s="38">
        <f t="shared" si="3"/>
        <v>0</v>
      </c>
      <c r="G86" s="40"/>
      <c r="H86" s="37">
        <f t="shared" si="4"/>
        <v>0</v>
      </c>
      <c r="I86" s="37">
        <f t="shared" si="5"/>
        <v>0</v>
      </c>
    </row>
    <row r="87" spans="1:9" ht="24" x14ac:dyDescent="0.25">
      <c r="A87" s="11">
        <v>73</v>
      </c>
      <c r="B87" s="17" t="s">
        <v>57</v>
      </c>
      <c r="C87" s="11" t="s">
        <v>9</v>
      </c>
      <c r="D87" s="11">
        <v>15</v>
      </c>
      <c r="E87" s="39"/>
      <c r="F87" s="38">
        <f t="shared" si="3"/>
        <v>0</v>
      </c>
      <c r="G87" s="40"/>
      <c r="H87" s="37">
        <f t="shared" si="4"/>
        <v>0</v>
      </c>
      <c r="I87" s="37">
        <f t="shared" si="5"/>
        <v>0</v>
      </c>
    </row>
    <row r="88" spans="1:9" ht="24" x14ac:dyDescent="0.25">
      <c r="A88" s="11">
        <v>74</v>
      </c>
      <c r="B88" s="11" t="s">
        <v>58</v>
      </c>
      <c r="C88" s="11" t="s">
        <v>9</v>
      </c>
      <c r="D88" s="11">
        <v>15</v>
      </c>
      <c r="E88" s="39"/>
      <c r="F88" s="38">
        <f t="shared" si="3"/>
        <v>0</v>
      </c>
      <c r="G88" s="40"/>
      <c r="H88" s="37">
        <f t="shared" si="4"/>
        <v>0</v>
      </c>
      <c r="I88" s="37">
        <f t="shared" si="5"/>
        <v>0</v>
      </c>
    </row>
    <row r="89" spans="1:9" ht="24.75" customHeight="1" x14ac:dyDescent="0.25">
      <c r="A89" s="11">
        <v>75</v>
      </c>
      <c r="B89" s="17" t="s">
        <v>59</v>
      </c>
      <c r="C89" s="11" t="s">
        <v>9</v>
      </c>
      <c r="D89" s="11">
        <v>10</v>
      </c>
      <c r="E89" s="39"/>
      <c r="F89" s="38">
        <f t="shared" si="3"/>
        <v>0</v>
      </c>
      <c r="G89" s="40"/>
      <c r="H89" s="37">
        <f t="shared" si="4"/>
        <v>0</v>
      </c>
      <c r="I89" s="37">
        <f t="shared" si="5"/>
        <v>0</v>
      </c>
    </row>
    <row r="90" spans="1:9" ht="24" x14ac:dyDescent="0.25">
      <c r="A90" s="11">
        <v>76</v>
      </c>
      <c r="B90" s="17" t="s">
        <v>60</v>
      </c>
      <c r="C90" s="11" t="s">
        <v>9</v>
      </c>
      <c r="D90" s="11">
        <v>10</v>
      </c>
      <c r="E90" s="39"/>
      <c r="F90" s="38">
        <f t="shared" si="3"/>
        <v>0</v>
      </c>
      <c r="G90" s="40"/>
      <c r="H90" s="37">
        <f t="shared" si="4"/>
        <v>0</v>
      </c>
      <c r="I90" s="37">
        <f t="shared" si="5"/>
        <v>0</v>
      </c>
    </row>
    <row r="91" spans="1:9" ht="24" x14ac:dyDescent="0.25">
      <c r="A91" s="11">
        <v>77</v>
      </c>
      <c r="B91" s="17" t="s">
        <v>107</v>
      </c>
      <c r="C91" s="11" t="s">
        <v>9</v>
      </c>
      <c r="D91" s="11" t="s">
        <v>42</v>
      </c>
      <c r="E91" s="39"/>
      <c r="F91" s="38">
        <f t="shared" si="3"/>
        <v>0</v>
      </c>
      <c r="G91" s="40"/>
      <c r="H91" s="37">
        <f t="shared" si="4"/>
        <v>0</v>
      </c>
      <c r="I91" s="37">
        <f t="shared" si="5"/>
        <v>0</v>
      </c>
    </row>
    <row r="92" spans="1:9" ht="48" x14ac:dyDescent="0.25">
      <c r="A92" s="11">
        <v>78</v>
      </c>
      <c r="B92" s="17" t="s">
        <v>108</v>
      </c>
      <c r="C92" s="11" t="s">
        <v>0</v>
      </c>
      <c r="D92" s="11" t="s">
        <v>45</v>
      </c>
      <c r="E92" s="39"/>
      <c r="F92" s="38">
        <f t="shared" si="3"/>
        <v>0</v>
      </c>
      <c r="G92" s="40"/>
      <c r="H92" s="37">
        <f t="shared" si="4"/>
        <v>0</v>
      </c>
      <c r="I92" s="37">
        <f t="shared" si="5"/>
        <v>0</v>
      </c>
    </row>
    <row r="93" spans="1:9" ht="24" x14ac:dyDescent="0.25">
      <c r="A93" s="11">
        <v>79</v>
      </c>
      <c r="B93" s="17" t="s">
        <v>109</v>
      </c>
      <c r="C93" s="11" t="s">
        <v>0</v>
      </c>
      <c r="D93" s="11" t="s">
        <v>24</v>
      </c>
      <c r="E93" s="39"/>
      <c r="F93" s="38">
        <f t="shared" si="3"/>
        <v>0</v>
      </c>
      <c r="G93" s="40"/>
      <c r="H93" s="37">
        <f t="shared" si="4"/>
        <v>0</v>
      </c>
      <c r="I93" s="37">
        <f t="shared" si="5"/>
        <v>0</v>
      </c>
    </row>
    <row r="94" spans="1:9" ht="24" x14ac:dyDescent="0.25">
      <c r="A94" s="11">
        <v>80</v>
      </c>
      <c r="B94" s="17" t="s">
        <v>110</v>
      </c>
      <c r="C94" s="11" t="s">
        <v>0</v>
      </c>
      <c r="D94" s="11" t="s">
        <v>39</v>
      </c>
      <c r="E94" s="39"/>
      <c r="F94" s="38">
        <f t="shared" si="3"/>
        <v>0</v>
      </c>
      <c r="G94" s="40"/>
      <c r="H94" s="37">
        <f t="shared" si="4"/>
        <v>0</v>
      </c>
      <c r="I94" s="37">
        <f t="shared" si="5"/>
        <v>0</v>
      </c>
    </row>
    <row r="95" spans="1:9" ht="24" x14ac:dyDescent="0.25">
      <c r="A95" s="11">
        <v>81</v>
      </c>
      <c r="B95" s="17" t="s">
        <v>111</v>
      </c>
      <c r="C95" s="11" t="s">
        <v>9</v>
      </c>
      <c r="D95" s="11" t="s">
        <v>42</v>
      </c>
      <c r="E95" s="39"/>
      <c r="F95" s="38">
        <f t="shared" si="3"/>
        <v>0</v>
      </c>
      <c r="G95" s="40"/>
      <c r="H95" s="37">
        <f t="shared" si="4"/>
        <v>0</v>
      </c>
      <c r="I95" s="37">
        <f t="shared" si="5"/>
        <v>0</v>
      </c>
    </row>
    <row r="96" spans="1:9" ht="89.25" customHeight="1" x14ac:dyDescent="0.25">
      <c r="A96" s="11">
        <v>82</v>
      </c>
      <c r="B96" s="17" t="s">
        <v>112</v>
      </c>
      <c r="C96" s="11" t="s">
        <v>0</v>
      </c>
      <c r="D96" s="11" t="s">
        <v>23</v>
      </c>
      <c r="E96" s="39"/>
      <c r="F96" s="38">
        <f t="shared" si="3"/>
        <v>0</v>
      </c>
      <c r="G96" s="40"/>
      <c r="H96" s="37">
        <f t="shared" si="4"/>
        <v>0</v>
      </c>
      <c r="I96" s="37">
        <f t="shared" si="5"/>
        <v>0</v>
      </c>
    </row>
    <row r="97" spans="1:9" ht="24" x14ac:dyDescent="0.25">
      <c r="A97" s="11">
        <v>83</v>
      </c>
      <c r="B97" s="17" t="s">
        <v>113</v>
      </c>
      <c r="C97" s="11" t="s">
        <v>11</v>
      </c>
      <c r="D97" s="11" t="s">
        <v>30</v>
      </c>
      <c r="E97" s="39"/>
      <c r="F97" s="38">
        <f t="shared" si="3"/>
        <v>0</v>
      </c>
      <c r="G97" s="40"/>
      <c r="H97" s="37">
        <f t="shared" si="4"/>
        <v>0</v>
      </c>
      <c r="I97" s="37">
        <f t="shared" si="5"/>
        <v>0</v>
      </c>
    </row>
    <row r="98" spans="1:9" ht="36" x14ac:dyDescent="0.25">
      <c r="A98" s="11">
        <v>84</v>
      </c>
      <c r="B98" s="17" t="s">
        <v>114</v>
      </c>
      <c r="C98" s="11" t="s">
        <v>9</v>
      </c>
      <c r="D98" s="11" t="s">
        <v>26</v>
      </c>
      <c r="E98" s="39"/>
      <c r="F98" s="38">
        <f t="shared" si="3"/>
        <v>0</v>
      </c>
      <c r="G98" s="40"/>
      <c r="H98" s="37">
        <f t="shared" si="4"/>
        <v>0</v>
      </c>
      <c r="I98" s="37">
        <f t="shared" si="5"/>
        <v>0</v>
      </c>
    </row>
    <row r="99" spans="1:9" ht="48" x14ac:dyDescent="0.25">
      <c r="A99" s="11">
        <v>85</v>
      </c>
      <c r="B99" s="17" t="s">
        <v>115</v>
      </c>
      <c r="C99" s="11" t="s">
        <v>0</v>
      </c>
      <c r="D99" s="11" t="s">
        <v>42</v>
      </c>
      <c r="E99" s="39"/>
      <c r="F99" s="38">
        <f t="shared" si="3"/>
        <v>0</v>
      </c>
      <c r="G99" s="40"/>
      <c r="H99" s="37">
        <f t="shared" si="4"/>
        <v>0</v>
      </c>
      <c r="I99" s="37">
        <f t="shared" si="5"/>
        <v>0</v>
      </c>
    </row>
    <row r="100" spans="1:9" ht="24" x14ac:dyDescent="0.25">
      <c r="A100" s="11">
        <v>86</v>
      </c>
      <c r="B100" s="17" t="s">
        <v>116</v>
      </c>
      <c r="C100" s="13" t="s">
        <v>0</v>
      </c>
      <c r="D100" s="13" t="s">
        <v>40</v>
      </c>
      <c r="E100" s="39"/>
      <c r="F100" s="38">
        <f t="shared" si="3"/>
        <v>0</v>
      </c>
      <c r="G100" s="40"/>
      <c r="H100" s="37">
        <f t="shared" si="4"/>
        <v>0</v>
      </c>
      <c r="I100" s="37">
        <f t="shared" si="5"/>
        <v>0</v>
      </c>
    </row>
    <row r="101" spans="1:9" ht="48" x14ac:dyDescent="0.25">
      <c r="A101" s="11">
        <v>87</v>
      </c>
      <c r="B101" s="17" t="s">
        <v>117</v>
      </c>
      <c r="C101" s="11" t="s">
        <v>0</v>
      </c>
      <c r="D101" s="11" t="s">
        <v>28</v>
      </c>
      <c r="E101" s="39"/>
      <c r="F101" s="38">
        <f t="shared" si="3"/>
        <v>0</v>
      </c>
      <c r="G101" s="40"/>
      <c r="H101" s="37">
        <f t="shared" si="4"/>
        <v>0</v>
      </c>
      <c r="I101" s="37">
        <f t="shared" si="5"/>
        <v>0</v>
      </c>
    </row>
    <row r="102" spans="1:9" ht="24" x14ac:dyDescent="0.25">
      <c r="A102" s="11">
        <v>88</v>
      </c>
      <c r="B102" s="17" t="s">
        <v>118</v>
      </c>
      <c r="C102" s="11" t="s">
        <v>9</v>
      </c>
      <c r="D102" s="11" t="s">
        <v>43</v>
      </c>
      <c r="E102" s="39"/>
      <c r="F102" s="38">
        <f t="shared" si="3"/>
        <v>0</v>
      </c>
      <c r="G102" s="40"/>
      <c r="H102" s="37">
        <f t="shared" si="4"/>
        <v>0</v>
      </c>
      <c r="I102" s="37">
        <f t="shared" si="5"/>
        <v>0</v>
      </c>
    </row>
    <row r="103" spans="1:9" ht="24" x14ac:dyDescent="0.25">
      <c r="A103" s="11">
        <v>89</v>
      </c>
      <c r="B103" s="17" t="s">
        <v>119</v>
      </c>
      <c r="C103" s="11" t="s">
        <v>0</v>
      </c>
      <c r="D103" s="11" t="s">
        <v>39</v>
      </c>
      <c r="E103" s="39"/>
      <c r="F103" s="38">
        <f t="shared" si="3"/>
        <v>0</v>
      </c>
      <c r="G103" s="40"/>
      <c r="H103" s="37">
        <f t="shared" si="4"/>
        <v>0</v>
      </c>
      <c r="I103" s="37">
        <f t="shared" si="5"/>
        <v>0</v>
      </c>
    </row>
    <row r="104" spans="1:9" ht="36" x14ac:dyDescent="0.25">
      <c r="A104" s="11">
        <v>90</v>
      </c>
      <c r="B104" s="17" t="s">
        <v>120</v>
      </c>
      <c r="C104" s="11" t="s">
        <v>0</v>
      </c>
      <c r="D104" s="11" t="s">
        <v>39</v>
      </c>
      <c r="E104" s="39"/>
      <c r="F104" s="38">
        <f t="shared" si="3"/>
        <v>0</v>
      </c>
      <c r="G104" s="40"/>
      <c r="H104" s="37">
        <f t="shared" si="4"/>
        <v>0</v>
      </c>
      <c r="I104" s="37">
        <f t="shared" si="5"/>
        <v>0</v>
      </c>
    </row>
    <row r="105" spans="1:9" ht="24" x14ac:dyDescent="0.25">
      <c r="A105" s="11">
        <v>91</v>
      </c>
      <c r="B105" s="17" t="s">
        <v>121</v>
      </c>
      <c r="C105" s="11" t="s">
        <v>0</v>
      </c>
      <c r="D105" s="11" t="s">
        <v>42</v>
      </c>
      <c r="E105" s="39"/>
      <c r="F105" s="38">
        <f t="shared" si="3"/>
        <v>0</v>
      </c>
      <c r="G105" s="40"/>
      <c r="H105" s="37">
        <f t="shared" si="4"/>
        <v>0</v>
      </c>
      <c r="I105" s="37">
        <f t="shared" si="5"/>
        <v>0</v>
      </c>
    </row>
    <row r="106" spans="1:9" ht="24" x14ac:dyDescent="0.25">
      <c r="A106" s="11">
        <v>92</v>
      </c>
      <c r="B106" s="17" t="s">
        <v>122</v>
      </c>
      <c r="C106" s="11" t="s">
        <v>0</v>
      </c>
      <c r="D106" s="11" t="s">
        <v>46</v>
      </c>
      <c r="E106" s="39"/>
      <c r="F106" s="38">
        <f t="shared" si="3"/>
        <v>0</v>
      </c>
      <c r="G106" s="40"/>
      <c r="H106" s="37">
        <f t="shared" si="4"/>
        <v>0</v>
      </c>
      <c r="I106" s="37">
        <f t="shared" si="5"/>
        <v>0</v>
      </c>
    </row>
    <row r="107" spans="1:9" ht="24" x14ac:dyDescent="0.25">
      <c r="A107" s="11">
        <v>93</v>
      </c>
      <c r="B107" s="17" t="s">
        <v>123</v>
      </c>
      <c r="C107" s="11" t="s">
        <v>0</v>
      </c>
      <c r="D107" s="11" t="s">
        <v>34</v>
      </c>
      <c r="E107" s="39"/>
      <c r="F107" s="38">
        <f t="shared" si="3"/>
        <v>0</v>
      </c>
      <c r="G107" s="40"/>
      <c r="H107" s="37">
        <f t="shared" si="4"/>
        <v>0</v>
      </c>
      <c r="I107" s="37">
        <f t="shared" si="5"/>
        <v>0</v>
      </c>
    </row>
    <row r="108" spans="1:9" ht="48" x14ac:dyDescent="0.25">
      <c r="A108" s="11">
        <v>94</v>
      </c>
      <c r="B108" s="17" t="s">
        <v>124</v>
      </c>
      <c r="C108" s="11" t="s">
        <v>0</v>
      </c>
      <c r="D108" s="11" t="s">
        <v>33</v>
      </c>
      <c r="E108" s="39"/>
      <c r="F108" s="38">
        <f t="shared" si="3"/>
        <v>0</v>
      </c>
      <c r="G108" s="40"/>
      <c r="H108" s="37">
        <f t="shared" si="4"/>
        <v>0</v>
      </c>
      <c r="I108" s="37">
        <f t="shared" si="5"/>
        <v>0</v>
      </c>
    </row>
    <row r="109" spans="1:9" ht="24" x14ac:dyDescent="0.25">
      <c r="A109" s="11">
        <v>95</v>
      </c>
      <c r="B109" s="17" t="s">
        <v>125</v>
      </c>
      <c r="C109" s="11" t="s">
        <v>9</v>
      </c>
      <c r="D109" s="11" t="s">
        <v>42</v>
      </c>
      <c r="E109" s="39"/>
      <c r="F109" s="38">
        <f t="shared" ref="F109:F135" si="6">ROUND(D109*E109,2)</f>
        <v>0</v>
      </c>
      <c r="G109" s="40"/>
      <c r="H109" s="37">
        <f t="shared" ref="H109:H135" si="7">ROUND(E109*((G109/100)+1),2)</f>
        <v>0</v>
      </c>
      <c r="I109" s="37">
        <f t="shared" ref="I109:I135" si="8">ROUND((H109*D109),2)</f>
        <v>0</v>
      </c>
    </row>
    <row r="110" spans="1:9" ht="24" x14ac:dyDescent="0.25">
      <c r="A110" s="11">
        <v>96</v>
      </c>
      <c r="B110" s="17" t="s">
        <v>126</v>
      </c>
      <c r="C110" s="11" t="s">
        <v>9</v>
      </c>
      <c r="D110" s="11" t="s">
        <v>38</v>
      </c>
      <c r="E110" s="39"/>
      <c r="F110" s="38">
        <f t="shared" si="6"/>
        <v>0</v>
      </c>
      <c r="G110" s="40"/>
      <c r="H110" s="37">
        <f t="shared" si="7"/>
        <v>0</v>
      </c>
      <c r="I110" s="37">
        <f t="shared" si="8"/>
        <v>0</v>
      </c>
    </row>
    <row r="111" spans="1:9" ht="24" x14ac:dyDescent="0.25">
      <c r="A111" s="11">
        <v>97</v>
      </c>
      <c r="B111" s="17" t="s">
        <v>127</v>
      </c>
      <c r="C111" s="11" t="s">
        <v>0</v>
      </c>
      <c r="D111" s="11" t="s">
        <v>47</v>
      </c>
      <c r="E111" s="39"/>
      <c r="F111" s="38">
        <f t="shared" si="6"/>
        <v>0</v>
      </c>
      <c r="G111" s="40"/>
      <c r="H111" s="37">
        <f t="shared" si="7"/>
        <v>0</v>
      </c>
      <c r="I111" s="37">
        <f t="shared" si="8"/>
        <v>0</v>
      </c>
    </row>
    <row r="112" spans="1:9" ht="24" x14ac:dyDescent="0.25">
      <c r="A112" s="11">
        <v>98</v>
      </c>
      <c r="B112" s="17" t="s">
        <v>128</v>
      </c>
      <c r="C112" s="11" t="s">
        <v>0</v>
      </c>
      <c r="D112" s="11" t="s">
        <v>48</v>
      </c>
      <c r="E112" s="39"/>
      <c r="F112" s="38">
        <f t="shared" si="6"/>
        <v>0</v>
      </c>
      <c r="G112" s="40"/>
      <c r="H112" s="37">
        <f t="shared" si="7"/>
        <v>0</v>
      </c>
      <c r="I112" s="37">
        <f t="shared" si="8"/>
        <v>0</v>
      </c>
    </row>
    <row r="113" spans="1:9" ht="24" x14ac:dyDescent="0.25">
      <c r="A113" s="11">
        <v>99</v>
      </c>
      <c r="B113" s="17" t="s">
        <v>129</v>
      </c>
      <c r="C113" s="11" t="s">
        <v>0</v>
      </c>
      <c r="D113" s="11" t="s">
        <v>41</v>
      </c>
      <c r="E113" s="39"/>
      <c r="F113" s="38">
        <f t="shared" si="6"/>
        <v>0</v>
      </c>
      <c r="G113" s="40"/>
      <c r="H113" s="37">
        <f t="shared" si="7"/>
        <v>0</v>
      </c>
      <c r="I113" s="37">
        <f t="shared" si="8"/>
        <v>0</v>
      </c>
    </row>
    <row r="114" spans="1:9" ht="24" x14ac:dyDescent="0.25">
      <c r="A114" s="11">
        <v>100</v>
      </c>
      <c r="B114" s="17" t="s">
        <v>130</v>
      </c>
      <c r="C114" s="11" t="s">
        <v>0</v>
      </c>
      <c r="D114" s="11" t="s">
        <v>47</v>
      </c>
      <c r="E114" s="39"/>
      <c r="F114" s="38">
        <f t="shared" si="6"/>
        <v>0</v>
      </c>
      <c r="G114" s="40"/>
      <c r="H114" s="37">
        <f t="shared" si="7"/>
        <v>0</v>
      </c>
      <c r="I114" s="37">
        <f t="shared" si="8"/>
        <v>0</v>
      </c>
    </row>
    <row r="115" spans="1:9" ht="60" x14ac:dyDescent="0.25">
      <c r="A115" s="11">
        <v>101</v>
      </c>
      <c r="B115" s="17" t="s">
        <v>131</v>
      </c>
      <c r="C115" s="11" t="s">
        <v>0</v>
      </c>
      <c r="D115" s="11">
        <v>4</v>
      </c>
      <c r="E115" s="39"/>
      <c r="F115" s="38">
        <f t="shared" si="6"/>
        <v>0</v>
      </c>
      <c r="G115" s="40"/>
      <c r="H115" s="37">
        <f t="shared" si="7"/>
        <v>0</v>
      </c>
      <c r="I115" s="37">
        <f t="shared" si="8"/>
        <v>0</v>
      </c>
    </row>
    <row r="116" spans="1:9" ht="60" x14ac:dyDescent="0.25">
      <c r="A116" s="11">
        <v>102</v>
      </c>
      <c r="B116" s="17" t="s">
        <v>132</v>
      </c>
      <c r="C116" s="11" t="s">
        <v>0</v>
      </c>
      <c r="D116" s="11">
        <v>4</v>
      </c>
      <c r="E116" s="39"/>
      <c r="F116" s="38">
        <f t="shared" si="6"/>
        <v>0</v>
      </c>
      <c r="G116" s="40"/>
      <c r="H116" s="37">
        <f t="shared" si="7"/>
        <v>0</v>
      </c>
      <c r="I116" s="37">
        <f t="shared" si="8"/>
        <v>0</v>
      </c>
    </row>
    <row r="117" spans="1:9" x14ac:dyDescent="0.25">
      <c r="A117" s="11">
        <v>103</v>
      </c>
      <c r="B117" s="17" t="s">
        <v>133</v>
      </c>
      <c r="C117" s="11" t="s">
        <v>0</v>
      </c>
      <c r="D117" s="11" t="s">
        <v>49</v>
      </c>
      <c r="E117" s="39"/>
      <c r="F117" s="38">
        <f t="shared" si="6"/>
        <v>0</v>
      </c>
      <c r="G117" s="40"/>
      <c r="H117" s="37">
        <f t="shared" si="7"/>
        <v>0</v>
      </c>
      <c r="I117" s="37">
        <f t="shared" si="8"/>
        <v>0</v>
      </c>
    </row>
    <row r="118" spans="1:9" x14ac:dyDescent="0.25">
      <c r="A118" s="11">
        <v>104</v>
      </c>
      <c r="B118" s="17" t="s">
        <v>134</v>
      </c>
      <c r="C118" s="11" t="s">
        <v>0</v>
      </c>
      <c r="D118" s="11" t="s">
        <v>34</v>
      </c>
      <c r="E118" s="39"/>
      <c r="F118" s="38">
        <f t="shared" si="6"/>
        <v>0</v>
      </c>
      <c r="G118" s="40"/>
      <c r="H118" s="37">
        <f t="shared" si="7"/>
        <v>0</v>
      </c>
      <c r="I118" s="37">
        <f t="shared" si="8"/>
        <v>0</v>
      </c>
    </row>
    <row r="119" spans="1:9" x14ac:dyDescent="0.25">
      <c r="A119" s="11">
        <v>105</v>
      </c>
      <c r="B119" s="11" t="s">
        <v>135</v>
      </c>
      <c r="C119" s="11" t="s">
        <v>0</v>
      </c>
      <c r="D119" s="11" t="s">
        <v>34</v>
      </c>
      <c r="E119" s="39"/>
      <c r="F119" s="38">
        <f t="shared" si="6"/>
        <v>0</v>
      </c>
      <c r="G119" s="40"/>
      <c r="H119" s="37">
        <f t="shared" si="7"/>
        <v>0</v>
      </c>
      <c r="I119" s="37">
        <f t="shared" si="8"/>
        <v>0</v>
      </c>
    </row>
    <row r="120" spans="1:9" ht="69.75" customHeight="1" x14ac:dyDescent="0.25">
      <c r="A120" s="11">
        <v>106</v>
      </c>
      <c r="B120" s="11" t="s">
        <v>136</v>
      </c>
      <c r="C120" s="11" t="s">
        <v>0</v>
      </c>
      <c r="D120" s="11" t="s">
        <v>33</v>
      </c>
      <c r="E120" s="39"/>
      <c r="F120" s="38">
        <f t="shared" si="6"/>
        <v>0</v>
      </c>
      <c r="G120" s="40"/>
      <c r="H120" s="37">
        <f t="shared" si="7"/>
        <v>0</v>
      </c>
      <c r="I120" s="37">
        <f t="shared" si="8"/>
        <v>0</v>
      </c>
    </row>
    <row r="121" spans="1:9" ht="131.25" customHeight="1" x14ac:dyDescent="0.25">
      <c r="A121" s="11">
        <v>107</v>
      </c>
      <c r="B121" s="17" t="s">
        <v>176</v>
      </c>
      <c r="C121" s="13" t="s">
        <v>0</v>
      </c>
      <c r="D121" s="13">
        <v>1090</v>
      </c>
      <c r="E121" s="39"/>
      <c r="F121" s="38">
        <f t="shared" si="6"/>
        <v>0</v>
      </c>
      <c r="G121" s="40"/>
      <c r="H121" s="37">
        <f t="shared" si="7"/>
        <v>0</v>
      </c>
      <c r="I121" s="37">
        <f t="shared" si="8"/>
        <v>0</v>
      </c>
    </row>
    <row r="122" spans="1:9" ht="36" x14ac:dyDescent="0.25">
      <c r="A122" s="11">
        <v>108</v>
      </c>
      <c r="B122" s="17" t="s">
        <v>137</v>
      </c>
      <c r="C122" s="11" t="s">
        <v>0</v>
      </c>
      <c r="D122" s="11" t="s">
        <v>27</v>
      </c>
      <c r="E122" s="39"/>
      <c r="F122" s="38">
        <f t="shared" si="6"/>
        <v>0</v>
      </c>
      <c r="G122" s="40"/>
      <c r="H122" s="37">
        <f t="shared" si="7"/>
        <v>0</v>
      </c>
      <c r="I122" s="37">
        <f t="shared" si="8"/>
        <v>0</v>
      </c>
    </row>
    <row r="123" spans="1:9" ht="36" x14ac:dyDescent="0.25">
      <c r="A123" s="11">
        <v>109</v>
      </c>
      <c r="B123" s="17" t="s">
        <v>168</v>
      </c>
      <c r="C123" s="12" t="s">
        <v>0</v>
      </c>
      <c r="D123" s="11" t="s">
        <v>25</v>
      </c>
      <c r="E123" s="39"/>
      <c r="F123" s="38">
        <f t="shared" si="6"/>
        <v>0</v>
      </c>
      <c r="G123" s="40"/>
      <c r="H123" s="37">
        <f t="shared" si="7"/>
        <v>0</v>
      </c>
      <c r="I123" s="37">
        <f t="shared" si="8"/>
        <v>0</v>
      </c>
    </row>
    <row r="124" spans="1:9" ht="36" x14ac:dyDescent="0.25">
      <c r="A124" s="11">
        <v>110</v>
      </c>
      <c r="B124" s="17" t="s">
        <v>138</v>
      </c>
      <c r="C124" s="12" t="s">
        <v>0</v>
      </c>
      <c r="D124" s="11" t="s">
        <v>28</v>
      </c>
      <c r="E124" s="39"/>
      <c r="F124" s="38">
        <f t="shared" si="6"/>
        <v>0</v>
      </c>
      <c r="G124" s="40"/>
      <c r="H124" s="37">
        <f t="shared" si="7"/>
        <v>0</v>
      </c>
      <c r="I124" s="37">
        <f t="shared" si="8"/>
        <v>0</v>
      </c>
    </row>
    <row r="125" spans="1:9" ht="24" x14ac:dyDescent="0.25">
      <c r="A125" s="11">
        <v>111</v>
      </c>
      <c r="B125" s="17" t="s">
        <v>159</v>
      </c>
      <c r="C125" s="11" t="s">
        <v>0</v>
      </c>
      <c r="D125" s="11">
        <v>50</v>
      </c>
      <c r="E125" s="39"/>
      <c r="F125" s="38">
        <f t="shared" si="6"/>
        <v>0</v>
      </c>
      <c r="G125" s="40"/>
      <c r="H125" s="37">
        <f t="shared" si="7"/>
        <v>0</v>
      </c>
      <c r="I125" s="37">
        <f t="shared" si="8"/>
        <v>0</v>
      </c>
    </row>
    <row r="126" spans="1:9" ht="24" x14ac:dyDescent="0.25">
      <c r="A126" s="11">
        <v>112</v>
      </c>
      <c r="B126" s="17" t="s">
        <v>139</v>
      </c>
      <c r="C126" s="11" t="s">
        <v>0</v>
      </c>
      <c r="D126" s="11" t="s">
        <v>30</v>
      </c>
      <c r="E126" s="39"/>
      <c r="F126" s="38">
        <f t="shared" si="6"/>
        <v>0</v>
      </c>
      <c r="G126" s="40"/>
      <c r="H126" s="37">
        <f t="shared" si="7"/>
        <v>0</v>
      </c>
      <c r="I126" s="37">
        <f t="shared" si="8"/>
        <v>0</v>
      </c>
    </row>
    <row r="127" spans="1:9" ht="24" x14ac:dyDescent="0.25">
      <c r="A127" s="11">
        <v>113</v>
      </c>
      <c r="B127" s="17" t="s">
        <v>140</v>
      </c>
      <c r="C127" s="11" t="s">
        <v>0</v>
      </c>
      <c r="D127" s="11" t="s">
        <v>26</v>
      </c>
      <c r="E127" s="39"/>
      <c r="F127" s="38">
        <f t="shared" si="6"/>
        <v>0</v>
      </c>
      <c r="G127" s="40"/>
      <c r="H127" s="37">
        <f t="shared" si="7"/>
        <v>0</v>
      </c>
      <c r="I127" s="37">
        <f t="shared" si="8"/>
        <v>0</v>
      </c>
    </row>
    <row r="128" spans="1:9" ht="24" x14ac:dyDescent="0.25">
      <c r="A128" s="11">
        <v>114</v>
      </c>
      <c r="B128" s="17" t="s">
        <v>141</v>
      </c>
      <c r="C128" s="11" t="s">
        <v>0</v>
      </c>
      <c r="D128" s="11" t="s">
        <v>34</v>
      </c>
      <c r="E128" s="39"/>
      <c r="F128" s="38">
        <f t="shared" si="6"/>
        <v>0</v>
      </c>
      <c r="G128" s="40"/>
      <c r="H128" s="37">
        <f t="shared" si="7"/>
        <v>0</v>
      </c>
      <c r="I128" s="37">
        <f t="shared" si="8"/>
        <v>0</v>
      </c>
    </row>
    <row r="129" spans="1:9" ht="33.75" customHeight="1" x14ac:dyDescent="0.25">
      <c r="A129" s="11">
        <v>115</v>
      </c>
      <c r="B129" s="17" t="s">
        <v>177</v>
      </c>
      <c r="C129" s="11" t="s">
        <v>0</v>
      </c>
      <c r="D129" s="11" t="s">
        <v>42</v>
      </c>
      <c r="E129" s="39"/>
      <c r="F129" s="38">
        <f t="shared" si="6"/>
        <v>0</v>
      </c>
      <c r="G129" s="40"/>
      <c r="H129" s="37">
        <f t="shared" si="7"/>
        <v>0</v>
      </c>
      <c r="I129" s="37">
        <f t="shared" si="8"/>
        <v>0</v>
      </c>
    </row>
    <row r="130" spans="1:9" ht="24" x14ac:dyDescent="0.25">
      <c r="A130" s="11">
        <v>116</v>
      </c>
      <c r="B130" s="17" t="s">
        <v>145</v>
      </c>
      <c r="C130" s="11" t="s">
        <v>0</v>
      </c>
      <c r="D130" s="11" t="s">
        <v>30</v>
      </c>
      <c r="E130" s="39"/>
      <c r="F130" s="38">
        <f t="shared" si="6"/>
        <v>0</v>
      </c>
      <c r="G130" s="40"/>
      <c r="H130" s="37">
        <f t="shared" si="7"/>
        <v>0</v>
      </c>
      <c r="I130" s="37">
        <f t="shared" si="8"/>
        <v>0</v>
      </c>
    </row>
    <row r="131" spans="1:9" ht="24" x14ac:dyDescent="0.25">
      <c r="A131" s="11">
        <v>117</v>
      </c>
      <c r="B131" s="17" t="s">
        <v>144</v>
      </c>
      <c r="C131" s="11" t="s">
        <v>0</v>
      </c>
      <c r="D131" s="11" t="s">
        <v>30</v>
      </c>
      <c r="E131" s="39"/>
      <c r="F131" s="38">
        <f t="shared" si="6"/>
        <v>0</v>
      </c>
      <c r="G131" s="40"/>
      <c r="H131" s="37">
        <f t="shared" si="7"/>
        <v>0</v>
      </c>
      <c r="I131" s="37">
        <f t="shared" si="8"/>
        <v>0</v>
      </c>
    </row>
    <row r="132" spans="1:9" ht="24" x14ac:dyDescent="0.25">
      <c r="A132" s="11">
        <v>118</v>
      </c>
      <c r="B132" s="17" t="s">
        <v>143</v>
      </c>
      <c r="C132" s="11" t="s">
        <v>0</v>
      </c>
      <c r="D132" s="11" t="s">
        <v>51</v>
      </c>
      <c r="E132" s="39"/>
      <c r="F132" s="38">
        <f t="shared" si="6"/>
        <v>0</v>
      </c>
      <c r="G132" s="40"/>
      <c r="H132" s="37">
        <f t="shared" si="7"/>
        <v>0</v>
      </c>
      <c r="I132" s="37">
        <f t="shared" si="8"/>
        <v>0</v>
      </c>
    </row>
    <row r="133" spans="1:9" ht="36" x14ac:dyDescent="0.25">
      <c r="A133" s="11">
        <v>119</v>
      </c>
      <c r="B133" s="17" t="s">
        <v>142</v>
      </c>
      <c r="C133" s="11" t="s">
        <v>0</v>
      </c>
      <c r="D133" s="11" t="s">
        <v>25</v>
      </c>
      <c r="E133" s="39"/>
      <c r="F133" s="38">
        <f t="shared" si="6"/>
        <v>0</v>
      </c>
      <c r="G133" s="40"/>
      <c r="H133" s="37">
        <f t="shared" si="7"/>
        <v>0</v>
      </c>
      <c r="I133" s="37">
        <f t="shared" si="8"/>
        <v>0</v>
      </c>
    </row>
    <row r="134" spans="1:9" ht="24" x14ac:dyDescent="0.25">
      <c r="A134" s="11">
        <v>120</v>
      </c>
      <c r="B134" s="17" t="s">
        <v>146</v>
      </c>
      <c r="C134" s="11" t="s">
        <v>0</v>
      </c>
      <c r="D134" s="11" t="s">
        <v>32</v>
      </c>
      <c r="E134" s="39"/>
      <c r="F134" s="38">
        <f t="shared" si="6"/>
        <v>0</v>
      </c>
      <c r="G134" s="40"/>
      <c r="H134" s="37">
        <f t="shared" si="7"/>
        <v>0</v>
      </c>
      <c r="I134" s="37">
        <f t="shared" si="8"/>
        <v>0</v>
      </c>
    </row>
    <row r="135" spans="1:9" x14ac:dyDescent="0.25">
      <c r="A135" s="11">
        <v>121</v>
      </c>
      <c r="B135" s="17" t="s">
        <v>147</v>
      </c>
      <c r="C135" s="11" t="s">
        <v>9</v>
      </c>
      <c r="D135" s="11" t="s">
        <v>46</v>
      </c>
      <c r="E135" s="39"/>
      <c r="F135" s="38">
        <f t="shared" si="6"/>
        <v>0</v>
      </c>
      <c r="G135" s="40"/>
      <c r="H135" s="37">
        <f t="shared" si="7"/>
        <v>0</v>
      </c>
      <c r="I135" s="37">
        <f t="shared" si="8"/>
        <v>0</v>
      </c>
    </row>
    <row r="136" spans="1:9" ht="81.75" customHeight="1" x14ac:dyDescent="0.25">
      <c r="A136" s="11">
        <v>122</v>
      </c>
      <c r="B136" s="17" t="s">
        <v>148</v>
      </c>
      <c r="C136" s="11" t="s">
        <v>9</v>
      </c>
      <c r="D136" s="11" t="s">
        <v>32</v>
      </c>
      <c r="E136" s="39"/>
      <c r="F136" s="38">
        <f t="shared" ref="F136:F144" si="9">ROUND(D136*E136,2)</f>
        <v>0</v>
      </c>
      <c r="G136" s="40"/>
      <c r="H136" s="37">
        <f t="shared" ref="H136:H144" si="10">ROUND(E136*((G136/100)+1),2)</f>
        <v>0</v>
      </c>
      <c r="I136" s="37">
        <f t="shared" ref="I136:I144" si="11">ROUND((H136*D136),2)</f>
        <v>0</v>
      </c>
    </row>
    <row r="137" spans="1:9" ht="67.5" customHeight="1" x14ac:dyDescent="0.25">
      <c r="A137" s="11">
        <v>123</v>
      </c>
      <c r="B137" s="17" t="s">
        <v>149</v>
      </c>
      <c r="C137" s="11" t="s">
        <v>11</v>
      </c>
      <c r="D137" s="11" t="s">
        <v>33</v>
      </c>
      <c r="E137" s="39"/>
      <c r="F137" s="38">
        <f t="shared" si="9"/>
        <v>0</v>
      </c>
      <c r="G137" s="40"/>
      <c r="H137" s="37">
        <f t="shared" si="10"/>
        <v>0</v>
      </c>
      <c r="I137" s="37">
        <f t="shared" si="11"/>
        <v>0</v>
      </c>
    </row>
    <row r="138" spans="1:9" ht="48" x14ac:dyDescent="0.25">
      <c r="A138" s="11">
        <v>124</v>
      </c>
      <c r="B138" s="17" t="s">
        <v>150</v>
      </c>
      <c r="C138" s="11" t="s">
        <v>0</v>
      </c>
      <c r="D138" s="11" t="s">
        <v>41</v>
      </c>
      <c r="E138" s="39"/>
      <c r="F138" s="38">
        <f t="shared" si="9"/>
        <v>0</v>
      </c>
      <c r="G138" s="40"/>
      <c r="H138" s="37">
        <f t="shared" si="10"/>
        <v>0</v>
      </c>
      <c r="I138" s="37">
        <f t="shared" si="11"/>
        <v>0</v>
      </c>
    </row>
    <row r="139" spans="1:9" ht="48" x14ac:dyDescent="0.25">
      <c r="A139" s="11">
        <v>125</v>
      </c>
      <c r="B139" s="11" t="s">
        <v>151</v>
      </c>
      <c r="C139" s="11" t="s">
        <v>0</v>
      </c>
      <c r="D139" s="11" t="s">
        <v>50</v>
      </c>
      <c r="E139" s="39"/>
      <c r="F139" s="38">
        <f t="shared" si="9"/>
        <v>0</v>
      </c>
      <c r="G139" s="40"/>
      <c r="H139" s="37">
        <f t="shared" si="10"/>
        <v>0</v>
      </c>
      <c r="I139" s="37">
        <f t="shared" si="11"/>
        <v>0</v>
      </c>
    </row>
    <row r="140" spans="1:9" ht="48" x14ac:dyDescent="0.25">
      <c r="A140" s="11">
        <v>126</v>
      </c>
      <c r="B140" s="17" t="s">
        <v>152</v>
      </c>
      <c r="C140" s="11" t="s">
        <v>0</v>
      </c>
      <c r="D140" s="11" t="s">
        <v>26</v>
      </c>
      <c r="E140" s="39"/>
      <c r="F140" s="38">
        <f t="shared" si="9"/>
        <v>0</v>
      </c>
      <c r="G140" s="40"/>
      <c r="H140" s="37">
        <f t="shared" si="10"/>
        <v>0</v>
      </c>
      <c r="I140" s="37">
        <f t="shared" si="11"/>
        <v>0</v>
      </c>
    </row>
    <row r="141" spans="1:9" ht="48" x14ac:dyDescent="0.25">
      <c r="A141" s="11">
        <v>127</v>
      </c>
      <c r="B141" s="17" t="s">
        <v>153</v>
      </c>
      <c r="C141" s="11" t="s">
        <v>0</v>
      </c>
      <c r="D141" s="11" t="s">
        <v>52</v>
      </c>
      <c r="E141" s="39"/>
      <c r="F141" s="38">
        <f t="shared" si="9"/>
        <v>0</v>
      </c>
      <c r="G141" s="40"/>
      <c r="H141" s="37">
        <f t="shared" si="10"/>
        <v>0</v>
      </c>
      <c r="I141" s="37">
        <f t="shared" si="11"/>
        <v>0</v>
      </c>
    </row>
    <row r="142" spans="1:9" ht="48" x14ac:dyDescent="0.25">
      <c r="A142" s="11">
        <v>128</v>
      </c>
      <c r="B142" s="17" t="s">
        <v>156</v>
      </c>
      <c r="C142" s="11" t="s">
        <v>0</v>
      </c>
      <c r="D142" s="11" t="s">
        <v>42</v>
      </c>
      <c r="E142" s="39"/>
      <c r="F142" s="38">
        <f t="shared" si="9"/>
        <v>0</v>
      </c>
      <c r="G142" s="40"/>
      <c r="H142" s="37">
        <f t="shared" si="10"/>
        <v>0</v>
      </c>
      <c r="I142" s="37">
        <f t="shared" si="11"/>
        <v>0</v>
      </c>
    </row>
    <row r="143" spans="1:9" ht="55.5" customHeight="1" x14ac:dyDescent="0.25">
      <c r="A143" s="11">
        <v>129</v>
      </c>
      <c r="B143" s="17" t="s">
        <v>154</v>
      </c>
      <c r="C143" s="11" t="s">
        <v>0</v>
      </c>
      <c r="D143" s="11" t="s">
        <v>39</v>
      </c>
      <c r="E143" s="39"/>
      <c r="F143" s="38">
        <f t="shared" si="9"/>
        <v>0</v>
      </c>
      <c r="G143" s="40"/>
      <c r="H143" s="37">
        <f t="shared" si="10"/>
        <v>0</v>
      </c>
      <c r="I143" s="37">
        <f t="shared" si="11"/>
        <v>0</v>
      </c>
    </row>
    <row r="144" spans="1:9" ht="45.75" customHeight="1" x14ac:dyDescent="0.25">
      <c r="A144" s="11">
        <v>130</v>
      </c>
      <c r="B144" s="17" t="s">
        <v>155</v>
      </c>
      <c r="C144" s="11" t="s">
        <v>0</v>
      </c>
      <c r="D144" s="11" t="s">
        <v>27</v>
      </c>
      <c r="E144" s="39"/>
      <c r="F144" s="38">
        <f t="shared" si="9"/>
        <v>0</v>
      </c>
      <c r="G144" s="40"/>
      <c r="H144" s="37">
        <f t="shared" si="10"/>
        <v>0</v>
      </c>
      <c r="I144" s="37">
        <f t="shared" si="11"/>
        <v>0</v>
      </c>
    </row>
    <row r="145" spans="1:10" ht="24" x14ac:dyDescent="0.25">
      <c r="A145" s="11">
        <v>131</v>
      </c>
      <c r="B145" s="17" t="s">
        <v>157</v>
      </c>
      <c r="C145" s="11" t="s">
        <v>0</v>
      </c>
      <c r="D145" s="11" t="s">
        <v>29</v>
      </c>
      <c r="E145" s="39"/>
      <c r="F145" s="38">
        <f t="shared" ref="F145:F147" si="12">ROUND(D145*E145,2)</f>
        <v>0</v>
      </c>
      <c r="G145" s="40"/>
      <c r="H145" s="37">
        <f t="shared" ref="H145:H147" si="13">ROUND(E145*((G145/100)+1),2)</f>
        <v>0</v>
      </c>
      <c r="I145" s="37">
        <f t="shared" ref="I145:I147" si="14">ROUND((H145*D145),2)</f>
        <v>0</v>
      </c>
    </row>
    <row r="146" spans="1:10" x14ac:dyDescent="0.25">
      <c r="A146" s="11">
        <v>132</v>
      </c>
      <c r="B146" s="17" t="s">
        <v>169</v>
      </c>
      <c r="C146" s="11" t="s">
        <v>9</v>
      </c>
      <c r="D146" s="11" t="s">
        <v>53</v>
      </c>
      <c r="E146" s="39"/>
      <c r="F146" s="38">
        <f t="shared" si="12"/>
        <v>0</v>
      </c>
      <c r="G146" s="40"/>
      <c r="H146" s="37">
        <f t="shared" si="13"/>
        <v>0</v>
      </c>
      <c r="I146" s="37">
        <f t="shared" si="14"/>
        <v>0</v>
      </c>
    </row>
    <row r="147" spans="1:10" x14ac:dyDescent="0.25">
      <c r="A147" s="11">
        <v>133</v>
      </c>
      <c r="B147" s="17" t="s">
        <v>170</v>
      </c>
      <c r="C147" s="11" t="s">
        <v>9</v>
      </c>
      <c r="D147" s="11">
        <v>30</v>
      </c>
      <c r="E147" s="39"/>
      <c r="F147" s="38">
        <f t="shared" si="12"/>
        <v>0</v>
      </c>
      <c r="G147" s="40"/>
      <c r="H147" s="37">
        <f t="shared" si="13"/>
        <v>0</v>
      </c>
      <c r="I147" s="37">
        <f t="shared" si="14"/>
        <v>0</v>
      </c>
      <c r="J147"/>
    </row>
    <row r="148" spans="1:10" ht="15.75" thickBot="1" x14ac:dyDescent="0.3">
      <c r="A148" s="53" t="s">
        <v>12</v>
      </c>
      <c r="B148" s="54"/>
      <c r="C148" s="55"/>
      <c r="D148" s="56"/>
      <c r="E148" s="18" t="s">
        <v>191</v>
      </c>
      <c r="F148" s="23">
        <f>ROUND(SUM(F15:F147),2)</f>
        <v>0</v>
      </c>
      <c r="G148" s="18" t="s">
        <v>191</v>
      </c>
      <c r="H148" s="23" t="s">
        <v>191</v>
      </c>
      <c r="I148" s="37">
        <f>ROUND(SUM(I15:I147),2)</f>
        <v>0</v>
      </c>
    </row>
    <row r="149" spans="1:10" ht="94.5" customHeight="1" thickBot="1" x14ac:dyDescent="0.3">
      <c r="B149" s="41" t="s">
        <v>193</v>
      </c>
      <c r="H149" s="57"/>
      <c r="I149" s="58"/>
    </row>
    <row r="150" spans="1:10" ht="16.5" customHeight="1" x14ac:dyDescent="0.25">
      <c r="H150" s="52"/>
      <c r="I150" s="52"/>
    </row>
    <row r="152" spans="1:10" x14ac:dyDescent="0.25">
      <c r="B152" s="50" t="s">
        <v>183</v>
      </c>
      <c r="C152" s="50"/>
      <c r="D152" s="50"/>
      <c r="E152" s="50"/>
      <c r="F152" s="50"/>
      <c r="G152" s="50"/>
      <c r="H152" s="50"/>
      <c r="I152" s="50"/>
    </row>
    <row r="153" spans="1:10" x14ac:dyDescent="0.25">
      <c r="B153" s="50"/>
      <c r="C153" s="50"/>
      <c r="D153" s="50"/>
      <c r="E153" s="50"/>
      <c r="F153" s="50"/>
      <c r="G153" s="50"/>
      <c r="H153" s="50"/>
      <c r="I153" s="50"/>
    </row>
  </sheetData>
  <sortState ref="B17:D157">
    <sortCondition ref="B16"/>
  </sortState>
  <mergeCells count="17">
    <mergeCell ref="B152:I153"/>
    <mergeCell ref="A3:I3"/>
    <mergeCell ref="A12:A13"/>
    <mergeCell ref="H150:I150"/>
    <mergeCell ref="A148:D148"/>
    <mergeCell ref="H149:I149"/>
    <mergeCell ref="H1:I1"/>
    <mergeCell ref="B8:H8"/>
    <mergeCell ref="B10:H10"/>
    <mergeCell ref="I12:I13"/>
    <mergeCell ref="D12:D13"/>
    <mergeCell ref="B12:B13"/>
    <mergeCell ref="C12:C13"/>
    <mergeCell ref="H12:H13"/>
    <mergeCell ref="E12:E13"/>
    <mergeCell ref="F12:F13"/>
    <mergeCell ref="G12:G13"/>
  </mergeCells>
  <pageMargins left="0" right="0" top="0" bottom="0.74803149606299213" header="0.11811023622047245"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A7" zoomScaleNormal="100" zoomScaleSheetLayoutView="100" workbookViewId="0">
      <selection activeCell="E16" sqref="E16"/>
    </sheetView>
  </sheetViews>
  <sheetFormatPr defaultRowHeight="15" x14ac:dyDescent="0.25"/>
  <cols>
    <col min="1" max="1" width="5.85546875" style="2" customWidth="1"/>
    <col min="2" max="2" width="55" style="26"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43" t="s">
        <v>185</v>
      </c>
      <c r="F1" s="43"/>
      <c r="G1" s="43"/>
    </row>
    <row r="3" spans="1:8" ht="15" customHeight="1" x14ac:dyDescent="0.25">
      <c r="B3" s="61" t="s">
        <v>195</v>
      </c>
      <c r="C3" s="61"/>
      <c r="D3" s="61"/>
      <c r="E3" s="61"/>
      <c r="F3" s="61"/>
      <c r="G3" s="61"/>
    </row>
    <row r="5" spans="1:8" ht="30.75" customHeight="1" x14ac:dyDescent="0.25">
      <c r="A5" s="3"/>
      <c r="C5" s="62" t="s">
        <v>5</v>
      </c>
      <c r="D5" s="62"/>
      <c r="E5" s="62"/>
      <c r="F5" s="62"/>
      <c r="G5" s="62"/>
      <c r="H5" s="62"/>
    </row>
    <row r="6" spans="1:8" ht="30.75" customHeight="1" x14ac:dyDescent="0.25">
      <c r="A6" s="3"/>
      <c r="C6" s="3"/>
      <c r="D6" s="3"/>
      <c r="E6" s="4"/>
      <c r="F6" s="4"/>
      <c r="G6" s="4"/>
    </row>
    <row r="7" spans="1:8" ht="15" customHeight="1" x14ac:dyDescent="0.25"/>
    <row r="8" spans="1:8" x14ac:dyDescent="0.25">
      <c r="A8" s="3"/>
      <c r="B8" s="27"/>
      <c r="C8" s="3"/>
      <c r="D8" s="3"/>
      <c r="E8" s="5"/>
      <c r="F8" s="5"/>
      <c r="G8" s="3"/>
    </row>
    <row r="9" spans="1:8" x14ac:dyDescent="0.25">
      <c r="A9" s="25"/>
      <c r="B9" s="44" t="s">
        <v>7</v>
      </c>
      <c r="C9" s="44"/>
      <c r="D9" s="44"/>
      <c r="E9" s="44"/>
      <c r="F9" s="25"/>
      <c r="G9" s="25"/>
    </row>
    <row r="10" spans="1:8" x14ac:dyDescent="0.25">
      <c r="A10" s="25"/>
      <c r="B10" s="28"/>
      <c r="C10" s="7"/>
      <c r="D10" s="7"/>
      <c r="E10" s="8"/>
      <c r="F10" s="8"/>
      <c r="G10" s="7"/>
    </row>
    <row r="11" spans="1:8" ht="36.75" customHeight="1" x14ac:dyDescent="0.25">
      <c r="A11" s="25"/>
      <c r="B11" s="44" t="s">
        <v>8</v>
      </c>
      <c r="C11" s="44"/>
      <c r="D11" s="44"/>
      <c r="E11" s="44"/>
      <c r="F11" s="25"/>
      <c r="G11" s="25"/>
    </row>
    <row r="12" spans="1:8" ht="28.5" customHeight="1" x14ac:dyDescent="0.25"/>
    <row r="13" spans="1:8" ht="15" customHeight="1" x14ac:dyDescent="0.25">
      <c r="A13" s="48" t="s">
        <v>2</v>
      </c>
      <c r="B13" s="48" t="s">
        <v>3</v>
      </c>
      <c r="C13" s="47" t="s">
        <v>4</v>
      </c>
      <c r="D13" s="47" t="s">
        <v>13</v>
      </c>
      <c r="E13" s="49" t="s">
        <v>6</v>
      </c>
      <c r="F13" s="45" t="s">
        <v>14</v>
      </c>
      <c r="G13" s="48" t="s">
        <v>178</v>
      </c>
    </row>
    <row r="14" spans="1:8" ht="48.75" customHeight="1" x14ac:dyDescent="0.25">
      <c r="A14" s="48"/>
      <c r="B14" s="48"/>
      <c r="C14" s="47"/>
      <c r="D14" s="47"/>
      <c r="E14" s="49"/>
      <c r="F14" s="46"/>
      <c r="G14" s="48"/>
    </row>
    <row r="15" spans="1:8" x14ac:dyDescent="0.25">
      <c r="A15" s="9">
        <v>1</v>
      </c>
      <c r="B15" s="9">
        <v>2</v>
      </c>
      <c r="C15" s="9">
        <v>3</v>
      </c>
      <c r="D15" s="9">
        <v>4</v>
      </c>
      <c r="E15" s="9">
        <v>5</v>
      </c>
      <c r="F15" s="9">
        <v>6</v>
      </c>
      <c r="G15" s="9">
        <v>7</v>
      </c>
    </row>
    <row r="16" spans="1:8" ht="289.5" customHeight="1" x14ac:dyDescent="0.25">
      <c r="A16" s="9">
        <v>1</v>
      </c>
      <c r="B16" s="42" t="s">
        <v>194</v>
      </c>
      <c r="C16" s="29" t="s">
        <v>0</v>
      </c>
      <c r="D16" s="29">
        <v>10</v>
      </c>
      <c r="E16" s="9"/>
      <c r="F16" s="30">
        <f>D16*E16</f>
        <v>0</v>
      </c>
      <c r="G16" s="9"/>
    </row>
    <row r="17" spans="1:7" s="2" customFormat="1" x14ac:dyDescent="0.25">
      <c r="A17" s="53" t="s">
        <v>179</v>
      </c>
      <c r="B17" s="55"/>
      <c r="C17" s="55"/>
      <c r="D17" s="56"/>
      <c r="E17" s="15"/>
      <c r="F17" s="31">
        <f>SUM(F16)</f>
        <v>0</v>
      </c>
    </row>
    <row r="18" spans="1:7" s="2" customFormat="1" ht="12" customHeight="1" x14ac:dyDescent="0.25">
      <c r="B18" s="32"/>
      <c r="E18" s="59"/>
      <c r="F18" s="59"/>
      <c r="G18" s="59"/>
    </row>
    <row r="19" spans="1:7" s="2" customFormat="1" x14ac:dyDescent="0.25"/>
    <row r="20" spans="1:7" ht="105" x14ac:dyDescent="0.25">
      <c r="B20" s="33" t="s">
        <v>180</v>
      </c>
    </row>
    <row r="22" spans="1:7" x14ac:dyDescent="0.25">
      <c r="B22" s="60" t="s">
        <v>184</v>
      </c>
      <c r="C22" s="60"/>
      <c r="D22" s="60"/>
      <c r="E22" s="60"/>
      <c r="F22" s="60"/>
      <c r="G22" s="60"/>
    </row>
    <row r="23" spans="1:7" x14ac:dyDescent="0.25">
      <c r="B23" s="60"/>
      <c r="C23" s="60"/>
      <c r="D23" s="60"/>
      <c r="E23" s="60"/>
      <c r="F23" s="60"/>
      <c r="G23" s="60"/>
    </row>
    <row r="24" spans="1:7" x14ac:dyDescent="0.25">
      <c r="B24" s="60"/>
      <c r="C24" s="60"/>
      <c r="D24" s="60"/>
      <c r="E24" s="60"/>
      <c r="F24" s="60"/>
      <c r="G24" s="60"/>
    </row>
  </sheetData>
  <mergeCells count="15">
    <mergeCell ref="E1:G1"/>
    <mergeCell ref="B3:G3"/>
    <mergeCell ref="C5:H5"/>
    <mergeCell ref="B9:E9"/>
    <mergeCell ref="B11:E11"/>
    <mergeCell ref="F13:F14"/>
    <mergeCell ref="G13:G14"/>
    <mergeCell ref="A17:D17"/>
    <mergeCell ref="E18:G18"/>
    <mergeCell ref="B22:G24"/>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C9FF3A52-EC42-405C-BDE2-8D6FF6F97D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Zadanie nr 1</vt:lpstr>
      <vt:lpstr>Zadanie nr 2</vt:lpstr>
      <vt:lpstr>'Zadanie nr 1'!Obszar_wydruku</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Matusiak Joanna</dc:creator>
  <cp:lastModifiedBy>Filipiak Magdalena</cp:lastModifiedBy>
  <cp:lastPrinted>2022-05-23T10:15:53Z</cp:lastPrinted>
  <dcterms:created xsi:type="dcterms:W3CDTF">2015-02-27T06:37:32Z</dcterms:created>
  <dcterms:modified xsi:type="dcterms:W3CDTF">2022-06-01T11:00:34Z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d2ba67e9-a947-40d1-97cd-2aca5291b3c5</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H5C4kTWDl+iadAtku1l3KmXlUYcNUCDR</vt:lpwstr>
  </property>
</Properties>
</file>