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2480" windowHeight="7800" tabRatio="702" activeTab="0"/>
  </bookViews>
  <sheets>
    <sheet name="formularz oferty" sheetId="1" r:id="rId1"/>
    <sheet name="Zał. nr 1a (arkusz cenowy)" sheetId="2" r:id="rId2"/>
  </sheets>
  <definedNames>
    <definedName name="_xlnm.Print_Area" localSheetId="0">'formularz oferty'!$A$1:$D$51</definedName>
    <definedName name="_xlnm.Print_Area" localSheetId="1">'Zał. nr 1a (arkusz cenowy)'!$A$1:$J$156</definedName>
  </definedNames>
  <calcPr fullCalcOnLoad="1"/>
</workbook>
</file>

<file path=xl/sharedStrings.xml><?xml version="1.0" encoding="utf-8"?>
<sst xmlns="http://schemas.openxmlformats.org/spreadsheetml/2006/main" count="206" uniqueCount="194">
  <si>
    <t>1.</t>
  </si>
  <si>
    <t>2.</t>
  </si>
  <si>
    <t>3.</t>
  </si>
  <si>
    <t>4.</t>
  </si>
  <si>
    <t>7.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</si>
  <si>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</si>
  <si>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</si>
  <si>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</si>
  <si>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</si>
  <si>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</si>
  <si>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</si>
  <si>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</si>
  <si>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</si>
  <si>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</si>
  <si>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</si>
  <si>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</si>
  <si>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</si>
  <si>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</si>
  <si>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</si>
  <si>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</si>
  <si>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</si>
  <si>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</si>
  <si>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</si>
  <si>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</si>
  <si>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</si>
  <si>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</si>
  <si>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</si>
  <si>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</si>
  <si>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</si>
  <si>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</si>
  <si>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8.</t>
  </si>
  <si>
    <t>9.</t>
  </si>
  <si>
    <t>Nazwa urządzenia</t>
  </si>
  <si>
    <t>Typ</t>
  </si>
  <si>
    <t>Rok produkcji</t>
  </si>
  <si>
    <t>Akcesoria</t>
  </si>
  <si>
    <t>Wartość</t>
  </si>
  <si>
    <t>Lp.</t>
  </si>
  <si>
    <t>Czynsz dzierżawny brutto za 1 miesiąc</t>
  </si>
  <si>
    <t>(można wypełnić przy zawieraniu umowy)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</si>
  <si>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</si>
  <si>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</si>
  <si>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Przedmiot dzierżawy</t>
  </si>
  <si>
    <t>10.</t>
  </si>
  <si>
    <t>Okres</t>
  </si>
  <si>
    <t>Nr seryjny</t>
  </si>
  <si>
    <t>11.</t>
  </si>
  <si>
    <t xml:space="preserve">
</t>
  </si>
  <si>
    <t>Numer katalogowy (jeżeli istnieje)</t>
  </si>
  <si>
    <t>Opis przedmiotu zamówienia</t>
  </si>
  <si>
    <t>(wartość brutto i czynsz dzierżawny)</t>
  </si>
  <si>
    <t>Nazwa systemu:</t>
  </si>
  <si>
    <t>j.m.</t>
  </si>
  <si>
    <t>Przedmiot zamówienia:</t>
  </si>
  <si>
    <t>Cena brutto za 1 zwalidowany i wydany wynik*</t>
  </si>
  <si>
    <t>Mioglobina</t>
  </si>
  <si>
    <t>Prokalcytonina</t>
  </si>
  <si>
    <t>Dostawa produktów:**</t>
  </si>
  <si>
    <t>Załącznik nr 1 do SWZ</t>
  </si>
  <si>
    <t>DFP.271.27.2022.ADB</t>
  </si>
  <si>
    <t>Dostawa odczynników, materiałów kontrolnych i zużywalnych  wraz z dzierżawą dwóch zintegrowanych systemów analitycznych oraz kompleksowym systemem informatycznym połączonym z systemem LSI.</t>
  </si>
  <si>
    <t>Oświadczamy, że jesteśmy związani niniejszą ofertą przez okres podany w specyfikacji warunków zamówienia.</t>
  </si>
  <si>
    <t>nazwa (rodzaj) towaru lub usługi:
wartość bez kwoty podatku:
stawka podatku, która będzie miała zastosowanie:</t>
  </si>
  <si>
    <t>Oświadczamy, że termin płatności wynosi do 60 dni. Dodatkowe informacje znajdują się we wzorze umowy.</t>
  </si>
  <si>
    <t>Oferujemy wykonanie całego przedmiotu zamówienia za cenę:</t>
  </si>
  <si>
    <t>Oświadczam, że wybór niniejszej oferty będzie prowadził do powstania u Zamawiającego obowiązku podatkowego zgodnie z przepisami o podatku od towarów i usług w zakresie**:</t>
  </si>
  <si>
    <t>**Należy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</si>
  <si>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……………………………………………………………………………………………………………………………………….</t>
  </si>
  <si>
    <t>Oświadczamy, że jesteśmy *: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</si>
  <si>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</si>
  <si>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</si>
  <si>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12.</t>
  </si>
  <si>
    <t>*jeżeli wybór oferty będzie prowadził do powstania u Zamawiającego obowiązku podatkowego, zgodnie z przepisami o podatku od towarów i usług, należy podać cenę netto.</t>
  </si>
  <si>
    <t>Oświadczamy, że oferujemy realizację przedmiotu zamówienia zgodnie z zasadami określonymi w specyfikacji warunków zamówienia.</t>
  </si>
  <si>
    <t>
 



                                                                                                                                                    </t>
  </si>
  <si>
    <r>
      <rPr>
        <sz val="12"/>
        <color indexed="8"/>
        <rFont val="Garamond"/>
        <family val="1"/>
      </rPr>
      <t>**Zamawiający oczekuje podania w tabeli „Dostawa produktów” wykazu wszystkich uwzględnionych w cenie badania odczynników, materiałów kalibracyjnych i kontrolnych, odczynników dodatkowych oraz materiałów zużywalnych.</t>
    </r>
    <r>
      <rPr>
        <sz val="12"/>
        <rFont val="Garamond"/>
        <family val="1"/>
      </rPr>
      <t xml:space="preserve">
</t>
    </r>
  </si>
  <si>
    <r>
      <t xml:space="preserve">Dzierżawa systemu informatycznego umożliwiającego obsługę procesu oraz wymianę danych z systemem LSI </t>
    </r>
    <r>
      <rPr>
        <sz val="11"/>
        <color indexed="8"/>
        <rFont val="Garamond"/>
        <family val="1"/>
      </rPr>
      <t>wraz ze świadczeniem asysty technicznej</t>
    </r>
  </si>
  <si>
    <t xml:space="preserve">Zał. nr 1a do SWZ </t>
  </si>
  <si>
    <t>Zał. nr ………. do umowy</t>
  </si>
  <si>
    <t>AFP (Alfa-fetoproteina)</t>
  </si>
  <si>
    <t>ALAT</t>
  </si>
  <si>
    <t>Albumina</t>
  </si>
  <si>
    <t>Amoniak</t>
  </si>
  <si>
    <t>Amylaza</t>
  </si>
  <si>
    <t>Anty CCP (przeciwciała przeciwko cytrulinowanemu peptydowi)</t>
  </si>
  <si>
    <t>Anty SARS-CoV-2 Total</t>
  </si>
  <si>
    <t>Anty TG (przeciwciała przeciwko tyreoglobulinie)</t>
  </si>
  <si>
    <t xml:space="preserve">Antygen CA 125 </t>
  </si>
  <si>
    <t>Antygen CA 15-3</t>
  </si>
  <si>
    <t>Antygen CA 19-9</t>
  </si>
  <si>
    <t xml:space="preserve">Antygen CA 72-4 </t>
  </si>
  <si>
    <t>Antygen CEA (antygen karcinoembrionalny)</t>
  </si>
  <si>
    <t>Antygen CYFRA 21-1</t>
  </si>
  <si>
    <t>Antygen SCC</t>
  </si>
  <si>
    <t>Anty TPO (przeciwciała przeciwko tyreoperoksydazie)</t>
  </si>
  <si>
    <t>ASPAT</t>
  </si>
  <si>
    <t>Beta amyloid 1-42</t>
  </si>
  <si>
    <t>Beta-Cross-Laps (CTx)</t>
  </si>
  <si>
    <t>B HCG wolne (wolna podjednostka beta gonadotropiny kosmówkowej)</t>
  </si>
  <si>
    <t xml:space="preserve">Białko c-reaktywne (CRP)  </t>
  </si>
  <si>
    <t>Białko całkowite</t>
  </si>
  <si>
    <t>Białko w moczu</t>
  </si>
  <si>
    <t>Białko w PMR</t>
  </si>
  <si>
    <t xml:space="preserve">Białko PAPP-A </t>
  </si>
  <si>
    <t>Białko S-100</t>
  </si>
  <si>
    <t>Białko Tau</t>
  </si>
  <si>
    <t>Bilirubina bezpośrednia</t>
  </si>
  <si>
    <t>Bilirubina całkowita</t>
  </si>
  <si>
    <t>Chlorki</t>
  </si>
  <si>
    <t>Cholesterol</t>
  </si>
  <si>
    <t xml:space="preserve">Cholesterol  HDL </t>
  </si>
  <si>
    <t>Cholesterol SD LDL ( gęsta cząsteczka LDLcholesterolu)</t>
  </si>
  <si>
    <t>Cholesterol  LDL-direct</t>
  </si>
  <si>
    <t>Cholinesteraza</t>
  </si>
  <si>
    <t>CK całkowite</t>
  </si>
  <si>
    <t>CK-MB aktywość</t>
  </si>
  <si>
    <t xml:space="preserve">CK-MB Mass </t>
  </si>
  <si>
    <t>Cystatyna C</t>
  </si>
  <si>
    <t xml:space="preserve">DHEA-s </t>
  </si>
  <si>
    <t>Estradiol</t>
  </si>
  <si>
    <t>Everolimus</t>
  </si>
  <si>
    <t>Ferrytyna</t>
  </si>
  <si>
    <t>Fosfataza alkaliczna ALP</t>
  </si>
  <si>
    <t>Fosfataza kwaśna ACP</t>
  </si>
  <si>
    <t xml:space="preserve">Fosforany </t>
  </si>
  <si>
    <t xml:space="preserve">FSH </t>
  </si>
  <si>
    <t>FT3</t>
  </si>
  <si>
    <t>FT4</t>
  </si>
  <si>
    <t xml:space="preserve">GGTP </t>
  </si>
  <si>
    <t>Glukoza</t>
  </si>
  <si>
    <t xml:space="preserve">HCG+beta </t>
  </si>
  <si>
    <t xml:space="preserve">HE4 </t>
  </si>
  <si>
    <t>Homocysteina</t>
  </si>
  <si>
    <t xml:space="preserve">Hormon antymüllerowski AMH </t>
  </si>
  <si>
    <t>Insulina</t>
  </si>
  <si>
    <t xml:space="preserve">Interleukina 6 </t>
  </si>
  <si>
    <t xml:space="preserve">Kalprotektyna </t>
  </si>
  <si>
    <t>Kortyzol</t>
  </si>
  <si>
    <t>Kortyzol w moczu</t>
  </si>
  <si>
    <t xml:space="preserve">Kortyzol w ślinie </t>
  </si>
  <si>
    <t>Kreatynina</t>
  </si>
  <si>
    <t>Kwas foliowy</t>
  </si>
  <si>
    <t xml:space="preserve">Kwas moczowy </t>
  </si>
  <si>
    <t>Kwasy żółciowe (TBA)</t>
  </si>
  <si>
    <t>LDH Dehydrogenaza mleczanowa</t>
  </si>
  <si>
    <t xml:space="preserve">LH </t>
  </si>
  <si>
    <t>Lipaza</t>
  </si>
  <si>
    <t>Magnez</t>
  </si>
  <si>
    <t>Mleczan</t>
  </si>
  <si>
    <t>NGAL</t>
  </si>
  <si>
    <t>Mocznik</t>
  </si>
  <si>
    <t>NSE - neurospecyficzna enolaza</t>
  </si>
  <si>
    <t>NT-proBNP /BNP</t>
  </si>
  <si>
    <t>Osteoklacyna</t>
  </si>
  <si>
    <t>Peptyd C</t>
  </si>
  <si>
    <t>PlGF</t>
  </si>
  <si>
    <t xml:space="preserve">Potas </t>
  </si>
  <si>
    <t>Progesteron</t>
  </si>
  <si>
    <t>Prolaktyna</t>
  </si>
  <si>
    <t>PSA  wolny</t>
  </si>
  <si>
    <t>PSA całkowite</t>
  </si>
  <si>
    <t>PTH</t>
  </si>
  <si>
    <t>sFLT-1</t>
  </si>
  <si>
    <t xml:space="preserve">SHBG </t>
  </si>
  <si>
    <t>SÓD</t>
  </si>
  <si>
    <t>Testosteron</t>
  </si>
  <si>
    <t>Triglicerydy</t>
  </si>
  <si>
    <t>Troponina I/T wysokoczuła</t>
  </si>
  <si>
    <t>TSH</t>
  </si>
  <si>
    <t>Tyreoglobulina</t>
  </si>
  <si>
    <t xml:space="preserve">UIBC\TIBC  </t>
  </si>
  <si>
    <t>Wapń</t>
  </si>
  <si>
    <t xml:space="preserve">Witamina B12 </t>
  </si>
  <si>
    <t>Witamina D</t>
  </si>
  <si>
    <t>Żelazo</t>
  </si>
  <si>
    <t>…..</t>
  </si>
  <si>
    <t xml:space="preserve">Dzierżawa systemu analitycznego nr 2 przy lokalizacji          ul. Jakubowskiego </t>
  </si>
  <si>
    <t>Informacje dotyczące dzierżawionego sprzętu</t>
  </si>
  <si>
    <t>Dzierżawa systemu analitycznego nr 1 przy lokalizacji          ul. Kopernika</t>
  </si>
  <si>
    <t>A:RAZEM WARTOŚĆ BRUTTO</t>
  </si>
  <si>
    <t>B:RAZEM:</t>
  </si>
  <si>
    <t>A+B:Cena brutto*:</t>
  </si>
  <si>
    <t>Oświadczamy, że oferowane odczynniki, materiały kontrolne i sprzęt są dopuszczone do obrotu i używania na terenie Polski zgodnie z ustawą z dnia 20 maja 2010 roku o wyrobach medycznych. Jednocześnie oświadczamy, że na każdorazowe wezwanie Zamawiającego przedstawimy dokumenty dopuszczające do obrotu i używania na terenie Polski. Wymóg nie dotyczy materiałów zużywalnych.</t>
  </si>
  <si>
    <t xml:space="preserve"> Oświadczamy, że oferowane odczynniki, materiały kontrolne i sprzęt posiadają certyfikaty CE oraz IVD.
</t>
  </si>
  <si>
    <t>Oświadczamy, że zapoznaliśmy się ze specyfikacją warunków zamówienia wraz z jej załącznikami i nie wnosimy do niej zastrzeżeń oraz że zdobyliśmy konieczne informacje do przygotowania oferty.</t>
  </si>
  <si>
    <t>Oświadczamy, ze zapoznaliśmy się z treścią załączonego do specyfikacji wzoru umowy i w przypadku wyboru naszej oferty zawrzemy z zamawiającym umowę sporządzoną na podstawie tego wzoru.</t>
  </si>
  <si>
    <t>*W cenie za badania należy ująć wszystkie odczynniki do badań, odczynniki przeznaczone na kalibracje, kontrole, powtórki (rozcieńczenia) na poziomie dodatkowych 20% w skali umowy, materiały kontrolne, materiały kalibracje, materiały zyżywalne.</t>
  </si>
  <si>
    <t>Oświadczamy, że zamówienie będziemy wykonywać do czasu wyczerpania kwoty wynagrodzenia umownego, nie dłużej jednak niż przez okres 72 miesięcy, od dnia zawarcia umowy.</t>
  </si>
  <si>
    <t>13.</t>
  </si>
  <si>
    <t xml:space="preserve"> Szacunkowa ilość łącznie wykonywanych  oznaczeń (kontroli+kalibracji+wyników) na 72 m-ce</t>
  </si>
  <si>
    <t>Cena brutto za 72 miesiące</t>
  </si>
  <si>
    <t>Czynsz dzierżawny brutto (za 72 m-ce)</t>
  </si>
  <si>
    <r>
      <t xml:space="preserve">Dzierżawa dwóch zintegrowanych systemów analitycznych wraz z kompleksowym systemem informatycznym połączonym z systemem LSI, składających się z:
Pierwszy system w lokalizacji Kopernika składający się z: modułu/ów preanalitycznego (sorter - 1szt. wpięty w linię), modułu/ów biochemicznego, immunochemicznego - 1szt. i wolnostojące wirówki - 2 szt. oraz chłodziarko-zamrażarka - 1szt.
Drugi system w lokalizacji Jakubowskiego składający się z modułu/ów preanalitycznego (sorter - 2 szt., wirówki 2 szt. -  każdy wpięty w linię), modułu/ów biochemiczno- immunochemicznego oraz dodatkowo </t>
    </r>
    <r>
      <rPr>
        <sz val="12"/>
        <color indexed="8"/>
        <rFont val="Garamond"/>
        <family val="1"/>
      </rPr>
      <t xml:space="preserve">wolnostojący analizator biochemiczno-immunochemiczny i wolnostojące wirówki - 2 szt. 
wraz z dostawą odczynników, materiałów kontrolnych i zużywalnych do wykonania poniższych oznaczeń:
</t>
    </r>
  </si>
  <si>
    <t>Dzierżawa systemów: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</si>
</sst>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  <numFmt numFmtId="187" formatCode="[$-415]dddd\,\ d\ mmmm\ yyyy"/>
  </numFmts>
  <fonts count="6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0"/>
      <name val="Garamond"/>
      <family val="1"/>
    </font>
    <font>
      <sz val="12"/>
      <color indexed="8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10"/>
      <name val="Garamond"/>
      <family val="1"/>
    </font>
    <font>
      <sz val="11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Garamond"/>
      <family val="1"/>
    </font>
    <font>
      <b/>
      <sz val="12"/>
      <color indexed="8"/>
      <name val="Garamond"/>
      <family val="1"/>
    </font>
    <font>
      <sz val="11"/>
      <color indexed="10"/>
      <name val="Garamond"/>
      <family val="1"/>
    </font>
    <font>
      <i/>
      <sz val="9"/>
      <color indexed="8"/>
      <name val="Garamond"/>
      <family val="1"/>
    </font>
    <font>
      <i/>
      <sz val="10"/>
      <color indexed="8"/>
      <name val="Garamond"/>
      <family val="1"/>
    </font>
    <font>
      <sz val="12"/>
      <color indexed="8"/>
      <name val="Times New Roman"/>
      <family val="1"/>
    </font>
    <font>
      <i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sz val="12"/>
      <color theme="1"/>
      <name val="Garamond"/>
      <family val="1"/>
    </font>
    <font>
      <b/>
      <sz val="11"/>
      <color theme="1"/>
      <name val="Garamond"/>
      <family val="1"/>
    </font>
    <font>
      <b/>
      <sz val="12"/>
      <color theme="1"/>
      <name val="Garamond"/>
      <family val="1"/>
    </font>
    <font>
      <sz val="11"/>
      <color rgb="FFFF0000"/>
      <name val="Garamond"/>
      <family val="1"/>
    </font>
    <font>
      <b/>
      <sz val="11"/>
      <color rgb="FF000000"/>
      <name val="Garamond"/>
      <family val="1"/>
    </font>
    <font>
      <sz val="11"/>
      <color rgb="FF000000"/>
      <name val="Garamond"/>
      <family val="1"/>
    </font>
    <font>
      <i/>
      <sz val="10"/>
      <color theme="1"/>
      <name val="Garamond"/>
      <family val="1"/>
    </font>
    <font>
      <sz val="12"/>
      <color theme="1"/>
      <name val="Times New Roman"/>
      <family val="1"/>
    </font>
    <font>
      <i/>
      <sz val="11"/>
      <color theme="1"/>
      <name val="Garamond"/>
      <family val="1"/>
    </font>
    <font>
      <i/>
      <sz val="9"/>
      <color theme="1"/>
      <name val="Garamond"/>
      <family val="1"/>
    </font>
    <font>
      <i/>
      <sz val="11"/>
      <color rgb="FF000000"/>
      <name val="Garamond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6" fillId="0" borderId="0" xfId="0" applyNumberFormat="1" applyFont="1" applyBorder="1" applyAlignment="1">
      <alignment horizontal="left" vertical="top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3" fillId="0" borderId="10" xfId="0" applyFont="1" applyFill="1" applyBorder="1" applyAlignment="1" applyProtection="1">
      <alignment horizontal="justify" vertical="top" wrapText="1"/>
      <protection/>
    </xf>
    <xf numFmtId="0" fontId="53" fillId="0" borderId="0" xfId="0" applyFont="1" applyFill="1" applyAlignment="1" applyProtection="1">
      <alignment vertical="top" wrapText="1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right" vertical="top"/>
      <protection locked="0"/>
    </xf>
    <xf numFmtId="1" fontId="53" fillId="0" borderId="0" xfId="0" applyNumberFormat="1" applyFont="1" applyFill="1" applyAlignment="1" applyProtection="1">
      <alignment horizontal="left" vertical="top" wrapText="1"/>
      <protection locked="0"/>
    </xf>
    <xf numFmtId="9" fontId="53" fillId="0" borderId="0" xfId="0" applyNumberFormat="1" applyFont="1" applyFill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8" fillId="33" borderId="13" xfId="55" applyFont="1" applyFill="1" applyBorder="1" applyAlignment="1">
      <alignment horizontal="center" vertical="center" wrapText="1"/>
      <protection/>
    </xf>
    <xf numFmtId="0" fontId="8" fillId="33" borderId="14" xfId="55" applyFont="1" applyFill="1" applyBorder="1" applyAlignment="1">
      <alignment horizontal="center" vertical="center" wrapText="1"/>
      <protection/>
    </xf>
    <xf numFmtId="175" fontId="56" fillId="34" borderId="10" xfId="42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 wrapText="1"/>
    </xf>
    <xf numFmtId="4" fontId="53" fillId="0" borderId="10" xfId="42" applyNumberFormat="1" applyFont="1" applyFill="1" applyBorder="1" applyAlignment="1" applyProtection="1">
      <alignment horizontal="center" vertical="center" wrapText="1"/>
      <protection locked="0"/>
    </xf>
    <xf numFmtId="44" fontId="10" fillId="0" borderId="10" xfId="0" applyNumberFormat="1" applyFont="1" applyBorder="1" applyAlignment="1">
      <alignment horizontal="center" vertical="center"/>
    </xf>
    <xf numFmtId="44" fontId="10" fillId="0" borderId="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56" applyFont="1" applyBorder="1" applyAlignment="1">
      <alignment horizontal="left" vertical="center" wrapText="1"/>
      <protection/>
    </xf>
    <xf numFmtId="3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53" fillId="35" borderId="0" xfId="0" applyFont="1" applyFill="1" applyBorder="1" applyAlignment="1" applyProtection="1">
      <alignment horizontal="center" vertical="center" wrapText="1"/>
      <protection locked="0"/>
    </xf>
    <xf numFmtId="0" fontId="57" fillId="0" borderId="0" xfId="60" applyFont="1" applyFill="1" applyBorder="1" applyAlignment="1">
      <alignment vertical="center" wrapText="1"/>
      <protection/>
    </xf>
    <xf numFmtId="3" fontId="4" fillId="0" borderId="0" xfId="45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1" fontId="53" fillId="0" borderId="0" xfId="0" applyNumberFormat="1" applyFont="1" applyAlignment="1">
      <alignment horizontal="left" vertical="top" wrapText="1"/>
    </xf>
    <xf numFmtId="0" fontId="55" fillId="0" borderId="15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5" fillId="36" borderId="10" xfId="0" applyFont="1" applyFill="1" applyBorder="1" applyAlignment="1">
      <alignment horizontal="center" vertical="center" wrapText="1"/>
    </xf>
    <xf numFmtId="1" fontId="55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/>
    </xf>
    <xf numFmtId="0" fontId="4" fillId="35" borderId="10" xfId="0" applyFont="1" applyFill="1" applyBorder="1" applyAlignment="1">
      <alignment horizontal="left" wrapText="1"/>
    </xf>
    <xf numFmtId="3" fontId="4" fillId="0" borderId="10" xfId="0" applyNumberFormat="1" applyFont="1" applyBorder="1" applyAlignment="1">
      <alignment horizontal="center"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49" fontId="53" fillId="0" borderId="16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/>
    </xf>
    <xf numFmtId="0" fontId="58" fillId="37" borderId="10" xfId="0" applyFont="1" applyFill="1" applyBorder="1" applyAlignment="1">
      <alignment vertical="top"/>
    </xf>
    <xf numFmtId="0" fontId="58" fillId="37" borderId="17" xfId="0" applyFont="1" applyFill="1" applyBorder="1" applyAlignment="1">
      <alignment horizontal="left" vertical="top" wrapText="1"/>
    </xf>
    <xf numFmtId="0" fontId="58" fillId="37" borderId="18" xfId="0" applyFont="1" applyFill="1" applyBorder="1" applyAlignment="1">
      <alignment horizontal="left" vertical="top" wrapText="1"/>
    </xf>
    <xf numFmtId="0" fontId="58" fillId="37" borderId="10" xfId="0" applyFont="1" applyFill="1" applyBorder="1" applyAlignment="1">
      <alignment horizontal="center" vertical="top" wrapText="1"/>
    </xf>
    <xf numFmtId="0" fontId="59" fillId="38" borderId="19" xfId="0" applyFont="1" applyFill="1" applyBorder="1" applyAlignment="1">
      <alignment horizontal="left" vertical="top" wrapText="1"/>
    </xf>
    <xf numFmtId="0" fontId="59" fillId="38" borderId="12" xfId="0" applyFont="1" applyFill="1" applyBorder="1" applyAlignment="1">
      <alignment horizontal="left" vertical="top" wrapText="1"/>
    </xf>
    <xf numFmtId="0" fontId="59" fillId="38" borderId="20" xfId="0" applyFont="1" applyFill="1" applyBorder="1" applyAlignment="1">
      <alignment horizontal="left" vertical="top" wrapText="1"/>
    </xf>
    <xf numFmtId="0" fontId="59" fillId="37" borderId="21" xfId="0" applyFont="1" applyFill="1" applyBorder="1" applyAlignment="1">
      <alignment horizontal="center" vertical="center"/>
    </xf>
    <xf numFmtId="0" fontId="59" fillId="37" borderId="21" xfId="0" applyFont="1" applyFill="1" applyBorder="1" applyAlignment="1">
      <alignment horizontal="left" vertical="top" wrapText="1"/>
    </xf>
    <xf numFmtId="0" fontId="59" fillId="38" borderId="21" xfId="0" applyFont="1" applyFill="1" applyBorder="1" applyAlignment="1">
      <alignment horizontal="center" vertical="center" wrapText="1"/>
    </xf>
    <xf numFmtId="44" fontId="59" fillId="0" borderId="21" xfId="0" applyNumberFormat="1" applyFont="1" applyFill="1" applyBorder="1" applyAlignment="1">
      <alignment horizontal="left" vertical="center" wrapText="1"/>
    </xf>
    <xf numFmtId="0" fontId="59" fillId="37" borderId="10" xfId="0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left" vertical="top" wrapText="1"/>
    </xf>
    <xf numFmtId="0" fontId="59" fillId="38" borderId="10" xfId="0" applyFont="1" applyFill="1" applyBorder="1" applyAlignment="1">
      <alignment horizontal="center" vertical="center" wrapText="1"/>
    </xf>
    <xf numFmtId="44" fontId="53" fillId="0" borderId="10" xfId="0" applyNumberFormat="1" applyFont="1" applyFill="1" applyBorder="1" applyAlignment="1" applyProtection="1">
      <alignment horizontal="left" vertical="top" wrapText="1"/>
      <protection locked="0"/>
    </xf>
    <xf numFmtId="0" fontId="53" fillId="37" borderId="21" xfId="0" applyFont="1" applyFill="1" applyBorder="1" applyAlignment="1">
      <alignment horizontal="left" vertical="top" wrapText="1"/>
    </xf>
    <xf numFmtId="0" fontId="53" fillId="37" borderId="10" xfId="0" applyFont="1" applyFill="1" applyBorder="1" applyAlignment="1">
      <alignment horizontal="left" vertical="top" wrapText="1"/>
    </xf>
    <xf numFmtId="0" fontId="55" fillId="37" borderId="10" xfId="0" applyFont="1" applyFill="1" applyBorder="1" applyAlignment="1">
      <alignment horizontal="center" vertical="top" wrapText="1"/>
    </xf>
    <xf numFmtId="3" fontId="54" fillId="35" borderId="10" xfId="0" applyNumberFormat="1" applyFont="1" applyFill="1" applyBorder="1" applyAlignment="1">
      <alignment horizontal="center" vertical="center"/>
    </xf>
    <xf numFmtId="0" fontId="56" fillId="34" borderId="10" xfId="0" applyFont="1" applyFill="1" applyBorder="1" applyAlignment="1" applyProtection="1">
      <alignment horizontal="center" vertical="center" wrapText="1"/>
      <protection locked="0"/>
    </xf>
    <xf numFmtId="0" fontId="53" fillId="3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20" xfId="0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20" xfId="0" applyNumberFormat="1" applyFont="1" applyFill="1" applyBorder="1" applyAlignment="1" applyProtection="1">
      <alignment horizontal="left" vertical="top" wrapText="1"/>
      <protection locked="0"/>
    </xf>
    <xf numFmtId="49" fontId="4" fillId="0" borderId="19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3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justify" vertical="top" wrapText="1"/>
      <protection/>
    </xf>
    <xf numFmtId="0" fontId="53" fillId="0" borderId="0" xfId="0" applyFont="1" applyFill="1" applyBorder="1" applyAlignment="1" applyProtection="1">
      <alignment horizontal="justify" vertical="top" wrapText="1"/>
      <protection/>
    </xf>
    <xf numFmtId="0" fontId="53" fillId="0" borderId="0" xfId="0" applyFont="1" applyFill="1" applyBorder="1" applyAlignment="1" applyProtection="1">
      <alignment horizontal="justify" vertical="top" wrapText="1"/>
      <protection locked="0"/>
    </xf>
    <xf numFmtId="0" fontId="61" fillId="36" borderId="12" xfId="0" applyFont="1" applyFill="1" applyBorder="1" applyAlignment="1" applyProtection="1">
      <alignment horizontal="right" vertical="top" wrapText="1"/>
      <protection/>
    </xf>
    <xf numFmtId="0" fontId="61" fillId="36" borderId="19" xfId="0" applyFont="1" applyFill="1" applyBorder="1" applyAlignment="1" applyProtection="1">
      <alignment horizontal="right" vertical="top" wrapText="1"/>
      <protection/>
    </xf>
    <xf numFmtId="0" fontId="62" fillId="0" borderId="22" xfId="0" applyFont="1" applyFill="1" applyBorder="1" applyAlignment="1" applyProtection="1">
      <alignment horizontal="justify" vertical="top" wrapText="1"/>
      <protection locked="0"/>
    </xf>
    <xf numFmtId="0" fontId="62" fillId="0" borderId="22" xfId="0" applyFont="1" applyBorder="1" applyAlignment="1">
      <alignment horizontal="justify" vertical="top" wrapText="1"/>
    </xf>
    <xf numFmtId="0" fontId="4" fillId="0" borderId="12" xfId="0" applyFont="1" applyFill="1" applyBorder="1" applyAlignment="1" applyProtection="1">
      <alignment vertical="top" wrapText="1"/>
      <protection locked="0"/>
    </xf>
    <xf numFmtId="0" fontId="4" fillId="0" borderId="19" xfId="0" applyFont="1" applyFill="1" applyBorder="1" applyAlignment="1" applyProtection="1">
      <alignment vertical="top" wrapText="1"/>
      <protection locked="0"/>
    </xf>
    <xf numFmtId="0" fontId="53" fillId="36" borderId="12" xfId="0" applyFont="1" applyFill="1" applyBorder="1" applyAlignment="1" applyProtection="1">
      <alignment horizontal="justify" vertical="top" wrapText="1"/>
      <protection/>
    </xf>
    <xf numFmtId="0" fontId="53" fillId="36" borderId="19" xfId="0" applyFont="1" applyFill="1" applyBorder="1" applyAlignment="1">
      <alignment horizontal="justify" vertical="top" wrapText="1"/>
    </xf>
    <xf numFmtId="0" fontId="63" fillId="0" borderId="0" xfId="57" applyFont="1" applyFill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44" fontId="59" fillId="0" borderId="17" xfId="0" applyNumberFormat="1" applyFont="1" applyFill="1" applyBorder="1" applyAlignment="1">
      <alignment horizontal="left" vertical="center" wrapText="1"/>
    </xf>
    <xf numFmtId="44" fontId="59" fillId="0" borderId="23" xfId="0" applyNumberFormat="1" applyFont="1" applyFill="1" applyBorder="1" applyAlignment="1">
      <alignment horizontal="left" vertical="center" wrapText="1"/>
    </xf>
    <xf numFmtId="0" fontId="59" fillId="38" borderId="12" xfId="0" applyFont="1" applyFill="1" applyBorder="1" applyAlignment="1">
      <alignment horizontal="left" vertical="top" wrapText="1"/>
    </xf>
    <xf numFmtId="0" fontId="59" fillId="38" borderId="20" xfId="0" applyFont="1" applyFill="1" applyBorder="1" applyAlignment="1">
      <alignment horizontal="left" vertical="top" wrapText="1"/>
    </xf>
    <xf numFmtId="0" fontId="59" fillId="38" borderId="19" xfId="0" applyFont="1" applyFill="1" applyBorder="1" applyAlignment="1">
      <alignment horizontal="left" vertical="top" wrapText="1"/>
    </xf>
    <xf numFmtId="0" fontId="64" fillId="38" borderId="12" xfId="0" applyFont="1" applyFill="1" applyBorder="1" applyAlignment="1">
      <alignment horizontal="left" vertical="top" wrapText="1"/>
    </xf>
    <xf numFmtId="0" fontId="64" fillId="38" borderId="20" xfId="0" applyFont="1" applyFill="1" applyBorder="1" applyAlignment="1">
      <alignment horizontal="left" vertical="top" wrapText="1"/>
    </xf>
    <xf numFmtId="0" fontId="64" fillId="38" borderId="19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top"/>
    </xf>
    <xf numFmtId="0" fontId="55" fillId="0" borderId="15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right" vertical="top" wrapText="1"/>
      <protection locked="0"/>
    </xf>
    <xf numFmtId="0" fontId="58" fillId="37" borderId="12" xfId="0" applyFont="1" applyFill="1" applyBorder="1" applyAlignment="1">
      <alignment horizontal="left" vertical="top" wrapText="1"/>
    </xf>
    <xf numFmtId="0" fontId="58" fillId="37" borderId="20" xfId="0" applyFont="1" applyFill="1" applyBorder="1" applyAlignment="1">
      <alignment horizontal="left" vertical="top" wrapText="1"/>
    </xf>
    <xf numFmtId="0" fontId="58" fillId="37" borderId="19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59" fillId="38" borderId="17" xfId="0" applyFont="1" applyFill="1" applyBorder="1" applyAlignment="1">
      <alignment horizontal="center" vertical="center" wrapText="1"/>
    </xf>
    <xf numFmtId="0" fontId="59" fillId="38" borderId="23" xfId="0" applyFont="1" applyFill="1" applyBorder="1" applyAlignment="1">
      <alignment horizontal="center" vertical="center" wrapText="1"/>
    </xf>
    <xf numFmtId="0" fontId="59" fillId="38" borderId="12" xfId="0" applyFont="1" applyFill="1" applyBorder="1" applyAlignment="1">
      <alignment horizontal="center" vertical="top" wrapText="1"/>
    </xf>
    <xf numFmtId="0" fontId="59" fillId="38" borderId="20" xfId="0" applyFont="1" applyFill="1" applyBorder="1" applyAlignment="1">
      <alignment horizontal="center" vertical="top" wrapText="1"/>
    </xf>
    <xf numFmtId="0" fontId="59" fillId="38" borderId="19" xfId="0" applyFont="1" applyFill="1" applyBorder="1" applyAlignment="1">
      <alignment horizontal="center" vertical="top" wrapText="1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5" fillId="0" borderId="12" xfId="0" applyFont="1" applyFill="1" applyBorder="1" applyAlignment="1" applyProtection="1">
      <alignment horizontal="right" vertical="top" wrapText="1"/>
      <protection locked="0"/>
    </xf>
    <xf numFmtId="0" fontId="55" fillId="0" borderId="20" xfId="0" applyFont="1" applyFill="1" applyBorder="1" applyAlignment="1" applyProtection="1">
      <alignment horizontal="right" vertical="top" wrapText="1"/>
      <protection locked="0"/>
    </xf>
    <xf numFmtId="0" fontId="55" fillId="0" borderId="19" xfId="0" applyFont="1" applyFill="1" applyBorder="1" applyAlignment="1" applyProtection="1">
      <alignment horizontal="right" vertical="top" wrapText="1"/>
      <protection locked="0"/>
    </xf>
    <xf numFmtId="0" fontId="59" fillId="37" borderId="17" xfId="0" applyFont="1" applyFill="1" applyBorder="1" applyAlignment="1">
      <alignment horizontal="center" vertical="center"/>
    </xf>
    <xf numFmtId="0" fontId="59" fillId="37" borderId="23" xfId="0" applyFont="1" applyFill="1" applyBorder="1" applyAlignment="1">
      <alignment horizontal="center" vertical="center"/>
    </xf>
    <xf numFmtId="0" fontId="59" fillId="37" borderId="17" xfId="0" applyFont="1" applyFill="1" applyBorder="1" applyAlignment="1">
      <alignment horizontal="left" vertical="top" wrapText="1"/>
    </xf>
    <xf numFmtId="0" fontId="59" fillId="37" borderId="23" xfId="0" applyFont="1" applyFill="1" applyBorder="1" applyAlignment="1">
      <alignment horizontal="left" vertical="top" wrapText="1"/>
    </xf>
    <xf numFmtId="0" fontId="53" fillId="37" borderId="17" xfId="0" applyFont="1" applyFill="1" applyBorder="1" applyAlignment="1">
      <alignment horizontal="left" vertical="top" wrapText="1"/>
    </xf>
    <xf numFmtId="0" fontId="53" fillId="37" borderId="23" xfId="0" applyFont="1" applyFill="1" applyBorder="1" applyAlignment="1">
      <alignment horizontal="left" vertical="top" wrapText="1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ny 2" xfId="55"/>
    <cellStyle name="Normalny 3" xfId="56"/>
    <cellStyle name="Normalny 4" xfId="57"/>
    <cellStyle name="Normalny 5" xfId="58"/>
    <cellStyle name="Normalny 7" xfId="59"/>
    <cellStyle name="Normalny_wycena płytki powtorki po konsul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showGridLines="0" tabSelected="1" zoomScale="130" zoomScaleNormal="130" zoomScaleSheetLayoutView="100" workbookViewId="0" topLeftCell="A1">
      <selection activeCell="C4" sqref="C4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61.875" style="1" customWidth="1"/>
    <col min="4" max="4" width="36.625" style="4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110" t="s">
        <v>58</v>
      </c>
      <c r="D1" s="110"/>
    </row>
    <row r="2" spans="2:4" ht="18" customHeight="1">
      <c r="B2" s="3"/>
      <c r="C2" s="3" t="s">
        <v>27</v>
      </c>
      <c r="D2" s="3"/>
    </row>
    <row r="3" ht="18" customHeight="1"/>
    <row r="4" spans="2:3" ht="18" customHeight="1">
      <c r="B4" s="1" t="s">
        <v>19</v>
      </c>
      <c r="C4" s="1" t="s">
        <v>59</v>
      </c>
    </row>
    <row r="5" ht="15.75" customHeight="1"/>
    <row r="6" spans="2:5" ht="47.25" customHeight="1">
      <c r="B6" s="1" t="s">
        <v>18</v>
      </c>
      <c r="C6" s="100" t="s">
        <v>60</v>
      </c>
      <c r="D6" s="100"/>
      <c r="E6" s="5"/>
    </row>
    <row r="7" ht="21.75" customHeight="1" hidden="1"/>
    <row r="8" spans="2:4" ht="18" customHeight="1">
      <c r="B8" s="6" t="s">
        <v>15</v>
      </c>
      <c r="C8" s="111"/>
      <c r="D8" s="111"/>
    </row>
    <row r="9" spans="2:4" ht="31.5" customHeight="1">
      <c r="B9" s="6" t="s">
        <v>20</v>
      </c>
      <c r="C9" s="105"/>
      <c r="D9" s="106"/>
    </row>
    <row r="10" spans="2:4" ht="18" customHeight="1">
      <c r="B10" s="6" t="s">
        <v>14</v>
      </c>
      <c r="C10" s="105"/>
      <c r="D10" s="106"/>
    </row>
    <row r="11" spans="2:4" ht="18" customHeight="1">
      <c r="B11" s="6" t="s">
        <v>21</v>
      </c>
      <c r="C11" s="105"/>
      <c r="D11" s="106"/>
    </row>
    <row r="12" spans="2:4" ht="18" customHeight="1">
      <c r="B12" s="6" t="s">
        <v>22</v>
      </c>
      <c r="C12" s="105"/>
      <c r="D12" s="106"/>
    </row>
    <row r="13" spans="2:4" ht="18" customHeight="1">
      <c r="B13" s="6" t="s">
        <v>23</v>
      </c>
      <c r="C13" s="105"/>
      <c r="D13" s="106"/>
    </row>
    <row r="14" spans="2:4" ht="18" customHeight="1">
      <c r="B14" s="6" t="s">
        <v>24</v>
      </c>
      <c r="C14" s="105"/>
      <c r="D14" s="106"/>
    </row>
    <row r="15" spans="2:4" ht="18" customHeight="1">
      <c r="B15" s="6" t="s">
        <v>25</v>
      </c>
      <c r="C15" s="105"/>
      <c r="D15" s="106"/>
    </row>
    <row r="16" spans="2:4" ht="18" customHeight="1">
      <c r="B16" s="6" t="s">
        <v>26</v>
      </c>
      <c r="C16" s="105"/>
      <c r="D16" s="106"/>
    </row>
    <row r="17" spans="3:4" ht="18" customHeight="1">
      <c r="C17" s="7"/>
      <c r="D17" s="8"/>
    </row>
    <row r="18" spans="1:4" ht="18" customHeight="1">
      <c r="A18" s="1" t="s">
        <v>0</v>
      </c>
      <c r="B18" s="96" t="s">
        <v>64</v>
      </c>
      <c r="C18" s="97"/>
      <c r="D18" s="9"/>
    </row>
    <row r="19" spans="3:4" ht="18" customHeight="1">
      <c r="C19" s="5"/>
      <c r="D19" s="9"/>
    </row>
    <row r="20" spans="2:4" ht="24.75" customHeight="1">
      <c r="B20" s="10"/>
      <c r="C20" s="11" t="s">
        <v>181</v>
      </c>
      <c r="D20" s="12" t="s">
        <v>50</v>
      </c>
    </row>
    <row r="21" spans="2:4" ht="18" customHeight="1">
      <c r="B21" s="109" t="s">
        <v>72</v>
      </c>
      <c r="C21" s="109"/>
      <c r="D21" s="109"/>
    </row>
    <row r="22" spans="1:4" ht="33.75" customHeight="1">
      <c r="A22" s="1" t="s">
        <v>1</v>
      </c>
      <c r="B22" s="99" t="s">
        <v>65</v>
      </c>
      <c r="C22" s="99"/>
      <c r="D22" s="99"/>
    </row>
    <row r="23" spans="2:4" ht="51.75" customHeight="1">
      <c r="B23" s="107" t="s">
        <v>62</v>
      </c>
      <c r="C23" s="108"/>
      <c r="D23" s="21" t="s">
        <v>67</v>
      </c>
    </row>
    <row r="24" spans="2:4" ht="32.25" customHeight="1">
      <c r="B24" s="98" t="s">
        <v>66</v>
      </c>
      <c r="C24" s="98"/>
      <c r="D24" s="98"/>
    </row>
    <row r="25" spans="1:4" ht="21" customHeight="1">
      <c r="A25" s="1" t="s">
        <v>2</v>
      </c>
      <c r="B25" s="97" t="s">
        <v>63</v>
      </c>
      <c r="C25" s="97"/>
      <c r="D25" s="97"/>
    </row>
    <row r="26" spans="1:4" ht="34.5" customHeight="1">
      <c r="A26" s="1" t="s">
        <v>3</v>
      </c>
      <c r="B26" s="93" t="s">
        <v>187</v>
      </c>
      <c r="C26" s="93"/>
      <c r="D26" s="93"/>
    </row>
    <row r="27" spans="1:4" ht="49.5" customHeight="1">
      <c r="A27" s="1" t="s">
        <v>13</v>
      </c>
      <c r="B27" s="93" t="s">
        <v>182</v>
      </c>
      <c r="C27" s="93"/>
      <c r="D27" s="93"/>
    </row>
    <row r="28" spans="1:4" ht="21.75" customHeight="1">
      <c r="A28" s="1" t="s">
        <v>17</v>
      </c>
      <c r="B28" s="94" t="s">
        <v>183</v>
      </c>
      <c r="C28" s="94"/>
      <c r="D28" s="94"/>
    </row>
    <row r="29" spans="1:4" s="13" customFormat="1" ht="19.5" customHeight="1">
      <c r="A29" s="13" t="s">
        <v>4</v>
      </c>
      <c r="B29" s="94" t="s">
        <v>73</v>
      </c>
      <c r="C29" s="94"/>
      <c r="D29" s="94"/>
    </row>
    <row r="30" spans="1:5" ht="36" customHeight="1">
      <c r="A30" s="1" t="s">
        <v>30</v>
      </c>
      <c r="B30" s="85" t="s">
        <v>184</v>
      </c>
      <c r="C30" s="85"/>
      <c r="D30" s="85"/>
      <c r="E30" s="5"/>
    </row>
    <row r="31" spans="1:5" ht="21.75" customHeight="1">
      <c r="A31" s="1" t="s">
        <v>31</v>
      </c>
      <c r="B31" s="85" t="s">
        <v>61</v>
      </c>
      <c r="C31" s="85"/>
      <c r="D31" s="85"/>
      <c r="E31" s="5"/>
    </row>
    <row r="32" spans="1:5" ht="35.25" customHeight="1">
      <c r="A32" s="1" t="s">
        <v>43</v>
      </c>
      <c r="B32" s="85" t="s">
        <v>185</v>
      </c>
      <c r="C32" s="85"/>
      <c r="D32" s="85"/>
      <c r="E32" s="5"/>
    </row>
    <row r="33" spans="1:5" ht="65.25" customHeight="1">
      <c r="A33" s="1" t="s">
        <v>46</v>
      </c>
      <c r="B33" s="85" t="s">
        <v>41</v>
      </c>
      <c r="C33" s="85"/>
      <c r="D33" s="85"/>
      <c r="E33" s="5"/>
    </row>
    <row r="34" spans="2:5" ht="18.75" customHeight="1">
      <c r="B34" s="95" t="s">
        <v>40</v>
      </c>
      <c r="C34" s="95"/>
      <c r="D34" s="95"/>
      <c r="E34" s="5"/>
    </row>
    <row r="35" spans="1:5" ht="18.75" customHeight="1">
      <c r="A35" s="1" t="s">
        <v>71</v>
      </c>
      <c r="B35" s="100" t="s">
        <v>68</v>
      </c>
      <c r="C35" s="100"/>
      <c r="D35" s="100"/>
      <c r="E35" s="5"/>
    </row>
    <row r="36" spans="1:4" ht="107.25" customHeight="1">
      <c r="A36" s="14"/>
      <c r="B36" s="101" t="s">
        <v>74</v>
      </c>
      <c r="C36" s="102"/>
      <c r="D36" s="21" t="s">
        <v>69</v>
      </c>
    </row>
    <row r="37" spans="2:4" ht="17.25" customHeight="1">
      <c r="B37" s="103" t="s">
        <v>70</v>
      </c>
      <c r="C37" s="104"/>
      <c r="D37" s="104"/>
    </row>
    <row r="38" spans="1:4" ht="18" customHeight="1">
      <c r="A38" s="1" t="s">
        <v>188</v>
      </c>
      <c r="B38" s="88" t="s">
        <v>10</v>
      </c>
      <c r="C38" s="89"/>
      <c r="D38" s="90"/>
    </row>
    <row r="39" spans="2:4" ht="18" customHeight="1">
      <c r="B39" s="88" t="s">
        <v>5</v>
      </c>
      <c r="C39" s="90"/>
      <c r="D39" s="6"/>
    </row>
    <row r="40" spans="2:4" ht="18" customHeight="1">
      <c r="B40" s="86"/>
      <c r="C40" s="87"/>
      <c r="D40" s="6"/>
    </row>
    <row r="41" spans="2:4" ht="18" customHeight="1">
      <c r="B41" s="86"/>
      <c r="C41" s="87"/>
      <c r="D41" s="6"/>
    </row>
    <row r="42" spans="2:4" ht="18" customHeight="1">
      <c r="B42" s="86"/>
      <c r="C42" s="87"/>
      <c r="D42" s="6"/>
    </row>
    <row r="43" spans="2:4" ht="15" customHeight="1">
      <c r="B43" s="16" t="s">
        <v>7</v>
      </c>
      <c r="C43" s="16"/>
      <c r="D43" s="2"/>
    </row>
    <row r="44" spans="2:4" ht="18" customHeight="1">
      <c r="B44" s="88" t="s">
        <v>11</v>
      </c>
      <c r="C44" s="89"/>
      <c r="D44" s="90"/>
    </row>
    <row r="45" spans="2:4" ht="18" customHeight="1">
      <c r="B45" s="17" t="s">
        <v>5</v>
      </c>
      <c r="C45" s="15" t="s">
        <v>6</v>
      </c>
      <c r="D45" s="18" t="s">
        <v>8</v>
      </c>
    </row>
    <row r="46" spans="2:4" ht="18" customHeight="1">
      <c r="B46" s="19"/>
      <c r="C46" s="15"/>
      <c r="D46" s="20"/>
    </row>
    <row r="47" spans="2:4" ht="18" customHeight="1">
      <c r="B47" s="19"/>
      <c r="C47" s="15"/>
      <c r="D47" s="20"/>
    </row>
    <row r="48" spans="2:4" ht="18" customHeight="1">
      <c r="B48" s="16"/>
      <c r="C48" s="16"/>
      <c r="D48" s="2"/>
    </row>
    <row r="49" spans="2:4" ht="18" customHeight="1">
      <c r="B49" s="88" t="s">
        <v>12</v>
      </c>
      <c r="C49" s="89"/>
      <c r="D49" s="90"/>
    </row>
    <row r="50" spans="2:4" ht="18" customHeight="1">
      <c r="B50" s="92" t="s">
        <v>9</v>
      </c>
      <c r="C50" s="92"/>
      <c r="D50" s="6"/>
    </row>
    <row r="51" spans="2:4" ht="18" customHeight="1">
      <c r="B51" s="91"/>
      <c r="C51" s="91"/>
      <c r="D51" s="6"/>
    </row>
    <row r="52" ht="18" customHeight="1"/>
    <row r="53" ht="18" customHeight="1"/>
    <row r="54" ht="18" customHeight="1">
      <c r="D54" s="1"/>
    </row>
  </sheetData>
  <sheetProtection/>
  <mergeCells count="38">
    <mergeCell ref="C1:D1"/>
    <mergeCell ref="C6:D6"/>
    <mergeCell ref="C13:D13"/>
    <mergeCell ref="C12:D12"/>
    <mergeCell ref="C16:D16"/>
    <mergeCell ref="C9:D9"/>
    <mergeCell ref="C8:D8"/>
    <mergeCell ref="C15:D15"/>
    <mergeCell ref="C14:D14"/>
    <mergeCell ref="B23:C23"/>
    <mergeCell ref="B21:D21"/>
    <mergeCell ref="C10:D10"/>
    <mergeCell ref="C11:D11"/>
    <mergeCell ref="B18:C18"/>
    <mergeCell ref="B29:D29"/>
    <mergeCell ref="B24:D24"/>
    <mergeCell ref="B22:D22"/>
    <mergeCell ref="B42:C42"/>
    <mergeCell ref="B26:D26"/>
    <mergeCell ref="B35:D35"/>
    <mergeCell ref="B36:C36"/>
    <mergeCell ref="B37:D37"/>
    <mergeCell ref="B25:D25"/>
    <mergeCell ref="B27:D27"/>
    <mergeCell ref="B28:D28"/>
    <mergeCell ref="B39:C39"/>
    <mergeCell ref="B34:D34"/>
    <mergeCell ref="B31:D31"/>
    <mergeCell ref="B41:C41"/>
    <mergeCell ref="B33:D33"/>
    <mergeCell ref="B30:D30"/>
    <mergeCell ref="B40:C40"/>
    <mergeCell ref="B32:D32"/>
    <mergeCell ref="B38:D38"/>
    <mergeCell ref="B51:C51"/>
    <mergeCell ref="B50:C50"/>
    <mergeCell ref="B49:D49"/>
    <mergeCell ref="B44:D44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73" r:id="rId1"/>
  <headerFooter alignWithMargins="0">
    <oddFooter>&amp;C&amp;"Times New Roman,Normalny"Strona &amp;P&amp;R&amp;"Times New Roman,Normalny"pieczęć i podpis osoby (osób) upoważnionej
do reprezentowania wykonawcy</oddFooter>
  </headerFooter>
  <rowBreaks count="1" manualBreakCount="1">
    <brk id="3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6"/>
  <sheetViews>
    <sheetView showGridLines="0" view="pageBreakPreview" zoomScale="90" zoomScaleNormal="84" zoomScaleSheetLayoutView="90" workbookViewId="0" topLeftCell="A1">
      <selection activeCell="A139" sqref="A139:B139"/>
    </sheetView>
  </sheetViews>
  <sheetFormatPr defaultColWidth="9.00390625" defaultRowHeight="12.75"/>
  <cols>
    <col min="1" max="1" width="5.875" style="22" customWidth="1"/>
    <col min="2" max="2" width="48.75390625" style="25" customWidth="1"/>
    <col min="3" max="3" width="33.25390625" style="27" customWidth="1"/>
    <col min="4" max="4" width="25.625" style="27" customWidth="1"/>
    <col min="5" max="6" width="19.25390625" style="25" customWidth="1"/>
    <col min="7" max="7" width="8.00390625" style="25" customWidth="1"/>
    <col min="8" max="8" width="15.875" style="25" customWidth="1"/>
    <col min="9" max="9" width="15.875" style="28" customWidth="1"/>
    <col min="10" max="10" width="18.875" style="25" customWidth="1"/>
    <col min="11" max="12" width="14.25390625" style="25" customWidth="1"/>
    <col min="13" max="16384" width="9.125" style="25" customWidth="1"/>
  </cols>
  <sheetData>
    <row r="1" spans="2:12" ht="21.75" customHeight="1">
      <c r="B1" s="23" t="str">
        <f>'formularz oferty'!C4</f>
        <v>DFP.271.27.2022.ADB</v>
      </c>
      <c r="C1" s="24"/>
      <c r="D1" s="24"/>
      <c r="E1" s="24"/>
      <c r="F1" s="24"/>
      <c r="G1" s="24"/>
      <c r="H1" s="126" t="s">
        <v>77</v>
      </c>
      <c r="I1" s="126"/>
      <c r="K1" s="26"/>
      <c r="L1" s="26"/>
    </row>
    <row r="2" spans="8:9" ht="15" customHeight="1">
      <c r="H2" s="126" t="s">
        <v>78</v>
      </c>
      <c r="I2" s="126"/>
    </row>
    <row r="3" spans="2:6" ht="15">
      <c r="B3" s="29" t="s">
        <v>53</v>
      </c>
      <c r="C3" s="30"/>
      <c r="D3" s="30"/>
      <c r="F3" s="29"/>
    </row>
    <row r="4" spans="2:5" ht="129.75" customHeight="1">
      <c r="B4" s="136" t="s">
        <v>192</v>
      </c>
      <c r="C4" s="136"/>
      <c r="D4" s="136"/>
      <c r="E4" s="136"/>
    </row>
    <row r="5" spans="2:5" ht="5.25" customHeight="1">
      <c r="B5" s="136"/>
      <c r="C5" s="136"/>
      <c r="D5" s="136"/>
      <c r="E5" s="136"/>
    </row>
    <row r="6" spans="1:8" s="35" customFormat="1" ht="63">
      <c r="A6" s="31" t="s">
        <v>16</v>
      </c>
      <c r="B6" s="32" t="s">
        <v>49</v>
      </c>
      <c r="C6" s="33" t="s">
        <v>189</v>
      </c>
      <c r="D6" s="33" t="s">
        <v>54</v>
      </c>
      <c r="E6" s="83" t="s">
        <v>190</v>
      </c>
      <c r="F6" s="34"/>
      <c r="G6" s="25"/>
      <c r="H6" s="25"/>
    </row>
    <row r="7" spans="1:8" s="35" customFormat="1" ht="22.5" customHeight="1">
      <c r="A7" s="36">
        <v>1</v>
      </c>
      <c r="B7" s="37" t="s">
        <v>79</v>
      </c>
      <c r="C7" s="82">
        <v>22500</v>
      </c>
      <c r="D7" s="38"/>
      <c r="E7" s="39">
        <f aca="true" t="shared" si="0" ref="E7:E70">D7*C7</f>
        <v>0</v>
      </c>
      <c r="F7" s="40"/>
      <c r="G7" s="25"/>
      <c r="H7" s="25"/>
    </row>
    <row r="8" spans="1:8" s="35" customFormat="1" ht="20.25" customHeight="1">
      <c r="A8" s="36">
        <v>2</v>
      </c>
      <c r="B8" s="37" t="s">
        <v>80</v>
      </c>
      <c r="C8" s="82">
        <v>750000</v>
      </c>
      <c r="D8" s="38"/>
      <c r="E8" s="39">
        <f t="shared" si="0"/>
        <v>0</v>
      </c>
      <c r="F8" s="40"/>
      <c r="G8" s="25"/>
      <c r="H8" s="25"/>
    </row>
    <row r="9" spans="1:8" s="35" customFormat="1" ht="20.25" customHeight="1">
      <c r="A9" s="36">
        <v>3</v>
      </c>
      <c r="B9" s="37" t="s">
        <v>81</v>
      </c>
      <c r="C9" s="82">
        <v>225000</v>
      </c>
      <c r="D9" s="41"/>
      <c r="E9" s="39">
        <f t="shared" si="0"/>
        <v>0</v>
      </c>
      <c r="F9" s="40"/>
      <c r="G9" s="25"/>
      <c r="H9" s="25"/>
    </row>
    <row r="10" spans="1:8" s="35" customFormat="1" ht="18.75" customHeight="1">
      <c r="A10" s="36">
        <v>4</v>
      </c>
      <c r="B10" s="37" t="s">
        <v>82</v>
      </c>
      <c r="C10" s="82">
        <v>42000</v>
      </c>
      <c r="D10" s="41"/>
      <c r="E10" s="39">
        <f t="shared" si="0"/>
        <v>0</v>
      </c>
      <c r="F10" s="40"/>
      <c r="G10" s="25"/>
      <c r="H10" s="25"/>
    </row>
    <row r="11" spans="1:8" s="35" customFormat="1" ht="22.5" customHeight="1">
      <c r="A11" s="36">
        <v>5</v>
      </c>
      <c r="B11" s="37" t="s">
        <v>83</v>
      </c>
      <c r="C11" s="82">
        <v>67500</v>
      </c>
      <c r="D11" s="41"/>
      <c r="E11" s="39">
        <f t="shared" si="0"/>
        <v>0</v>
      </c>
      <c r="F11" s="40"/>
      <c r="G11" s="25"/>
      <c r="H11" s="25"/>
    </row>
    <row r="12" spans="1:8" s="35" customFormat="1" ht="33" customHeight="1">
      <c r="A12" s="36">
        <v>6</v>
      </c>
      <c r="B12" s="37" t="s">
        <v>84</v>
      </c>
      <c r="C12" s="82">
        <v>16500</v>
      </c>
      <c r="D12" s="41"/>
      <c r="E12" s="39">
        <f t="shared" si="0"/>
        <v>0</v>
      </c>
      <c r="F12" s="40"/>
      <c r="G12" s="25"/>
      <c r="H12" s="25"/>
    </row>
    <row r="13" spans="1:8" s="35" customFormat="1" ht="20.25" customHeight="1">
      <c r="A13" s="36">
        <v>7</v>
      </c>
      <c r="B13" s="37" t="s">
        <v>85</v>
      </c>
      <c r="C13" s="82">
        <v>150000</v>
      </c>
      <c r="D13" s="41"/>
      <c r="E13" s="39">
        <f t="shared" si="0"/>
        <v>0</v>
      </c>
      <c r="F13" s="40"/>
      <c r="G13" s="25"/>
      <c r="H13" s="25"/>
    </row>
    <row r="14" spans="1:8" s="35" customFormat="1" ht="20.25" customHeight="1">
      <c r="A14" s="36">
        <v>8</v>
      </c>
      <c r="B14" s="37" t="s">
        <v>86</v>
      </c>
      <c r="C14" s="82">
        <v>37500</v>
      </c>
      <c r="D14" s="41"/>
      <c r="E14" s="39">
        <f t="shared" si="0"/>
        <v>0</v>
      </c>
      <c r="F14" s="40"/>
      <c r="G14" s="25"/>
      <c r="H14" s="25"/>
    </row>
    <row r="15" spans="1:8" s="35" customFormat="1" ht="20.25" customHeight="1">
      <c r="A15" s="36">
        <v>9</v>
      </c>
      <c r="B15" s="37" t="s">
        <v>87</v>
      </c>
      <c r="C15" s="82">
        <v>37500</v>
      </c>
      <c r="D15" s="41"/>
      <c r="E15" s="39">
        <f t="shared" si="0"/>
        <v>0</v>
      </c>
      <c r="F15" s="40"/>
      <c r="G15" s="25"/>
      <c r="H15" s="25"/>
    </row>
    <row r="16" spans="1:8" s="35" customFormat="1" ht="20.25" customHeight="1">
      <c r="A16" s="36">
        <v>10</v>
      </c>
      <c r="B16" s="37" t="s">
        <v>88</v>
      </c>
      <c r="C16" s="82">
        <v>22500</v>
      </c>
      <c r="D16" s="41"/>
      <c r="E16" s="39">
        <f t="shared" si="0"/>
        <v>0</v>
      </c>
      <c r="F16" s="40"/>
      <c r="G16" s="25"/>
      <c r="H16" s="25"/>
    </row>
    <row r="17" spans="1:8" s="35" customFormat="1" ht="20.25" customHeight="1">
      <c r="A17" s="36">
        <v>11</v>
      </c>
      <c r="B17" s="37" t="s">
        <v>89</v>
      </c>
      <c r="C17" s="82">
        <v>45000</v>
      </c>
      <c r="D17" s="41"/>
      <c r="E17" s="39">
        <f t="shared" si="0"/>
        <v>0</v>
      </c>
      <c r="F17" s="40"/>
      <c r="G17" s="25"/>
      <c r="H17" s="25"/>
    </row>
    <row r="18" spans="1:8" s="35" customFormat="1" ht="20.25" customHeight="1">
      <c r="A18" s="36">
        <v>12</v>
      </c>
      <c r="B18" s="37" t="s">
        <v>90</v>
      </c>
      <c r="C18" s="82">
        <v>2250</v>
      </c>
      <c r="D18" s="41"/>
      <c r="E18" s="39">
        <f t="shared" si="0"/>
        <v>0</v>
      </c>
      <c r="F18" s="40"/>
      <c r="G18" s="25"/>
      <c r="H18" s="25"/>
    </row>
    <row r="19" spans="1:8" s="35" customFormat="1" ht="20.25" customHeight="1">
      <c r="A19" s="36">
        <v>13</v>
      </c>
      <c r="B19" s="37" t="s">
        <v>91</v>
      </c>
      <c r="C19" s="82">
        <v>45000</v>
      </c>
      <c r="D19" s="41"/>
      <c r="E19" s="39">
        <f t="shared" si="0"/>
        <v>0</v>
      </c>
      <c r="F19" s="40"/>
      <c r="G19" s="25"/>
      <c r="H19" s="25"/>
    </row>
    <row r="20" spans="1:8" s="35" customFormat="1" ht="20.25" customHeight="1">
      <c r="A20" s="36">
        <v>14</v>
      </c>
      <c r="B20" s="37" t="s">
        <v>92</v>
      </c>
      <c r="C20" s="82">
        <v>2250</v>
      </c>
      <c r="D20" s="41"/>
      <c r="E20" s="39">
        <f t="shared" si="0"/>
        <v>0</v>
      </c>
      <c r="F20" s="40"/>
      <c r="G20" s="25"/>
      <c r="H20" s="25"/>
    </row>
    <row r="21" spans="1:8" s="35" customFormat="1" ht="20.25" customHeight="1">
      <c r="A21" s="36">
        <v>15</v>
      </c>
      <c r="B21" s="37" t="s">
        <v>93</v>
      </c>
      <c r="C21" s="82">
        <v>1500</v>
      </c>
      <c r="D21" s="41"/>
      <c r="E21" s="39">
        <f t="shared" si="0"/>
        <v>0</v>
      </c>
      <c r="F21" s="40"/>
      <c r="G21" s="25"/>
      <c r="H21" s="25"/>
    </row>
    <row r="22" spans="1:8" s="35" customFormat="1" ht="20.25" customHeight="1">
      <c r="A22" s="36">
        <v>16</v>
      </c>
      <c r="B22" s="37" t="s">
        <v>94</v>
      </c>
      <c r="C22" s="82">
        <v>45000</v>
      </c>
      <c r="D22" s="41"/>
      <c r="E22" s="39">
        <f t="shared" si="0"/>
        <v>0</v>
      </c>
      <c r="F22" s="40"/>
      <c r="G22" s="25"/>
      <c r="H22" s="25"/>
    </row>
    <row r="23" spans="1:8" s="35" customFormat="1" ht="20.25" customHeight="1">
      <c r="A23" s="36">
        <v>17</v>
      </c>
      <c r="B23" s="37" t="s">
        <v>95</v>
      </c>
      <c r="C23" s="82">
        <v>525000</v>
      </c>
      <c r="D23" s="41"/>
      <c r="E23" s="39">
        <f t="shared" si="0"/>
        <v>0</v>
      </c>
      <c r="F23" s="40"/>
      <c r="G23" s="25"/>
      <c r="H23" s="25"/>
    </row>
    <row r="24" spans="1:8" s="35" customFormat="1" ht="20.25" customHeight="1">
      <c r="A24" s="36">
        <v>18</v>
      </c>
      <c r="B24" s="37" t="s">
        <v>96</v>
      </c>
      <c r="C24" s="82">
        <v>1500</v>
      </c>
      <c r="D24" s="41"/>
      <c r="E24" s="39">
        <f t="shared" si="0"/>
        <v>0</v>
      </c>
      <c r="F24" s="40"/>
      <c r="G24" s="25"/>
      <c r="H24" s="25"/>
    </row>
    <row r="25" spans="1:8" s="35" customFormat="1" ht="20.25" customHeight="1">
      <c r="A25" s="36">
        <v>19</v>
      </c>
      <c r="B25" s="37" t="s">
        <v>97</v>
      </c>
      <c r="C25" s="82">
        <v>1500</v>
      </c>
      <c r="D25" s="41"/>
      <c r="E25" s="39">
        <f t="shared" si="0"/>
        <v>0</v>
      </c>
      <c r="F25" s="40"/>
      <c r="G25" s="25"/>
      <c r="H25" s="25"/>
    </row>
    <row r="26" spans="1:8" s="35" customFormat="1" ht="33" customHeight="1">
      <c r="A26" s="36">
        <v>20</v>
      </c>
      <c r="B26" s="37" t="s">
        <v>98</v>
      </c>
      <c r="C26" s="82">
        <v>7500</v>
      </c>
      <c r="D26" s="41"/>
      <c r="E26" s="39">
        <f t="shared" si="0"/>
        <v>0</v>
      </c>
      <c r="F26" s="40"/>
      <c r="G26" s="25"/>
      <c r="H26" s="25"/>
    </row>
    <row r="27" spans="1:8" s="35" customFormat="1" ht="20.25" customHeight="1">
      <c r="A27" s="36">
        <v>21</v>
      </c>
      <c r="B27" s="37" t="s">
        <v>99</v>
      </c>
      <c r="C27" s="82">
        <v>900000</v>
      </c>
      <c r="D27" s="41"/>
      <c r="E27" s="39">
        <f t="shared" si="0"/>
        <v>0</v>
      </c>
      <c r="F27" s="40"/>
      <c r="G27" s="25"/>
      <c r="H27" s="25"/>
    </row>
    <row r="28" spans="1:8" s="35" customFormat="1" ht="20.25" customHeight="1">
      <c r="A28" s="36">
        <v>22</v>
      </c>
      <c r="B28" s="37" t="s">
        <v>100</v>
      </c>
      <c r="C28" s="82">
        <v>240000</v>
      </c>
      <c r="D28" s="41"/>
      <c r="E28" s="39">
        <f t="shared" si="0"/>
        <v>0</v>
      </c>
      <c r="F28" s="40"/>
      <c r="G28" s="25"/>
      <c r="H28" s="25"/>
    </row>
    <row r="29" spans="1:8" s="35" customFormat="1" ht="20.25" customHeight="1">
      <c r="A29" s="36">
        <v>23</v>
      </c>
      <c r="B29" s="37" t="s">
        <v>101</v>
      </c>
      <c r="C29" s="82">
        <v>75000</v>
      </c>
      <c r="D29" s="41"/>
      <c r="E29" s="39">
        <f t="shared" si="0"/>
        <v>0</v>
      </c>
      <c r="F29" s="40"/>
      <c r="G29" s="25"/>
      <c r="H29" s="25"/>
    </row>
    <row r="30" spans="1:8" s="35" customFormat="1" ht="20.25" customHeight="1">
      <c r="A30" s="36">
        <v>24</v>
      </c>
      <c r="B30" s="37" t="s">
        <v>102</v>
      </c>
      <c r="C30" s="82">
        <v>9000</v>
      </c>
      <c r="D30" s="41"/>
      <c r="E30" s="39">
        <f t="shared" si="0"/>
        <v>0</v>
      </c>
      <c r="F30" s="40"/>
      <c r="G30" s="25"/>
      <c r="H30" s="25"/>
    </row>
    <row r="31" spans="1:8" s="35" customFormat="1" ht="20.25" customHeight="1">
      <c r="A31" s="36">
        <v>25</v>
      </c>
      <c r="B31" s="37" t="s">
        <v>103</v>
      </c>
      <c r="C31" s="82">
        <v>7500</v>
      </c>
      <c r="D31" s="41"/>
      <c r="E31" s="39">
        <f t="shared" si="0"/>
        <v>0</v>
      </c>
      <c r="F31" s="40"/>
      <c r="G31" s="25"/>
      <c r="H31" s="25"/>
    </row>
    <row r="32" spans="1:8" s="35" customFormat="1" ht="20.25" customHeight="1">
      <c r="A32" s="36">
        <v>26</v>
      </c>
      <c r="B32" s="37" t="s">
        <v>104</v>
      </c>
      <c r="C32" s="82">
        <v>1200</v>
      </c>
      <c r="D32" s="41"/>
      <c r="E32" s="39">
        <f t="shared" si="0"/>
        <v>0</v>
      </c>
      <c r="F32" s="40"/>
      <c r="G32" s="25"/>
      <c r="H32" s="25"/>
    </row>
    <row r="33" spans="1:8" s="35" customFormat="1" ht="20.25" customHeight="1">
      <c r="A33" s="36">
        <v>27</v>
      </c>
      <c r="B33" s="37" t="s">
        <v>105</v>
      </c>
      <c r="C33" s="82">
        <v>1500</v>
      </c>
      <c r="D33" s="41"/>
      <c r="E33" s="39">
        <f t="shared" si="0"/>
        <v>0</v>
      </c>
      <c r="F33" s="40"/>
      <c r="G33" s="25"/>
      <c r="H33" s="25"/>
    </row>
    <row r="34" spans="1:8" s="35" customFormat="1" ht="20.25" customHeight="1">
      <c r="A34" s="36">
        <v>28</v>
      </c>
      <c r="B34" s="37" t="s">
        <v>106</v>
      </c>
      <c r="C34" s="82">
        <v>33000</v>
      </c>
      <c r="D34" s="41"/>
      <c r="E34" s="39">
        <f t="shared" si="0"/>
        <v>0</v>
      </c>
      <c r="F34" s="40"/>
      <c r="G34" s="25"/>
      <c r="H34" s="25"/>
    </row>
    <row r="35" spans="1:8" s="35" customFormat="1" ht="20.25" customHeight="1">
      <c r="A35" s="36">
        <v>29</v>
      </c>
      <c r="B35" s="37" t="s">
        <v>107</v>
      </c>
      <c r="C35" s="82">
        <v>375000</v>
      </c>
      <c r="D35" s="41"/>
      <c r="E35" s="39">
        <f t="shared" si="0"/>
        <v>0</v>
      </c>
      <c r="F35" s="40"/>
      <c r="G35" s="25"/>
      <c r="H35" s="25"/>
    </row>
    <row r="36" spans="1:8" s="35" customFormat="1" ht="20.25" customHeight="1">
      <c r="A36" s="36">
        <v>30</v>
      </c>
      <c r="B36" s="37" t="s">
        <v>108</v>
      </c>
      <c r="C36" s="82">
        <v>37500</v>
      </c>
      <c r="D36" s="41"/>
      <c r="E36" s="39">
        <f t="shared" si="0"/>
        <v>0</v>
      </c>
      <c r="F36" s="40"/>
      <c r="G36" s="25"/>
      <c r="H36" s="25"/>
    </row>
    <row r="37" spans="1:8" s="35" customFormat="1" ht="20.25" customHeight="1">
      <c r="A37" s="36">
        <v>31</v>
      </c>
      <c r="B37" s="37" t="s">
        <v>109</v>
      </c>
      <c r="C37" s="82">
        <v>300000</v>
      </c>
      <c r="D37" s="41"/>
      <c r="E37" s="39">
        <f t="shared" si="0"/>
        <v>0</v>
      </c>
      <c r="F37" s="40"/>
      <c r="G37" s="25"/>
      <c r="H37" s="25"/>
    </row>
    <row r="38" spans="1:8" s="35" customFormat="1" ht="20.25" customHeight="1">
      <c r="A38" s="36">
        <v>32</v>
      </c>
      <c r="B38" s="37" t="s">
        <v>110</v>
      </c>
      <c r="C38" s="82">
        <v>225000</v>
      </c>
      <c r="D38" s="41"/>
      <c r="E38" s="39">
        <f t="shared" si="0"/>
        <v>0</v>
      </c>
      <c r="F38" s="40"/>
      <c r="G38" s="25"/>
      <c r="H38" s="25"/>
    </row>
    <row r="39" spans="1:8" s="35" customFormat="1" ht="36.75" customHeight="1">
      <c r="A39" s="36">
        <v>33</v>
      </c>
      <c r="B39" s="37" t="s">
        <v>111</v>
      </c>
      <c r="C39" s="82">
        <v>7500</v>
      </c>
      <c r="D39" s="41"/>
      <c r="E39" s="39">
        <f t="shared" si="0"/>
        <v>0</v>
      </c>
      <c r="F39" s="40"/>
      <c r="G39" s="25"/>
      <c r="H39" s="25"/>
    </row>
    <row r="40" spans="1:8" s="35" customFormat="1" ht="20.25" customHeight="1">
      <c r="A40" s="36">
        <v>34</v>
      </c>
      <c r="B40" s="37" t="s">
        <v>112</v>
      </c>
      <c r="C40" s="82">
        <v>120000</v>
      </c>
      <c r="D40" s="41"/>
      <c r="E40" s="39">
        <f t="shared" si="0"/>
        <v>0</v>
      </c>
      <c r="F40" s="40"/>
      <c r="G40" s="25"/>
      <c r="H40" s="25"/>
    </row>
    <row r="41" spans="1:8" s="35" customFormat="1" ht="20.25" customHeight="1">
      <c r="A41" s="36">
        <v>35</v>
      </c>
      <c r="B41" s="37" t="s">
        <v>113</v>
      </c>
      <c r="C41" s="82">
        <v>90000</v>
      </c>
      <c r="D41" s="41"/>
      <c r="E41" s="39">
        <f t="shared" si="0"/>
        <v>0</v>
      </c>
      <c r="F41" s="40"/>
      <c r="G41" s="25"/>
      <c r="H41" s="25"/>
    </row>
    <row r="42" spans="1:8" s="35" customFormat="1" ht="20.25" customHeight="1">
      <c r="A42" s="36">
        <v>36</v>
      </c>
      <c r="B42" s="37" t="s">
        <v>114</v>
      </c>
      <c r="C42" s="82">
        <v>127500</v>
      </c>
      <c r="D42" s="41"/>
      <c r="E42" s="39">
        <f t="shared" si="0"/>
        <v>0</v>
      </c>
      <c r="F42" s="40"/>
      <c r="G42" s="25"/>
      <c r="H42" s="25"/>
    </row>
    <row r="43" spans="1:8" s="35" customFormat="1" ht="20.25" customHeight="1">
      <c r="A43" s="36">
        <v>37</v>
      </c>
      <c r="B43" s="37" t="s">
        <v>115</v>
      </c>
      <c r="C43" s="82">
        <v>45000</v>
      </c>
      <c r="D43" s="41"/>
      <c r="E43" s="39">
        <f t="shared" si="0"/>
        <v>0</v>
      </c>
      <c r="F43" s="40"/>
      <c r="G43" s="25"/>
      <c r="H43" s="25"/>
    </row>
    <row r="44" spans="1:8" s="35" customFormat="1" ht="20.25" customHeight="1">
      <c r="A44" s="36">
        <v>38</v>
      </c>
      <c r="B44" s="37" t="s">
        <v>116</v>
      </c>
      <c r="C44" s="82">
        <v>75000</v>
      </c>
      <c r="D44" s="41"/>
      <c r="E44" s="39">
        <f t="shared" si="0"/>
        <v>0</v>
      </c>
      <c r="F44" s="40"/>
      <c r="G44" s="25"/>
      <c r="H44" s="25"/>
    </row>
    <row r="45" spans="1:8" s="35" customFormat="1" ht="20.25" customHeight="1">
      <c r="A45" s="36">
        <v>39</v>
      </c>
      <c r="B45" s="37" t="s">
        <v>117</v>
      </c>
      <c r="C45" s="82">
        <v>3000</v>
      </c>
      <c r="D45" s="41"/>
      <c r="E45" s="39">
        <f t="shared" si="0"/>
        <v>0</v>
      </c>
      <c r="F45" s="40"/>
      <c r="G45" s="25"/>
      <c r="H45" s="25"/>
    </row>
    <row r="46" spans="1:8" s="35" customFormat="1" ht="20.25" customHeight="1">
      <c r="A46" s="36">
        <v>40</v>
      </c>
      <c r="B46" s="37" t="s">
        <v>118</v>
      </c>
      <c r="C46" s="82">
        <v>19500</v>
      </c>
      <c r="D46" s="41"/>
      <c r="E46" s="39">
        <f t="shared" si="0"/>
        <v>0</v>
      </c>
      <c r="F46" s="40"/>
      <c r="G46" s="25"/>
      <c r="H46" s="25"/>
    </row>
    <row r="47" spans="1:8" s="35" customFormat="1" ht="20.25" customHeight="1">
      <c r="A47" s="36">
        <v>41</v>
      </c>
      <c r="B47" s="37" t="s">
        <v>119</v>
      </c>
      <c r="C47" s="82">
        <v>19500</v>
      </c>
      <c r="D47" s="41"/>
      <c r="E47" s="39">
        <f t="shared" si="0"/>
        <v>0</v>
      </c>
      <c r="F47" s="40"/>
      <c r="G47" s="25"/>
      <c r="H47" s="25"/>
    </row>
    <row r="48" spans="1:8" s="35" customFormat="1" ht="20.25" customHeight="1">
      <c r="A48" s="36">
        <v>42</v>
      </c>
      <c r="B48" s="37" t="s">
        <v>120</v>
      </c>
      <c r="C48" s="82">
        <v>1200</v>
      </c>
      <c r="D48" s="41"/>
      <c r="E48" s="39">
        <f t="shared" si="0"/>
        <v>0</v>
      </c>
      <c r="F48" s="40"/>
      <c r="G48" s="25"/>
      <c r="H48" s="25"/>
    </row>
    <row r="49" spans="1:8" s="35" customFormat="1" ht="20.25" customHeight="1">
      <c r="A49" s="36">
        <v>43</v>
      </c>
      <c r="B49" s="37" t="s">
        <v>121</v>
      </c>
      <c r="C49" s="82">
        <v>135000</v>
      </c>
      <c r="D49" s="41"/>
      <c r="E49" s="39">
        <f t="shared" si="0"/>
        <v>0</v>
      </c>
      <c r="F49" s="40"/>
      <c r="G49" s="25"/>
      <c r="H49" s="25"/>
    </row>
    <row r="50" spans="1:8" s="35" customFormat="1" ht="20.25" customHeight="1">
      <c r="A50" s="36">
        <v>44</v>
      </c>
      <c r="B50" s="37" t="s">
        <v>122</v>
      </c>
      <c r="C50" s="82">
        <v>225000</v>
      </c>
      <c r="D50" s="41"/>
      <c r="E50" s="39">
        <f t="shared" si="0"/>
        <v>0</v>
      </c>
      <c r="F50" s="40"/>
      <c r="G50" s="25"/>
      <c r="H50" s="25"/>
    </row>
    <row r="51" spans="1:8" s="35" customFormat="1" ht="20.25" customHeight="1">
      <c r="A51" s="36">
        <v>45</v>
      </c>
      <c r="B51" s="37" t="s">
        <v>123</v>
      </c>
      <c r="C51" s="82">
        <v>1050</v>
      </c>
      <c r="D51" s="41"/>
      <c r="E51" s="39">
        <f t="shared" si="0"/>
        <v>0</v>
      </c>
      <c r="F51" s="40"/>
      <c r="G51" s="25"/>
      <c r="H51" s="25"/>
    </row>
    <row r="52" spans="1:8" s="35" customFormat="1" ht="20.25" customHeight="1">
      <c r="A52" s="36">
        <v>46</v>
      </c>
      <c r="B52" s="37" t="s">
        <v>124</v>
      </c>
      <c r="C52" s="82">
        <v>225000</v>
      </c>
      <c r="D52" s="41"/>
      <c r="E52" s="39">
        <f t="shared" si="0"/>
        <v>0</v>
      </c>
      <c r="F52" s="40"/>
      <c r="G52" s="25"/>
      <c r="H52" s="25"/>
    </row>
    <row r="53" spans="1:8" s="35" customFormat="1" ht="20.25" customHeight="1">
      <c r="A53" s="36">
        <v>47</v>
      </c>
      <c r="B53" s="37" t="s">
        <v>125</v>
      </c>
      <c r="C53" s="82">
        <v>270000</v>
      </c>
      <c r="D53" s="41"/>
      <c r="E53" s="39">
        <f t="shared" si="0"/>
        <v>0</v>
      </c>
      <c r="F53" s="40"/>
      <c r="G53" s="25"/>
      <c r="H53" s="25"/>
    </row>
    <row r="54" spans="1:8" s="35" customFormat="1" ht="20.25" customHeight="1">
      <c r="A54" s="36">
        <v>48</v>
      </c>
      <c r="B54" s="37" t="s">
        <v>126</v>
      </c>
      <c r="C54" s="82">
        <v>150000</v>
      </c>
      <c r="D54" s="41"/>
      <c r="E54" s="39">
        <f t="shared" si="0"/>
        <v>0</v>
      </c>
      <c r="F54" s="40"/>
      <c r="G54" s="25"/>
      <c r="H54" s="25"/>
    </row>
    <row r="55" spans="1:8" s="35" customFormat="1" ht="20.25" customHeight="1">
      <c r="A55" s="36">
        <v>49</v>
      </c>
      <c r="B55" s="37" t="s">
        <v>127</v>
      </c>
      <c r="C55" s="82">
        <v>225000</v>
      </c>
      <c r="D55" s="41"/>
      <c r="E55" s="39">
        <f t="shared" si="0"/>
        <v>0</v>
      </c>
      <c r="F55" s="40"/>
      <c r="G55" s="25"/>
      <c r="H55" s="25"/>
    </row>
    <row r="56" spans="1:8" s="35" customFormat="1" ht="20.25" customHeight="1">
      <c r="A56" s="36">
        <v>50</v>
      </c>
      <c r="B56" s="37" t="s">
        <v>128</v>
      </c>
      <c r="C56" s="82">
        <v>375000</v>
      </c>
      <c r="D56" s="41"/>
      <c r="E56" s="39">
        <f t="shared" si="0"/>
        <v>0</v>
      </c>
      <c r="F56" s="40"/>
      <c r="G56" s="25"/>
      <c r="H56" s="25"/>
    </row>
    <row r="57" spans="1:8" s="35" customFormat="1" ht="20.25" customHeight="1">
      <c r="A57" s="36">
        <v>51</v>
      </c>
      <c r="B57" s="37" t="s">
        <v>129</v>
      </c>
      <c r="C57" s="82">
        <v>750000</v>
      </c>
      <c r="D57" s="41"/>
      <c r="E57" s="39">
        <f t="shared" si="0"/>
        <v>0</v>
      </c>
      <c r="F57" s="40"/>
      <c r="G57" s="25"/>
      <c r="H57" s="25"/>
    </row>
    <row r="58" spans="1:8" s="35" customFormat="1" ht="20.25" customHeight="1">
      <c r="A58" s="36">
        <v>52</v>
      </c>
      <c r="B58" s="37" t="s">
        <v>130</v>
      </c>
      <c r="C58" s="82">
        <v>22500</v>
      </c>
      <c r="D58" s="41"/>
      <c r="E58" s="39">
        <f t="shared" si="0"/>
        <v>0</v>
      </c>
      <c r="F58" s="40"/>
      <c r="G58" s="25"/>
      <c r="H58" s="25"/>
    </row>
    <row r="59" spans="1:8" s="35" customFormat="1" ht="20.25" customHeight="1">
      <c r="A59" s="36">
        <v>53</v>
      </c>
      <c r="B59" s="37" t="s">
        <v>131</v>
      </c>
      <c r="C59" s="82">
        <v>1200</v>
      </c>
      <c r="D59" s="41"/>
      <c r="E59" s="39">
        <f t="shared" si="0"/>
        <v>0</v>
      </c>
      <c r="F59" s="40"/>
      <c r="G59" s="25"/>
      <c r="H59" s="25"/>
    </row>
    <row r="60" spans="1:8" s="35" customFormat="1" ht="20.25" customHeight="1">
      <c r="A60" s="36">
        <v>54</v>
      </c>
      <c r="B60" s="37" t="s">
        <v>132</v>
      </c>
      <c r="C60" s="82">
        <v>15000</v>
      </c>
      <c r="D60" s="41"/>
      <c r="E60" s="39">
        <f t="shared" si="0"/>
        <v>0</v>
      </c>
      <c r="F60" s="40"/>
      <c r="G60" s="25"/>
      <c r="H60" s="25"/>
    </row>
    <row r="61" spans="1:8" s="35" customFormat="1" ht="20.25" customHeight="1">
      <c r="A61" s="36">
        <v>55</v>
      </c>
      <c r="B61" s="37" t="s">
        <v>133</v>
      </c>
      <c r="C61" s="82">
        <v>7500</v>
      </c>
      <c r="D61" s="41"/>
      <c r="E61" s="39">
        <f t="shared" si="0"/>
        <v>0</v>
      </c>
      <c r="F61" s="40"/>
      <c r="G61" s="25"/>
      <c r="H61" s="25"/>
    </row>
    <row r="62" spans="1:8" s="35" customFormat="1" ht="20.25" customHeight="1">
      <c r="A62" s="36">
        <v>56</v>
      </c>
      <c r="B62" s="37" t="s">
        <v>134</v>
      </c>
      <c r="C62" s="82">
        <v>67500</v>
      </c>
      <c r="D62" s="41"/>
      <c r="E62" s="39">
        <f t="shared" si="0"/>
        <v>0</v>
      </c>
      <c r="F62" s="40"/>
      <c r="G62" s="25"/>
      <c r="H62" s="25"/>
    </row>
    <row r="63" spans="1:8" s="35" customFormat="1" ht="20.25" customHeight="1">
      <c r="A63" s="36">
        <v>57</v>
      </c>
      <c r="B63" s="37" t="s">
        <v>135</v>
      </c>
      <c r="C63" s="82">
        <v>150000</v>
      </c>
      <c r="D63" s="41"/>
      <c r="E63" s="39">
        <f t="shared" si="0"/>
        <v>0</v>
      </c>
      <c r="F63" s="40"/>
      <c r="G63" s="25"/>
      <c r="H63" s="25"/>
    </row>
    <row r="64" spans="1:8" s="35" customFormat="1" ht="20.25" customHeight="1">
      <c r="A64" s="36">
        <v>58</v>
      </c>
      <c r="B64" s="37" t="s">
        <v>136</v>
      </c>
      <c r="C64" s="82">
        <v>18000</v>
      </c>
      <c r="D64" s="41"/>
      <c r="E64" s="39">
        <f t="shared" si="0"/>
        <v>0</v>
      </c>
      <c r="F64" s="40"/>
      <c r="G64" s="25"/>
      <c r="H64" s="25"/>
    </row>
    <row r="65" spans="1:8" s="35" customFormat="1" ht="20.25" customHeight="1">
      <c r="A65" s="36">
        <v>59</v>
      </c>
      <c r="B65" s="37" t="s">
        <v>137</v>
      </c>
      <c r="C65" s="82">
        <v>67500</v>
      </c>
      <c r="D65" s="41"/>
      <c r="E65" s="39">
        <f t="shared" si="0"/>
        <v>0</v>
      </c>
      <c r="F65" s="40"/>
      <c r="G65" s="25"/>
      <c r="H65" s="25"/>
    </row>
    <row r="66" spans="1:8" s="35" customFormat="1" ht="20.25" customHeight="1">
      <c r="A66" s="36">
        <v>60</v>
      </c>
      <c r="B66" s="37" t="s">
        <v>138</v>
      </c>
      <c r="C66" s="82">
        <v>4500</v>
      </c>
      <c r="D66" s="41"/>
      <c r="E66" s="39">
        <f t="shared" si="0"/>
        <v>0</v>
      </c>
      <c r="F66" s="40"/>
      <c r="G66" s="25"/>
      <c r="H66" s="25"/>
    </row>
    <row r="67" spans="1:8" s="35" customFormat="1" ht="20.25" customHeight="1">
      <c r="A67" s="36">
        <v>61</v>
      </c>
      <c r="B67" s="37" t="s">
        <v>139</v>
      </c>
      <c r="C67" s="82">
        <v>750</v>
      </c>
      <c r="D67" s="41"/>
      <c r="E67" s="39">
        <f t="shared" si="0"/>
        <v>0</v>
      </c>
      <c r="F67" s="40"/>
      <c r="G67" s="25"/>
      <c r="H67" s="25"/>
    </row>
    <row r="68" spans="1:8" s="35" customFormat="1" ht="20.25" customHeight="1">
      <c r="A68" s="36">
        <v>62</v>
      </c>
      <c r="B68" s="37" t="s">
        <v>140</v>
      </c>
      <c r="C68" s="82">
        <v>1500000</v>
      </c>
      <c r="D68" s="41"/>
      <c r="E68" s="39">
        <f t="shared" si="0"/>
        <v>0</v>
      </c>
      <c r="F68" s="40"/>
      <c r="G68" s="25"/>
      <c r="H68" s="25"/>
    </row>
    <row r="69" spans="1:8" s="35" customFormat="1" ht="20.25" customHeight="1">
      <c r="A69" s="36">
        <v>63</v>
      </c>
      <c r="B69" s="37" t="s">
        <v>141</v>
      </c>
      <c r="C69" s="82">
        <v>27000</v>
      </c>
      <c r="D69" s="41"/>
      <c r="E69" s="39">
        <f t="shared" si="0"/>
        <v>0</v>
      </c>
      <c r="F69" s="40"/>
      <c r="G69" s="25"/>
      <c r="H69" s="25"/>
    </row>
    <row r="70" spans="1:8" s="35" customFormat="1" ht="20.25" customHeight="1">
      <c r="A70" s="36">
        <v>64</v>
      </c>
      <c r="B70" s="37" t="s">
        <v>142</v>
      </c>
      <c r="C70" s="82">
        <v>225000</v>
      </c>
      <c r="D70" s="41"/>
      <c r="E70" s="39">
        <f t="shared" si="0"/>
        <v>0</v>
      </c>
      <c r="F70" s="40"/>
      <c r="G70" s="25"/>
      <c r="H70" s="25"/>
    </row>
    <row r="71" spans="1:8" s="35" customFormat="1" ht="20.25" customHeight="1">
      <c r="A71" s="36">
        <v>65</v>
      </c>
      <c r="B71" s="37" t="s">
        <v>143</v>
      </c>
      <c r="C71" s="82">
        <v>4500</v>
      </c>
      <c r="D71" s="41"/>
      <c r="E71" s="39">
        <f aca="true" t="shared" si="1" ref="E71:E104">D71*C71</f>
        <v>0</v>
      </c>
      <c r="F71" s="40"/>
      <c r="G71" s="25"/>
      <c r="H71" s="25"/>
    </row>
    <row r="72" spans="1:8" s="35" customFormat="1" ht="20.25" customHeight="1">
      <c r="A72" s="36">
        <v>66</v>
      </c>
      <c r="B72" s="37" t="s">
        <v>144</v>
      </c>
      <c r="C72" s="82">
        <v>135000</v>
      </c>
      <c r="D72" s="41"/>
      <c r="E72" s="39">
        <f t="shared" si="1"/>
        <v>0</v>
      </c>
      <c r="F72" s="40"/>
      <c r="G72" s="25"/>
      <c r="H72" s="25"/>
    </row>
    <row r="73" spans="1:8" s="35" customFormat="1" ht="20.25" customHeight="1">
      <c r="A73" s="36">
        <v>67</v>
      </c>
      <c r="B73" s="37" t="s">
        <v>145</v>
      </c>
      <c r="C73" s="82">
        <v>22500</v>
      </c>
      <c r="D73" s="41"/>
      <c r="E73" s="39">
        <f t="shared" si="1"/>
        <v>0</v>
      </c>
      <c r="F73" s="40"/>
      <c r="G73" s="25"/>
      <c r="H73" s="25"/>
    </row>
    <row r="74" spans="1:8" s="35" customFormat="1" ht="20.25" customHeight="1">
      <c r="A74" s="36">
        <v>68</v>
      </c>
      <c r="B74" s="37" t="s">
        <v>146</v>
      </c>
      <c r="C74" s="82">
        <v>52500</v>
      </c>
      <c r="D74" s="41"/>
      <c r="E74" s="39">
        <f t="shared" si="1"/>
        <v>0</v>
      </c>
      <c r="F74" s="40"/>
      <c r="G74" s="25"/>
      <c r="H74" s="25"/>
    </row>
    <row r="75" spans="1:8" s="35" customFormat="1" ht="20.25" customHeight="1">
      <c r="A75" s="36">
        <v>69</v>
      </c>
      <c r="B75" s="37" t="s">
        <v>147</v>
      </c>
      <c r="C75" s="82">
        <v>225000</v>
      </c>
      <c r="D75" s="41"/>
      <c r="E75" s="39">
        <f t="shared" si="1"/>
        <v>0</v>
      </c>
      <c r="F75" s="40"/>
      <c r="G75" s="25"/>
      <c r="H75" s="25"/>
    </row>
    <row r="76" spans="1:8" s="35" customFormat="1" ht="20.25" customHeight="1">
      <c r="A76" s="36">
        <v>70</v>
      </c>
      <c r="B76" s="37" t="s">
        <v>55</v>
      </c>
      <c r="C76" s="82">
        <v>60000</v>
      </c>
      <c r="D76" s="41"/>
      <c r="E76" s="39">
        <f t="shared" si="1"/>
        <v>0</v>
      </c>
      <c r="F76" s="40"/>
      <c r="G76" s="25"/>
      <c r="H76" s="25"/>
    </row>
    <row r="77" spans="1:8" s="35" customFormat="1" ht="20.25" customHeight="1">
      <c r="A77" s="36">
        <v>71</v>
      </c>
      <c r="B77" s="37" t="s">
        <v>148</v>
      </c>
      <c r="C77" s="82">
        <v>37500</v>
      </c>
      <c r="D77" s="41"/>
      <c r="E77" s="39">
        <f t="shared" si="1"/>
        <v>0</v>
      </c>
      <c r="F77" s="40"/>
      <c r="G77" s="25"/>
      <c r="H77" s="25"/>
    </row>
    <row r="78" spans="1:8" s="35" customFormat="1" ht="20.25" customHeight="1">
      <c r="A78" s="36">
        <v>72</v>
      </c>
      <c r="B78" s="37" t="s">
        <v>149</v>
      </c>
      <c r="C78" s="82">
        <v>1500</v>
      </c>
      <c r="D78" s="41"/>
      <c r="E78" s="39">
        <f t="shared" si="1"/>
        <v>0</v>
      </c>
      <c r="F78" s="40"/>
      <c r="G78" s="25"/>
      <c r="H78" s="25"/>
    </row>
    <row r="79" spans="1:8" s="35" customFormat="1" ht="20.25" customHeight="1">
      <c r="A79" s="36">
        <v>73</v>
      </c>
      <c r="B79" s="37" t="s">
        <v>150</v>
      </c>
      <c r="C79" s="82">
        <v>900000</v>
      </c>
      <c r="D79" s="41"/>
      <c r="E79" s="39">
        <f t="shared" si="1"/>
        <v>0</v>
      </c>
      <c r="F79" s="40"/>
      <c r="G79" s="25"/>
      <c r="H79" s="25"/>
    </row>
    <row r="80" spans="1:8" s="35" customFormat="1" ht="20.25" customHeight="1">
      <c r="A80" s="36">
        <v>74</v>
      </c>
      <c r="B80" s="37" t="s">
        <v>151</v>
      </c>
      <c r="C80" s="82">
        <v>2250</v>
      </c>
      <c r="D80" s="41"/>
      <c r="E80" s="39">
        <f t="shared" si="1"/>
        <v>0</v>
      </c>
      <c r="F80" s="40"/>
      <c r="G80" s="25"/>
      <c r="H80" s="25"/>
    </row>
    <row r="81" spans="1:8" s="35" customFormat="1" ht="20.25" customHeight="1">
      <c r="A81" s="36">
        <v>75</v>
      </c>
      <c r="B81" s="37" t="s">
        <v>152</v>
      </c>
      <c r="C81" s="82">
        <v>142500</v>
      </c>
      <c r="D81" s="41"/>
      <c r="E81" s="39">
        <f t="shared" si="1"/>
        <v>0</v>
      </c>
      <c r="F81" s="40"/>
      <c r="G81" s="25"/>
      <c r="H81" s="25"/>
    </row>
    <row r="82" spans="1:8" s="35" customFormat="1" ht="20.25" customHeight="1">
      <c r="A82" s="36">
        <v>76</v>
      </c>
      <c r="B82" s="37" t="s">
        <v>153</v>
      </c>
      <c r="C82" s="82">
        <v>2250</v>
      </c>
      <c r="D82" s="41"/>
      <c r="E82" s="39">
        <f t="shared" si="1"/>
        <v>0</v>
      </c>
      <c r="F82" s="40"/>
      <c r="G82" s="25"/>
      <c r="H82" s="25"/>
    </row>
    <row r="83" spans="1:8" s="35" customFormat="1" ht="20.25" customHeight="1">
      <c r="A83" s="36">
        <v>77</v>
      </c>
      <c r="B83" s="37" t="s">
        <v>154</v>
      </c>
      <c r="C83" s="82">
        <v>8250</v>
      </c>
      <c r="D83" s="41"/>
      <c r="E83" s="39">
        <f t="shared" si="1"/>
        <v>0</v>
      </c>
      <c r="F83" s="40"/>
      <c r="G83" s="25"/>
      <c r="H83" s="25"/>
    </row>
    <row r="84" spans="1:8" s="35" customFormat="1" ht="20.25" customHeight="1">
      <c r="A84" s="36">
        <v>78</v>
      </c>
      <c r="B84" s="37" t="s">
        <v>155</v>
      </c>
      <c r="C84" s="82">
        <v>7500</v>
      </c>
      <c r="D84" s="41"/>
      <c r="E84" s="39">
        <f t="shared" si="1"/>
        <v>0</v>
      </c>
      <c r="F84" s="40"/>
      <c r="G84" s="25"/>
      <c r="H84" s="25"/>
    </row>
    <row r="85" spans="1:8" s="35" customFormat="1" ht="20.25" customHeight="1">
      <c r="A85" s="36">
        <v>79</v>
      </c>
      <c r="B85" s="37" t="s">
        <v>156</v>
      </c>
      <c r="C85" s="82">
        <v>1500000</v>
      </c>
      <c r="D85" s="41"/>
      <c r="E85" s="39">
        <f t="shared" si="1"/>
        <v>0</v>
      </c>
      <c r="F85" s="40"/>
      <c r="G85" s="25"/>
      <c r="H85" s="25"/>
    </row>
    <row r="86" spans="1:8" s="35" customFormat="1" ht="20.25" customHeight="1">
      <c r="A86" s="36">
        <v>80</v>
      </c>
      <c r="B86" s="37" t="s">
        <v>157</v>
      </c>
      <c r="C86" s="82">
        <v>4500</v>
      </c>
      <c r="D86" s="41"/>
      <c r="E86" s="39">
        <f t="shared" si="1"/>
        <v>0</v>
      </c>
      <c r="F86" s="40"/>
      <c r="G86" s="25"/>
      <c r="H86" s="25"/>
    </row>
    <row r="87" spans="1:8" s="35" customFormat="1" ht="20.25" customHeight="1">
      <c r="A87" s="36">
        <v>81</v>
      </c>
      <c r="B87" s="37" t="s">
        <v>56</v>
      </c>
      <c r="C87" s="82">
        <v>450000</v>
      </c>
      <c r="D87" s="41"/>
      <c r="E87" s="39">
        <f t="shared" si="1"/>
        <v>0</v>
      </c>
      <c r="F87" s="40"/>
      <c r="G87" s="25"/>
      <c r="H87" s="25"/>
    </row>
    <row r="88" spans="1:8" s="35" customFormat="1" ht="20.25" customHeight="1">
      <c r="A88" s="36">
        <v>82</v>
      </c>
      <c r="B88" s="37" t="s">
        <v>158</v>
      </c>
      <c r="C88" s="82">
        <v>67500</v>
      </c>
      <c r="D88" s="41"/>
      <c r="E88" s="39">
        <f t="shared" si="1"/>
        <v>0</v>
      </c>
      <c r="F88" s="40"/>
      <c r="G88" s="25"/>
      <c r="H88" s="25"/>
    </row>
    <row r="89" spans="1:8" s="35" customFormat="1" ht="20.25" customHeight="1">
      <c r="A89" s="36">
        <v>83</v>
      </c>
      <c r="B89" s="37" t="s">
        <v>159</v>
      </c>
      <c r="C89" s="82">
        <v>13500</v>
      </c>
      <c r="D89" s="41"/>
      <c r="E89" s="39">
        <f t="shared" si="1"/>
        <v>0</v>
      </c>
      <c r="F89" s="40"/>
      <c r="G89" s="25"/>
      <c r="H89" s="25"/>
    </row>
    <row r="90" spans="1:8" s="35" customFormat="1" ht="20.25" customHeight="1">
      <c r="A90" s="36">
        <v>84</v>
      </c>
      <c r="B90" s="37" t="s">
        <v>160</v>
      </c>
      <c r="C90" s="82">
        <v>45000</v>
      </c>
      <c r="D90" s="41"/>
      <c r="E90" s="39">
        <f t="shared" si="1"/>
        <v>0</v>
      </c>
      <c r="F90" s="40"/>
      <c r="G90" s="25"/>
      <c r="H90" s="25"/>
    </row>
    <row r="91" spans="1:8" s="35" customFormat="1" ht="20.25" customHeight="1">
      <c r="A91" s="36">
        <v>85</v>
      </c>
      <c r="B91" s="37" t="s">
        <v>161</v>
      </c>
      <c r="C91" s="82">
        <v>52500</v>
      </c>
      <c r="D91" s="41"/>
      <c r="E91" s="39">
        <f t="shared" si="1"/>
        <v>0</v>
      </c>
      <c r="F91" s="40"/>
      <c r="G91" s="25"/>
      <c r="H91" s="25"/>
    </row>
    <row r="92" spans="1:8" s="35" customFormat="1" ht="20.25" customHeight="1">
      <c r="A92" s="36">
        <v>86</v>
      </c>
      <c r="B92" s="37" t="s">
        <v>162</v>
      </c>
      <c r="C92" s="82">
        <v>7500</v>
      </c>
      <c r="D92" s="41"/>
      <c r="E92" s="39">
        <f t="shared" si="1"/>
        <v>0</v>
      </c>
      <c r="F92" s="40"/>
      <c r="G92" s="25"/>
      <c r="H92" s="25"/>
    </row>
    <row r="93" spans="1:8" s="35" customFormat="1" ht="20.25" customHeight="1">
      <c r="A93" s="36">
        <v>87</v>
      </c>
      <c r="B93" s="37" t="s">
        <v>163</v>
      </c>
      <c r="C93" s="82">
        <v>15000</v>
      </c>
      <c r="D93" s="41"/>
      <c r="E93" s="39">
        <f t="shared" si="1"/>
        <v>0</v>
      </c>
      <c r="F93" s="40"/>
      <c r="G93" s="25"/>
      <c r="H93" s="25"/>
    </row>
    <row r="94" spans="1:8" s="35" customFormat="1" ht="20.25" customHeight="1">
      <c r="A94" s="36">
        <v>88</v>
      </c>
      <c r="B94" s="37" t="s">
        <v>164</v>
      </c>
      <c r="C94" s="82">
        <v>1500000</v>
      </c>
      <c r="D94" s="41"/>
      <c r="E94" s="39">
        <f t="shared" si="1"/>
        <v>0</v>
      </c>
      <c r="F94" s="40"/>
      <c r="G94" s="25"/>
      <c r="H94" s="25"/>
    </row>
    <row r="95" spans="1:8" s="35" customFormat="1" ht="20.25" customHeight="1">
      <c r="A95" s="36">
        <v>89</v>
      </c>
      <c r="B95" s="37" t="s">
        <v>165</v>
      </c>
      <c r="C95" s="82">
        <v>22500</v>
      </c>
      <c r="D95" s="41"/>
      <c r="E95" s="39">
        <f t="shared" si="1"/>
        <v>0</v>
      </c>
      <c r="F95" s="40"/>
      <c r="G95" s="25"/>
      <c r="H95" s="25"/>
    </row>
    <row r="96" spans="1:8" s="35" customFormat="1" ht="20.25" customHeight="1">
      <c r="A96" s="36">
        <v>90</v>
      </c>
      <c r="B96" s="37" t="s">
        <v>166</v>
      </c>
      <c r="C96" s="82">
        <v>210000</v>
      </c>
      <c r="D96" s="41"/>
      <c r="E96" s="39">
        <f t="shared" si="1"/>
        <v>0</v>
      </c>
      <c r="F96" s="40"/>
      <c r="G96" s="25"/>
      <c r="H96" s="25"/>
    </row>
    <row r="97" spans="1:8" s="35" customFormat="1" ht="20.25" customHeight="1">
      <c r="A97" s="36">
        <v>91</v>
      </c>
      <c r="B97" s="37" t="s">
        <v>167</v>
      </c>
      <c r="C97" s="82">
        <v>180000</v>
      </c>
      <c r="D97" s="41"/>
      <c r="E97" s="39">
        <f t="shared" si="1"/>
        <v>0</v>
      </c>
      <c r="F97" s="40"/>
      <c r="G97" s="25"/>
      <c r="H97" s="25"/>
    </row>
    <row r="98" spans="1:8" s="35" customFormat="1" ht="20.25" customHeight="1">
      <c r="A98" s="36">
        <v>92</v>
      </c>
      <c r="B98" s="37" t="s">
        <v>168</v>
      </c>
      <c r="C98" s="82">
        <v>450000</v>
      </c>
      <c r="D98" s="41"/>
      <c r="E98" s="39">
        <f t="shared" si="1"/>
        <v>0</v>
      </c>
      <c r="F98" s="40"/>
      <c r="G98" s="25"/>
      <c r="H98" s="25"/>
    </row>
    <row r="99" spans="1:8" s="35" customFormat="1" ht="20.25" customHeight="1">
      <c r="A99" s="36">
        <v>93</v>
      </c>
      <c r="B99" s="37" t="s">
        <v>169</v>
      </c>
      <c r="C99" s="82">
        <v>37500</v>
      </c>
      <c r="D99" s="41"/>
      <c r="E99" s="39">
        <f t="shared" si="1"/>
        <v>0</v>
      </c>
      <c r="F99" s="40"/>
      <c r="G99" s="25"/>
      <c r="H99" s="25"/>
    </row>
    <row r="100" spans="1:8" s="35" customFormat="1" ht="20.25" customHeight="1">
      <c r="A100" s="36">
        <v>94</v>
      </c>
      <c r="B100" s="37" t="s">
        <v>170</v>
      </c>
      <c r="C100" s="82">
        <v>15000</v>
      </c>
      <c r="D100" s="41"/>
      <c r="E100" s="39">
        <f t="shared" si="1"/>
        <v>0</v>
      </c>
      <c r="F100" s="40"/>
      <c r="G100" s="25"/>
      <c r="H100" s="25"/>
    </row>
    <row r="101" spans="1:8" s="35" customFormat="1" ht="20.25" customHeight="1">
      <c r="A101" s="36">
        <v>95</v>
      </c>
      <c r="B101" s="37" t="s">
        <v>171</v>
      </c>
      <c r="C101" s="82">
        <v>375000</v>
      </c>
      <c r="D101" s="41"/>
      <c r="E101" s="39">
        <f t="shared" si="1"/>
        <v>0</v>
      </c>
      <c r="F101" s="40"/>
      <c r="G101" s="25"/>
      <c r="H101" s="25"/>
    </row>
    <row r="102" spans="1:8" s="35" customFormat="1" ht="20.25" customHeight="1">
      <c r="A102" s="36">
        <v>96</v>
      </c>
      <c r="B102" s="37" t="s">
        <v>172</v>
      </c>
      <c r="C102" s="82">
        <v>52500</v>
      </c>
      <c r="D102" s="41"/>
      <c r="E102" s="39">
        <f t="shared" si="1"/>
        <v>0</v>
      </c>
      <c r="F102" s="40"/>
      <c r="G102" s="25"/>
      <c r="H102" s="25"/>
    </row>
    <row r="103" spans="1:8" s="35" customFormat="1" ht="20.25" customHeight="1">
      <c r="A103" s="36">
        <v>97</v>
      </c>
      <c r="B103" s="37" t="s">
        <v>173</v>
      </c>
      <c r="C103" s="82">
        <v>150000</v>
      </c>
      <c r="D103" s="41"/>
      <c r="E103" s="39">
        <f t="shared" si="1"/>
        <v>0</v>
      </c>
      <c r="F103" s="40"/>
      <c r="G103" s="25"/>
      <c r="H103" s="25"/>
    </row>
    <row r="104" spans="1:8" s="35" customFormat="1" ht="20.25" customHeight="1">
      <c r="A104" s="36">
        <v>98</v>
      </c>
      <c r="B104" s="37" t="s">
        <v>174</v>
      </c>
      <c r="C104" s="82">
        <v>150000</v>
      </c>
      <c r="D104" s="41"/>
      <c r="E104" s="39">
        <f t="shared" si="1"/>
        <v>0</v>
      </c>
      <c r="F104" s="40"/>
      <c r="G104" s="25"/>
      <c r="H104" s="25"/>
    </row>
    <row r="105" spans="1:8" s="35" customFormat="1" ht="26.25" customHeight="1">
      <c r="A105" s="120" t="s">
        <v>179</v>
      </c>
      <c r="B105" s="121"/>
      <c r="C105" s="121"/>
      <c r="D105" s="122"/>
      <c r="E105" s="39">
        <f>SUM(E7:E104)</f>
        <v>0</v>
      </c>
      <c r="F105" s="40"/>
      <c r="G105" s="25"/>
      <c r="H105" s="25"/>
    </row>
    <row r="106" spans="1:8" s="35" customFormat="1" ht="13.5" customHeight="1">
      <c r="A106" s="42"/>
      <c r="B106" s="43"/>
      <c r="C106" s="44"/>
      <c r="D106" s="44"/>
      <c r="E106" s="45"/>
      <c r="F106" s="45"/>
      <c r="G106" s="25"/>
      <c r="H106" s="25"/>
    </row>
    <row r="107" spans="1:8" s="35" customFormat="1" ht="49.5" customHeight="1">
      <c r="A107" s="123" t="s">
        <v>186</v>
      </c>
      <c r="B107" s="123"/>
      <c r="C107" s="123"/>
      <c r="D107" s="123"/>
      <c r="E107" s="123"/>
      <c r="F107" s="46"/>
      <c r="G107" s="25"/>
      <c r="H107" s="25"/>
    </row>
    <row r="108" spans="1:8" s="35" customFormat="1" ht="14.25" customHeight="1">
      <c r="A108" s="47"/>
      <c r="B108" s="48" t="s">
        <v>47</v>
      </c>
      <c r="C108" s="49"/>
      <c r="D108" s="49"/>
      <c r="E108" s="50"/>
      <c r="F108" s="50"/>
      <c r="G108" s="25"/>
      <c r="H108" s="25"/>
    </row>
    <row r="109" spans="1:9" ht="18.75" customHeight="1">
      <c r="A109" s="124" t="s">
        <v>57</v>
      </c>
      <c r="B109" s="124"/>
      <c r="C109" s="51"/>
      <c r="D109" s="51"/>
      <c r="E109" s="52"/>
      <c r="F109" s="53"/>
      <c r="I109" s="25"/>
    </row>
    <row r="110" spans="1:9" ht="52.5" customHeight="1">
      <c r="A110" s="54" t="s">
        <v>37</v>
      </c>
      <c r="B110" s="54" t="s">
        <v>28</v>
      </c>
      <c r="C110" s="55" t="s">
        <v>52</v>
      </c>
      <c r="D110" s="54" t="s">
        <v>29</v>
      </c>
      <c r="E110" s="54" t="s">
        <v>48</v>
      </c>
      <c r="I110" s="25"/>
    </row>
    <row r="111" spans="1:9" ht="15">
      <c r="A111" s="56">
        <v>1</v>
      </c>
      <c r="B111" s="57"/>
      <c r="C111" s="58"/>
      <c r="D111" s="58"/>
      <c r="E111" s="59"/>
      <c r="F111" s="60"/>
      <c r="I111" s="25"/>
    </row>
    <row r="112" spans="1:9" ht="15">
      <c r="A112" s="56">
        <v>2</v>
      </c>
      <c r="B112" s="57"/>
      <c r="C112" s="58"/>
      <c r="D112" s="58"/>
      <c r="E112" s="59"/>
      <c r="F112" s="60"/>
      <c r="I112" s="25"/>
    </row>
    <row r="113" spans="1:9" ht="15">
      <c r="A113" s="56">
        <v>3</v>
      </c>
      <c r="B113" s="57"/>
      <c r="C113" s="58"/>
      <c r="D113" s="58"/>
      <c r="E113" s="59"/>
      <c r="F113" s="60"/>
      <c r="I113" s="25"/>
    </row>
    <row r="114" spans="1:9" ht="15">
      <c r="A114" s="56">
        <v>4</v>
      </c>
      <c r="B114" s="57"/>
      <c r="C114" s="58"/>
      <c r="D114" s="58"/>
      <c r="E114" s="59"/>
      <c r="F114" s="60"/>
      <c r="I114" s="25"/>
    </row>
    <row r="115" spans="1:9" ht="15">
      <c r="A115" s="56">
        <v>5</v>
      </c>
      <c r="B115" s="57"/>
      <c r="C115" s="58"/>
      <c r="D115" s="58"/>
      <c r="E115" s="59"/>
      <c r="F115" s="60"/>
      <c r="I115" s="25"/>
    </row>
    <row r="116" spans="1:9" ht="15">
      <c r="A116" s="56">
        <v>6</v>
      </c>
      <c r="B116" s="61"/>
      <c r="C116" s="62"/>
      <c r="D116" s="62"/>
      <c r="E116" s="59"/>
      <c r="F116" s="60"/>
      <c r="I116" s="25"/>
    </row>
    <row r="117" spans="1:9" ht="15">
      <c r="A117" s="56">
        <v>7</v>
      </c>
      <c r="B117" s="57"/>
      <c r="C117" s="58"/>
      <c r="D117" s="58"/>
      <c r="E117" s="59"/>
      <c r="F117" s="60"/>
      <c r="I117" s="25"/>
    </row>
    <row r="118" spans="1:9" ht="15">
      <c r="A118" s="56">
        <v>8</v>
      </c>
      <c r="B118" s="57"/>
      <c r="C118" s="58"/>
      <c r="D118" s="58"/>
      <c r="E118" s="59"/>
      <c r="F118" s="60"/>
      <c r="I118" s="25"/>
    </row>
    <row r="119" spans="1:9" ht="15">
      <c r="A119" s="56">
        <v>9</v>
      </c>
      <c r="B119" s="57"/>
      <c r="C119" s="58"/>
      <c r="D119" s="58"/>
      <c r="E119" s="59"/>
      <c r="F119" s="60"/>
      <c r="I119" s="25"/>
    </row>
    <row r="120" spans="1:9" ht="15">
      <c r="A120" s="56">
        <v>10</v>
      </c>
      <c r="B120" s="57"/>
      <c r="C120" s="58"/>
      <c r="D120" s="58"/>
      <c r="E120" s="59"/>
      <c r="F120" s="60"/>
      <c r="I120" s="25"/>
    </row>
    <row r="121" spans="1:9" ht="15">
      <c r="A121" s="56">
        <v>11</v>
      </c>
      <c r="B121" s="57"/>
      <c r="C121" s="58"/>
      <c r="D121" s="58"/>
      <c r="E121" s="59"/>
      <c r="F121" s="60"/>
      <c r="I121" s="25"/>
    </row>
    <row r="122" spans="1:9" ht="15">
      <c r="A122" s="56">
        <v>12</v>
      </c>
      <c r="B122" s="57"/>
      <c r="C122" s="58"/>
      <c r="D122" s="58"/>
      <c r="E122" s="59"/>
      <c r="F122" s="60"/>
      <c r="I122" s="25"/>
    </row>
    <row r="123" spans="1:9" ht="15">
      <c r="A123" s="56">
        <v>13</v>
      </c>
      <c r="B123" s="57"/>
      <c r="C123" s="58"/>
      <c r="D123" s="58"/>
      <c r="E123" s="59"/>
      <c r="F123" s="60"/>
      <c r="I123" s="25"/>
    </row>
    <row r="124" spans="1:9" ht="15">
      <c r="A124" s="56">
        <v>14</v>
      </c>
      <c r="B124" s="57"/>
      <c r="C124" s="58"/>
      <c r="D124" s="58"/>
      <c r="E124" s="59"/>
      <c r="F124" s="60"/>
      <c r="I124" s="25"/>
    </row>
    <row r="125" spans="1:9" ht="15">
      <c r="A125" s="56">
        <v>15</v>
      </c>
      <c r="B125" s="57"/>
      <c r="C125" s="58"/>
      <c r="D125" s="58"/>
      <c r="E125" s="59"/>
      <c r="F125" s="60"/>
      <c r="I125" s="25"/>
    </row>
    <row r="126" spans="1:9" ht="15">
      <c r="A126" s="56">
        <v>16</v>
      </c>
      <c r="B126" s="57"/>
      <c r="C126" s="58"/>
      <c r="D126" s="58"/>
      <c r="E126" s="59"/>
      <c r="F126" s="60"/>
      <c r="I126" s="25"/>
    </row>
    <row r="127" spans="1:9" ht="15">
      <c r="A127" s="56">
        <v>17</v>
      </c>
      <c r="B127" s="57"/>
      <c r="C127" s="58"/>
      <c r="D127" s="58"/>
      <c r="E127" s="59"/>
      <c r="F127" s="60"/>
      <c r="I127" s="25"/>
    </row>
    <row r="128" spans="1:9" ht="15">
      <c r="A128" s="56">
        <v>18</v>
      </c>
      <c r="B128" s="57"/>
      <c r="C128" s="58"/>
      <c r="D128" s="58"/>
      <c r="E128" s="59"/>
      <c r="F128" s="60"/>
      <c r="I128" s="25"/>
    </row>
    <row r="129" spans="1:9" ht="15">
      <c r="A129" s="56">
        <v>19</v>
      </c>
      <c r="B129" s="57"/>
      <c r="C129" s="58"/>
      <c r="D129" s="58"/>
      <c r="E129" s="59"/>
      <c r="F129" s="60"/>
      <c r="I129" s="25"/>
    </row>
    <row r="130" spans="1:9" ht="15">
      <c r="A130" s="56">
        <v>20</v>
      </c>
      <c r="B130" s="61"/>
      <c r="C130" s="62"/>
      <c r="D130" s="62"/>
      <c r="E130" s="59"/>
      <c r="F130" s="60"/>
      <c r="I130" s="25"/>
    </row>
    <row r="131" spans="1:9" ht="15">
      <c r="A131" s="56">
        <v>21</v>
      </c>
      <c r="B131" s="57"/>
      <c r="C131" s="58"/>
      <c r="D131" s="58"/>
      <c r="E131" s="59"/>
      <c r="F131" s="60"/>
      <c r="I131" s="25"/>
    </row>
    <row r="132" spans="1:9" ht="15">
      <c r="A132" s="56">
        <v>22</v>
      </c>
      <c r="B132" s="57"/>
      <c r="C132" s="58"/>
      <c r="D132" s="58"/>
      <c r="E132" s="59"/>
      <c r="F132" s="60"/>
      <c r="I132" s="25"/>
    </row>
    <row r="133" spans="1:9" ht="15">
      <c r="A133" s="56">
        <v>23</v>
      </c>
      <c r="B133" s="57"/>
      <c r="C133" s="63"/>
      <c r="D133" s="63"/>
      <c r="E133" s="59"/>
      <c r="F133" s="60"/>
      <c r="I133" s="25"/>
    </row>
    <row r="134" spans="1:9" ht="15">
      <c r="A134" s="56">
        <v>24</v>
      </c>
      <c r="B134" s="57"/>
      <c r="C134" s="58"/>
      <c r="D134" s="58"/>
      <c r="E134" s="59"/>
      <c r="F134" s="60"/>
      <c r="I134" s="25"/>
    </row>
    <row r="135" spans="1:9" ht="15">
      <c r="A135" s="56">
        <v>25</v>
      </c>
      <c r="B135" s="57"/>
      <c r="C135" s="58"/>
      <c r="D135" s="58"/>
      <c r="E135" s="59"/>
      <c r="F135" s="60"/>
      <c r="I135" s="25"/>
    </row>
    <row r="136" spans="1:9" ht="15">
      <c r="A136" s="56" t="s">
        <v>175</v>
      </c>
      <c r="B136" s="57"/>
      <c r="C136" s="58"/>
      <c r="D136" s="58"/>
      <c r="E136" s="59"/>
      <c r="F136" s="60"/>
      <c r="I136" s="25"/>
    </row>
    <row r="138" spans="1:5" ht="48.75" customHeight="1">
      <c r="A138" s="130" t="s">
        <v>75</v>
      </c>
      <c r="B138" s="130"/>
      <c r="C138" s="130"/>
      <c r="D138" s="130"/>
      <c r="E138" s="130"/>
    </row>
    <row r="139" spans="1:9" ht="27" customHeight="1">
      <c r="A139" s="125" t="s">
        <v>193</v>
      </c>
      <c r="B139" s="125"/>
      <c r="D139" s="25"/>
      <c r="I139" s="25"/>
    </row>
    <row r="140" spans="1:10" ht="60">
      <c r="A140" s="64" t="s">
        <v>37</v>
      </c>
      <c r="B140" s="65" t="s">
        <v>42</v>
      </c>
      <c r="C140" s="66" t="s">
        <v>44</v>
      </c>
      <c r="D140" s="127" t="s">
        <v>177</v>
      </c>
      <c r="E140" s="128"/>
      <c r="F140" s="128"/>
      <c r="G140" s="128"/>
      <c r="H140" s="129"/>
      <c r="I140" s="67" t="s">
        <v>38</v>
      </c>
      <c r="J140" s="81" t="s">
        <v>191</v>
      </c>
    </row>
    <row r="141" spans="1:10" ht="15">
      <c r="A141" s="140" t="s">
        <v>0</v>
      </c>
      <c r="B141" s="142" t="s">
        <v>178</v>
      </c>
      <c r="C141" s="144">
        <v>72</v>
      </c>
      <c r="D141" s="68" t="s">
        <v>32</v>
      </c>
      <c r="E141" s="114"/>
      <c r="F141" s="115"/>
      <c r="G141" s="115"/>
      <c r="H141" s="116"/>
      <c r="I141" s="131"/>
      <c r="J141" s="112">
        <f>C141*I141</f>
        <v>0</v>
      </c>
    </row>
    <row r="142" spans="1:10" ht="15">
      <c r="A142" s="141"/>
      <c r="B142" s="143"/>
      <c r="C142" s="145"/>
      <c r="D142" s="68" t="s">
        <v>33</v>
      </c>
      <c r="E142" s="114"/>
      <c r="F142" s="115"/>
      <c r="G142" s="115"/>
      <c r="H142" s="116"/>
      <c r="I142" s="132"/>
      <c r="J142" s="113"/>
    </row>
    <row r="143" spans="1:10" ht="15" customHeight="1">
      <c r="A143" s="141"/>
      <c r="B143" s="143"/>
      <c r="C143" s="145"/>
      <c r="D143" s="68" t="s">
        <v>45</v>
      </c>
      <c r="E143" s="117" t="s">
        <v>39</v>
      </c>
      <c r="F143" s="118"/>
      <c r="G143" s="118"/>
      <c r="H143" s="119"/>
      <c r="I143" s="132"/>
      <c r="J143" s="113"/>
    </row>
    <row r="144" spans="1:10" ht="15">
      <c r="A144" s="141"/>
      <c r="B144" s="143"/>
      <c r="C144" s="145"/>
      <c r="D144" s="68" t="s">
        <v>34</v>
      </c>
      <c r="E144" s="114"/>
      <c r="F144" s="115"/>
      <c r="G144" s="115"/>
      <c r="H144" s="116"/>
      <c r="I144" s="132"/>
      <c r="J144" s="113"/>
    </row>
    <row r="145" spans="1:10" ht="15">
      <c r="A145" s="141"/>
      <c r="B145" s="143"/>
      <c r="C145" s="145"/>
      <c r="D145" s="68" t="s">
        <v>35</v>
      </c>
      <c r="E145" s="114"/>
      <c r="F145" s="115"/>
      <c r="G145" s="115"/>
      <c r="H145" s="116"/>
      <c r="I145" s="132"/>
      <c r="J145" s="113"/>
    </row>
    <row r="146" spans="1:10" ht="15">
      <c r="A146" s="141"/>
      <c r="B146" s="143"/>
      <c r="C146" s="145"/>
      <c r="D146" s="68" t="s">
        <v>36</v>
      </c>
      <c r="E146" s="69"/>
      <c r="F146" s="70"/>
      <c r="G146" s="70"/>
      <c r="H146" s="68"/>
      <c r="I146" s="132"/>
      <c r="J146" s="113"/>
    </row>
    <row r="147" spans="1:10" ht="15">
      <c r="A147" s="71"/>
      <c r="B147" s="72"/>
      <c r="C147" s="79"/>
      <c r="D147" s="68"/>
      <c r="E147" s="69"/>
      <c r="F147" s="70"/>
      <c r="G147" s="70"/>
      <c r="H147" s="68"/>
      <c r="I147" s="73"/>
      <c r="J147" s="74"/>
    </row>
    <row r="148" spans="1:10" ht="15">
      <c r="A148" s="140" t="s">
        <v>1</v>
      </c>
      <c r="B148" s="142" t="s">
        <v>176</v>
      </c>
      <c r="C148" s="144">
        <v>72</v>
      </c>
      <c r="D148" s="68" t="s">
        <v>32</v>
      </c>
      <c r="E148" s="114"/>
      <c r="F148" s="115"/>
      <c r="G148" s="115"/>
      <c r="H148" s="116"/>
      <c r="I148" s="131"/>
      <c r="J148" s="112">
        <f>C148*I148</f>
        <v>0</v>
      </c>
    </row>
    <row r="149" spans="1:10" ht="15">
      <c r="A149" s="141"/>
      <c r="B149" s="143"/>
      <c r="C149" s="145"/>
      <c r="D149" s="68" t="s">
        <v>33</v>
      </c>
      <c r="E149" s="114"/>
      <c r="F149" s="115"/>
      <c r="G149" s="115"/>
      <c r="H149" s="116"/>
      <c r="I149" s="132"/>
      <c r="J149" s="113"/>
    </row>
    <row r="150" spans="1:10" ht="15" customHeight="1">
      <c r="A150" s="141"/>
      <c r="B150" s="143"/>
      <c r="C150" s="145"/>
      <c r="D150" s="68" t="s">
        <v>45</v>
      </c>
      <c r="E150" s="117" t="s">
        <v>39</v>
      </c>
      <c r="F150" s="118"/>
      <c r="G150" s="118"/>
      <c r="H150" s="119"/>
      <c r="I150" s="132"/>
      <c r="J150" s="113"/>
    </row>
    <row r="151" spans="1:10" ht="15">
      <c r="A151" s="141"/>
      <c r="B151" s="143"/>
      <c r="C151" s="145"/>
      <c r="D151" s="68" t="s">
        <v>34</v>
      </c>
      <c r="E151" s="114"/>
      <c r="F151" s="115"/>
      <c r="G151" s="115"/>
      <c r="H151" s="116"/>
      <c r="I151" s="132"/>
      <c r="J151" s="113"/>
    </row>
    <row r="152" spans="1:10" ht="15">
      <c r="A152" s="141"/>
      <c r="B152" s="143"/>
      <c r="C152" s="145"/>
      <c r="D152" s="68" t="s">
        <v>35</v>
      </c>
      <c r="E152" s="114"/>
      <c r="F152" s="115"/>
      <c r="G152" s="115"/>
      <c r="H152" s="116"/>
      <c r="I152" s="132"/>
      <c r="J152" s="113"/>
    </row>
    <row r="153" spans="1:10" ht="15">
      <c r="A153" s="141"/>
      <c r="B153" s="143"/>
      <c r="C153" s="145"/>
      <c r="D153" s="68" t="s">
        <v>36</v>
      </c>
      <c r="E153" s="69"/>
      <c r="F153" s="70"/>
      <c r="G153" s="70"/>
      <c r="H153" s="68"/>
      <c r="I153" s="132"/>
      <c r="J153" s="113"/>
    </row>
    <row r="154" spans="1:10" ht="15">
      <c r="A154" s="71"/>
      <c r="B154" s="72"/>
      <c r="C154" s="79"/>
      <c r="D154" s="68"/>
      <c r="E154" s="69"/>
      <c r="F154" s="70"/>
      <c r="G154" s="70"/>
      <c r="H154" s="68"/>
      <c r="I154" s="73"/>
      <c r="J154" s="74"/>
    </row>
    <row r="155" spans="1:10" ht="49.5" customHeight="1">
      <c r="A155" s="84" t="s">
        <v>2</v>
      </c>
      <c r="B155" s="75" t="s">
        <v>76</v>
      </c>
      <c r="C155" s="80">
        <v>72</v>
      </c>
      <c r="D155" s="76" t="s">
        <v>51</v>
      </c>
      <c r="E155" s="133"/>
      <c r="F155" s="134"/>
      <c r="G155" s="134"/>
      <c r="H155" s="135"/>
      <c r="I155" s="77"/>
      <c r="J155" s="74">
        <f>C155*I155</f>
        <v>0</v>
      </c>
    </row>
    <row r="156" spans="1:10" ht="15">
      <c r="A156" s="137" t="s">
        <v>180</v>
      </c>
      <c r="B156" s="138"/>
      <c r="C156" s="138"/>
      <c r="D156" s="138"/>
      <c r="E156" s="138"/>
      <c r="F156" s="138"/>
      <c r="G156" s="138"/>
      <c r="H156" s="138"/>
      <c r="I156" s="139"/>
      <c r="J156" s="78">
        <f>SUM(J141:J155)</f>
        <v>0</v>
      </c>
    </row>
  </sheetData>
  <sheetProtection/>
  <mergeCells count="31">
    <mergeCell ref="A156:I156"/>
    <mergeCell ref="A148:A153"/>
    <mergeCell ref="B148:B153"/>
    <mergeCell ref="C148:C153"/>
    <mergeCell ref="E148:H148"/>
    <mergeCell ref="E145:H145"/>
    <mergeCell ref="C141:C146"/>
    <mergeCell ref="A141:A146"/>
    <mergeCell ref="B141:B146"/>
    <mergeCell ref="E155:H155"/>
    <mergeCell ref="I148:I153"/>
    <mergeCell ref="J141:J146"/>
    <mergeCell ref="E142:H142"/>
    <mergeCell ref="E143:H143"/>
    <mergeCell ref="E144:H144"/>
    <mergeCell ref="H2:I2"/>
    <mergeCell ref="D140:H140"/>
    <mergeCell ref="A138:E138"/>
    <mergeCell ref="H1:I1"/>
    <mergeCell ref="E141:H141"/>
    <mergeCell ref="I141:I146"/>
    <mergeCell ref="B4:E5"/>
    <mergeCell ref="J148:J153"/>
    <mergeCell ref="E149:H149"/>
    <mergeCell ref="E150:H150"/>
    <mergeCell ref="E151:H151"/>
    <mergeCell ref="E152:H152"/>
    <mergeCell ref="A105:D105"/>
    <mergeCell ref="A107:E107"/>
    <mergeCell ref="A109:B109"/>
    <mergeCell ref="A139:B13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2022-03-03T11:27:48Z</cp:lastPrinted>
  <dcterms:created xsi:type="dcterms:W3CDTF">2003-05-16T10:10:29Z</dcterms:created>
  <dcterms:modified xsi:type="dcterms:W3CDTF">2022-04-01T08:44:28Z</dcterms:modified>
  <cp:category/>
  <cp:version/>
  <cp:contentType/>
  <cp:contentStatus/>
</cp:coreProperties>
</file>