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9" i="1" l="1"/>
  <c r="J39" i="1" s="1"/>
  <c r="K39" i="1"/>
  <c r="H40" i="1"/>
  <c r="J40" i="1" s="1"/>
  <c r="K40" i="1"/>
  <c r="H41" i="1"/>
  <c r="J41" i="1" s="1"/>
  <c r="K41" i="1"/>
  <c r="H42" i="1"/>
  <c r="J42" i="1" s="1"/>
  <c r="K42" i="1"/>
  <c r="H43" i="1"/>
  <c r="J43" i="1" s="1"/>
  <c r="K43" i="1"/>
  <c r="H44" i="1"/>
  <c r="J44" i="1" s="1"/>
  <c r="K44" i="1"/>
  <c r="H45" i="1"/>
  <c r="J45" i="1" s="1"/>
  <c r="K45" i="1"/>
  <c r="H37" i="1"/>
  <c r="J37" i="1" s="1"/>
  <c r="K37" i="1"/>
  <c r="H38" i="1"/>
  <c r="J38" i="1" s="1"/>
  <c r="K38" i="1"/>
  <c r="H46" i="1"/>
  <c r="J46" i="1" s="1"/>
  <c r="K46" i="1"/>
  <c r="H22" i="1"/>
  <c r="J22" i="1" s="1"/>
  <c r="K22" i="1"/>
  <c r="H23" i="1"/>
  <c r="J23" i="1" s="1"/>
  <c r="K23" i="1"/>
  <c r="H24" i="1"/>
  <c r="J24" i="1" s="1"/>
  <c r="K24" i="1"/>
  <c r="H25" i="1"/>
  <c r="J25" i="1" s="1"/>
  <c r="K25" i="1"/>
  <c r="H26" i="1"/>
  <c r="J26" i="1" s="1"/>
  <c r="K26" i="1"/>
  <c r="H27" i="1"/>
  <c r="J27" i="1" s="1"/>
  <c r="K27" i="1"/>
  <c r="H28" i="1"/>
  <c r="J28" i="1" s="1"/>
  <c r="K28" i="1"/>
  <c r="H29" i="1"/>
  <c r="J29" i="1" s="1"/>
  <c r="K29" i="1"/>
  <c r="H30" i="1"/>
  <c r="J30" i="1" s="1"/>
  <c r="K30" i="1"/>
  <c r="H31" i="1"/>
  <c r="J31" i="1" s="1"/>
  <c r="K31" i="1"/>
  <c r="H32" i="1"/>
  <c r="J32" i="1" s="1"/>
  <c r="K32" i="1"/>
  <c r="H33" i="1"/>
  <c r="J33" i="1" s="1"/>
  <c r="K33" i="1"/>
  <c r="H34" i="1"/>
  <c r="J34" i="1" s="1"/>
  <c r="K34" i="1"/>
  <c r="H35" i="1"/>
  <c r="J35" i="1" s="1"/>
  <c r="K35" i="1"/>
  <c r="H21" i="1"/>
  <c r="J21" i="1" s="1"/>
  <c r="K21" i="1"/>
  <c r="K36" i="1" l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20" i="1"/>
  <c r="H36" i="1" l="1"/>
  <c r="J3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20" i="1"/>
  <c r="J20" i="1" s="1"/>
  <c r="E66" i="1" s="1"/>
  <c r="E65" i="1" l="1"/>
  <c r="A16" i="1"/>
</calcChain>
</file>

<file path=xl/sharedStrings.xml><?xml version="1.0" encoding="utf-8"?>
<sst xmlns="http://schemas.openxmlformats.org/spreadsheetml/2006/main" count="228" uniqueCount="191">
  <si>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</si>
  <si>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</si>
  <si>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</si>
  <si>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</si>
  <si>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</si>
  <si>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</si>
  <si>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</si>
  <si>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</si>
  <si>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</si>
  <si>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</si>
  <si>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</si>
  <si>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</si>
  <si>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</si>
  <si>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</si>
  <si>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</si>
  <si>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</si>
  <si>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</si>
  <si>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</si>
  <si>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</si>
  <si>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</si>
  <si>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</si>
  <si>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</si>
  <si>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</si>
  <si>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</si>
  <si>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</si>
  <si>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</si>
  <si>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</si>
  <si>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</si>
  <si>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</si>
  <si>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</si>
  <si>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</si>
  <si>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</si>
  <si>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</si>
  <si>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</si>
  <si>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</si>
  <si>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</si>
  <si>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</si>
  <si>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</si>
  <si>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</si>
  <si>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</si>
  <si>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</si>
  <si>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</si>
  <si>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</si>
  <si>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</si>
  <si>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</si>
  <si>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</si>
  <si>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</si>
  <si>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</si>
  <si>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</si>
  <si>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</si>
  <si>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</si>
  <si>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16/2025</t>
    </r>
    <r>
      <rPr>
        <sz val="11"/>
        <color rgb="FF333333"/>
        <rFont val="Arial"/>
        <family val="2"/>
        <charset val="238"/>
      </rPr>
      <t xml:space="preserve"> tego zamówienia:</t>
    </r>
  </si>
  <si>
    <t>157</t>
  </si>
  <si>
    <t>SZUK-PĘDR</t>
  </si>
  <si>
    <t>Badanie zapędraczenia gleby - dół o objętości 0,5 m3</t>
  </si>
  <si>
    <t>SZT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</si>
  <si>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</si>
  <si>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</si>
  <si>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</si>
  <si>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</si>
  <si>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</si>
  <si>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</si>
  <si>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</si>
  <si>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</si>
  <si>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</si>
  <si>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</si>
  <si>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HA</t>
  </si>
  <si>
    <t>205</t>
  </si>
  <si>
    <t>ZAŁ-KOMP</t>
  </si>
  <si>
    <t>Załadunek kompostu na wozy lub przyczepy</t>
  </si>
  <si>
    <t>M3P</t>
  </si>
  <si>
    <t>206</t>
  </si>
  <si>
    <t>GRAB-R</t>
  </si>
  <si>
    <t>Wygrabianie powierzchni z korzeni i pozostałości drzewnych</t>
  </si>
  <si>
    <t>AR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</si>
  <si>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</si>
  <si>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</si>
  <si>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</si>
  <si>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</si>
  <si>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</si>
  <si>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</si>
  <si>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</si>
  <si>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</si>
  <si>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</si>
  <si>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</si>
  <si>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</si>
  <si>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</si>
  <si>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</si>
  <si>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</si>
  <si>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</si>
  <si>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224</t>
  </si>
  <si>
    <t>SIEW-KC</t>
  </si>
  <si>
    <t>Rozsiew kompostu rozrzutnikiem</t>
  </si>
  <si>
    <t>227</t>
  </si>
  <si>
    <t>NAW-MIND</t>
  </si>
  <si>
    <t>Nawożenie mineralne  dolistne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</si>
  <si>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</si>
  <si>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</si>
  <si>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</si>
  <si>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</si>
  <si>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</si>
  <si>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</si>
  <si>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</si>
  <si>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</si>
  <si>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</si>
  <si>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</si>
  <si>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</si>
  <si>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</si>
  <si>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</si>
  <si>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</si>
  <si>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</si>
  <si>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</si>
  <si>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</si>
  <si>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</si>
  <si>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</si>
  <si>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</si>
  <si>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</si>
  <si>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</si>
  <si>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</si>
  <si>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</si>
  <si>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</si>
  <si>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</si>
  <si>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</si>
  <si>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</si>
  <si>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</si>
  <si>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</si>
  <si>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290</t>
  </si>
  <si>
    <t>SIEW-DC</t>
  </si>
  <si>
    <t>Siew nasion drobnych</t>
  </si>
  <si>
    <t>295</t>
  </si>
  <si>
    <t>NAW-MINER</t>
  </si>
  <si>
    <t>Nawożenie mineralne w sadzonkach -wykonywane ręcznie</t>
  </si>
  <si>
    <t>296</t>
  </si>
  <si>
    <t>NAW MINES</t>
  </si>
  <si>
    <t>Startowy wysiew nawozów ręcznie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</si>
  <si>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</si>
  <si>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</si>
  <si>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</si>
  <si>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</si>
  <si>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</si>
  <si>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</si>
  <si>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</si>
  <si>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</si>
  <si>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</si>
  <si>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</si>
  <si>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</si>
  <si>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</si>
  <si>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327</t>
  </si>
  <si>
    <t>WYW-GRZ</t>
  </si>
  <si>
    <t>Formowanie grzędy siewnej</t>
  </si>
  <si>
    <t>338</t>
  </si>
  <si>
    <t>N-ZSGDNSO</t>
  </si>
  <si>
    <t>Zbiór szyszek z gospodarczych drzewostanów nasiennych sosnowych</t>
  </si>
  <si>
    <t>KG</t>
  </si>
  <si>
    <t>340</t>
  </si>
  <si>
    <t>N-ZSGDNMD</t>
  </si>
  <si>
    <t>Zbiór szyszek z drzewostanów nasiennych modrzewiowych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</si>
  <si>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</si>
  <si>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</si>
  <si>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</si>
  <si>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</si>
  <si>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</si>
  <si>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</si>
  <si>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</si>
  <si>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</si>
  <si>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</si>
  <si>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</si>
  <si>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</si>
  <si>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</si>
  <si>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</si>
  <si>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</si>
  <si>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</si>
  <si>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366</t>
  </si>
  <si>
    <t>ZB-NAS OL</t>
  </si>
  <si>
    <t>Zbiór nasion olszy</t>
  </si>
  <si>
    <t>367</t>
  </si>
  <si>
    <t>ZB NASCZR</t>
  </si>
  <si>
    <t>Zbiór nasion czereśni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</si>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</sst>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1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9" fontId="15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7" fillId="2" borderId="4" xfId="0" applyFont="1" applyFill="1" applyBorder="1" applyAlignment="1" applyProtection="1">
      <alignment horizontal="center"/>
      <protection locked="0" hidden="1"/>
    </xf>
    <xf numFmtId="0" fontId="17" fillId="2" borderId="6" xfId="0" applyFont="1" applyFill="1" applyBorder="1" applyAlignment="1" applyProtection="1">
      <alignment horizontal="center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107</xdr:row>
          <xdr:rowOff>57150</xdr:rowOff>
        </xdr:from>
        <xdr:to>
          <xdr:col>1</xdr:col>
          <xdr:colOff>457200</xdr:colOff>
          <xdr:row>107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108</xdr:row>
          <xdr:rowOff>57150</xdr:rowOff>
        </xdr:from>
        <xdr:to>
          <xdr:col>1</xdr:col>
          <xdr:colOff>457200</xdr:colOff>
          <xdr:row>108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109</xdr:row>
          <xdr:rowOff>57150</xdr:rowOff>
        </xdr:from>
        <xdr:to>
          <xdr:col>1</xdr:col>
          <xdr:colOff>457200</xdr:colOff>
          <xdr:row>109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110</xdr:row>
          <xdr:rowOff>57150</xdr:rowOff>
        </xdr:from>
        <xdr:to>
          <xdr:col>1</xdr:col>
          <xdr:colOff>457200</xdr:colOff>
          <xdr:row>110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111</xdr:row>
          <xdr:rowOff>57150</xdr:rowOff>
        </xdr:from>
        <xdr:to>
          <xdr:col>1</xdr:col>
          <xdr:colOff>457200</xdr:colOff>
          <xdr:row>111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112</xdr:row>
          <xdr:rowOff>57150</xdr:rowOff>
        </xdr:from>
        <xdr:to>
          <xdr:col>1</xdr:col>
          <xdr:colOff>457200</xdr:colOff>
          <xdr:row>112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113</xdr:row>
          <xdr:rowOff>57150</xdr:rowOff>
        </xdr:from>
        <xdr:to>
          <xdr:col>1</xdr:col>
          <xdr:colOff>457200</xdr:colOff>
          <xdr:row>113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67</xdr:row>
          <xdr:rowOff>0</xdr:rowOff>
        </xdr:from>
        <xdr:to>
          <xdr:col>3</xdr:col>
          <xdr:colOff>1524000</xdr:colOff>
          <xdr:row>67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9" t="s">
        <v>6</v>
      </c>
      <c r="I2" s="49"/>
      <c r="J2" s="49"/>
      <c r="K2" s="49"/>
    </row>
    <row r="3" spans="1:11" s="2" customFormat="1" ht="30.75" customHeight="1" x14ac:dyDescent="0.2">
      <c r="A3" s="59"/>
      <c r="B3" s="59"/>
      <c r="C3" s="59"/>
      <c r="D3" s="59"/>
    </row>
    <row r="4" spans="1:11" s="2" customFormat="1" ht="30.75" customHeight="1" x14ac:dyDescent="0.2">
      <c r="A4" s="60"/>
      <c r="B4" s="60"/>
      <c r="C4" s="60"/>
      <c r="D4" s="60"/>
    </row>
    <row r="5" spans="1:11" s="2" customFormat="1" ht="30.75" customHeight="1" x14ac:dyDescent="0.25">
      <c r="A5" s="60"/>
      <c r="B5" s="60"/>
      <c r="C5" s="60"/>
      <c r="D5" s="60"/>
      <c r="G5" s="53"/>
      <c r="H5" s="53"/>
      <c r="I5" s="53"/>
      <c r="J5" s="53"/>
      <c r="K5" s="53"/>
    </row>
    <row r="6" spans="1:11" s="2" customFormat="1" ht="33.75" customHeight="1" x14ac:dyDescent="0.2">
      <c r="A6" s="50" t="s">
        <v>7</v>
      </c>
      <c r="B6" s="50"/>
      <c r="C6" s="50"/>
      <c r="D6" s="50"/>
      <c r="G6" s="51" t="s">
        <v>20</v>
      </c>
      <c r="H6" s="51"/>
      <c r="I6" s="51"/>
      <c r="J6" s="51"/>
      <c r="K6" s="51"/>
    </row>
    <row r="7" spans="1:11" s="2" customFormat="1" ht="20.25" customHeight="1" x14ac:dyDescent="0.2"/>
    <row r="8" spans="1:11" s="2" customFormat="1" ht="24" customHeight="1" x14ac:dyDescent="0.2">
      <c r="B8" s="52" t="s">
        <v>8</v>
      </c>
      <c r="C8" s="52"/>
      <c r="D8" s="52"/>
      <c r="E8" s="52"/>
      <c r="F8" s="52"/>
      <c r="G8" s="52"/>
      <c r="H8" s="52"/>
      <c r="I8" s="52"/>
      <c r="J8" s="52"/>
      <c r="K8" s="52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0" t="s">
        <v>51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s="2" customFormat="1" ht="39.6" customHeight="1" x14ac:dyDescent="0.2">
      <c r="A16" s="54" t="str">
        <f>"1.  Za wykonanie przedmiotu zamówienia w tym Pakiecie oferujemy następujące wynagrodzenie brutto: "&amp;ROUND(E66,2)&amp;" PLN"</f>
        <v>1.  Za wykonanie przedmiotu zamówienia w tym Pakiecie oferujemy następujące wynagrodzenie brutto: 0 PLN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1" s="2" customFormat="1" ht="41.45" customHeight="1" x14ac:dyDescent="0.2">
      <c r="A17" s="24" t="s">
        <v>33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s="2" customFormat="1" ht="12" x14ac:dyDescent="0.2"/>
    <row r="19" spans="1:11" s="2" customFormat="1" ht="45" x14ac:dyDescent="0.2">
      <c r="A19" s="12" t="s">
        <v>39</v>
      </c>
      <c r="B19" s="13" t="s">
        <v>40</v>
      </c>
      <c r="C19" s="14" t="s">
        <v>41</v>
      </c>
      <c r="D19" s="14" t="s">
        <v>42</v>
      </c>
      <c r="E19" s="14" t="s">
        <v>43</v>
      </c>
      <c r="F19" s="14" t="s">
        <v>44</v>
      </c>
      <c r="G19" s="14" t="s">
        <v>45</v>
      </c>
      <c r="H19" s="13" t="s">
        <v>46</v>
      </c>
      <c r="I19" s="14" t="s">
        <v>47</v>
      </c>
      <c r="J19" s="14" t="s">
        <v>48</v>
      </c>
      <c r="K19" s="15" t="s">
        <v>49</v>
      </c>
    </row>
    <row r="20" spans="1:11" s="2" customFormat="1" ht="24" customHeight="1" x14ac:dyDescent="0.2">
      <c r="A20" s="19">
        <v>1</v>
      </c>
      <c r="B20" s="20" t="s">
        <v>52</v>
      </c>
      <c r="C20" s="20" t="s">
        <v>53</v>
      </c>
      <c r="D20" s="21" t="s">
        <v>54</v>
      </c>
      <c r="E20" s="20" t="s">
        <v>55</v>
      </c>
      <c r="F20" s="22">
        <v>75</v>
      </c>
      <c r="G20" s="18"/>
      <c r="H20" s="16">
        <f>F20*G20</f>
        <v>0</v>
      </c>
      <c r="I20" s="23">
        <v>0.08</v>
      </c>
      <c r="J20" s="16">
        <f>H20*I20</f>
        <v>0</v>
      </c>
      <c r="K20" s="17" t="str">
        <f>IF(G20=0,"Wprowadź stawkę",J20+H20)</f>
        <v>Wprowadź stawkę</v>
      </c>
    </row>
    <row r="21" spans="1:11" s="2" customFormat="1" ht="24" customHeight="1" x14ac:dyDescent="0.2">
      <c r="A21" s="19">
        <v>2</v>
      </c>
      <c r="B21" s="20" t="s">
        <v>56</v>
      </c>
      <c r="C21" s="20" t="s">
        <v>57</v>
      </c>
      <c r="D21" s="21" t="s">
        <v>58</v>
      </c>
      <c r="E21" s="20" t="s">
        <v>59</v>
      </c>
      <c r="F21" s="22">
        <v>2.4</v>
      </c>
      <c r="G21" s="18"/>
      <c r="H21" s="16">
        <f t="shared" ref="H21:H63" si="0">F21*G21</f>
        <v>0</v>
      </c>
      <c r="I21" s="23">
        <v>0.08</v>
      </c>
      <c r="J21" s="16">
        <f t="shared" ref="J21:J63" si="1">H21*I21</f>
        <v>0</v>
      </c>
      <c r="K21" s="17" t="str">
        <f>IF(G21=0,"Wprowadź stawkę",J21+H21)</f>
        <v>Wprowadź stawkę</v>
      </c>
    </row>
    <row r="22" spans="1:11" s="2" customFormat="1" ht="24" customHeight="1" x14ac:dyDescent="0.2">
      <c r="A22" s="19">
        <v>3</v>
      </c>
      <c r="B22" s="20" t="s">
        <v>60</v>
      </c>
      <c r="C22" s="20" t="s">
        <v>61</v>
      </c>
      <c r="D22" s="21" t="s">
        <v>62</v>
      </c>
      <c r="E22" s="20" t="s">
        <v>59</v>
      </c>
      <c r="F22" s="22">
        <v>2.4</v>
      </c>
      <c r="G22" s="18"/>
      <c r="H22" s="16">
        <f t="shared" si="0"/>
        <v>0</v>
      </c>
      <c r="I22" s="23">
        <v>0.08</v>
      </c>
      <c r="J22" s="16">
        <f t="shared" si="1"/>
        <v>0</v>
      </c>
      <c r="K22" s="17" t="str">
        <f t="shared" ref="K22:K35" si="2">IF(G22=0,"Wprowadź stawkę",J22+H22)</f>
        <v>Wprowadź stawkę</v>
      </c>
    </row>
    <row r="23" spans="1:11" s="2" customFormat="1" ht="24" customHeight="1" x14ac:dyDescent="0.2">
      <c r="A23" s="19">
        <v>4</v>
      </c>
      <c r="B23" s="20" t="s">
        <v>63</v>
      </c>
      <c r="C23" s="20" t="s">
        <v>64</v>
      </c>
      <c r="D23" s="21" t="s">
        <v>65</v>
      </c>
      <c r="E23" s="20" t="s">
        <v>66</v>
      </c>
      <c r="F23" s="22">
        <v>5.04</v>
      </c>
      <c r="G23" s="18"/>
      <c r="H23" s="16">
        <f t="shared" ref="H23:H35" si="3">F23*G23</f>
        <v>0</v>
      </c>
      <c r="I23" s="23">
        <v>0.08</v>
      </c>
      <c r="J23" s="16">
        <f t="shared" ref="J23:J35" si="4">H23*I23</f>
        <v>0</v>
      </c>
      <c r="K23" s="17" t="str">
        <f t="shared" si="2"/>
        <v>Wprowadź stawkę</v>
      </c>
    </row>
    <row r="24" spans="1:11" s="2" customFormat="1" ht="24" customHeight="1" x14ac:dyDescent="0.2">
      <c r="A24" s="19">
        <v>5</v>
      </c>
      <c r="B24" s="20" t="s">
        <v>67</v>
      </c>
      <c r="C24" s="20" t="s">
        <v>68</v>
      </c>
      <c r="D24" s="21" t="s">
        <v>69</v>
      </c>
      <c r="E24" s="20" t="s">
        <v>70</v>
      </c>
      <c r="F24" s="22">
        <v>120</v>
      </c>
      <c r="G24" s="18"/>
      <c r="H24" s="16">
        <f t="shared" si="3"/>
        <v>0</v>
      </c>
      <c r="I24" s="23">
        <v>0.08</v>
      </c>
      <c r="J24" s="16">
        <f t="shared" si="4"/>
        <v>0</v>
      </c>
      <c r="K24" s="17" t="str">
        <f t="shared" si="2"/>
        <v>Wprowadź stawkę</v>
      </c>
    </row>
    <row r="25" spans="1:11" s="2" customFormat="1" ht="24" customHeight="1" x14ac:dyDescent="0.2">
      <c r="A25" s="19">
        <v>6</v>
      </c>
      <c r="B25" s="20" t="s">
        <v>71</v>
      </c>
      <c r="C25" s="20" t="s">
        <v>72</v>
      </c>
      <c r="D25" s="21" t="s">
        <v>73</v>
      </c>
      <c r="E25" s="20" t="s">
        <v>74</v>
      </c>
      <c r="F25" s="22">
        <v>200</v>
      </c>
      <c r="G25" s="18"/>
      <c r="H25" s="16">
        <f t="shared" si="3"/>
        <v>0</v>
      </c>
      <c r="I25" s="23">
        <v>0.08</v>
      </c>
      <c r="J25" s="16">
        <f t="shared" si="4"/>
        <v>0</v>
      </c>
      <c r="K25" s="17" t="str">
        <f t="shared" si="2"/>
        <v>Wprowadź stawkę</v>
      </c>
    </row>
    <row r="26" spans="1:11" s="2" customFormat="1" ht="24" customHeight="1" x14ac:dyDescent="0.2">
      <c r="A26" s="19">
        <v>7</v>
      </c>
      <c r="B26" s="20" t="s">
        <v>75</v>
      </c>
      <c r="C26" s="20" t="s">
        <v>76</v>
      </c>
      <c r="D26" s="21" t="s">
        <v>77</v>
      </c>
      <c r="E26" s="20" t="s">
        <v>74</v>
      </c>
      <c r="F26" s="22">
        <v>349.4</v>
      </c>
      <c r="G26" s="18"/>
      <c r="H26" s="16">
        <f t="shared" si="3"/>
        <v>0</v>
      </c>
      <c r="I26" s="23">
        <v>0.08</v>
      </c>
      <c r="J26" s="16">
        <f t="shared" si="4"/>
        <v>0</v>
      </c>
      <c r="K26" s="17" t="str">
        <f t="shared" si="2"/>
        <v>Wprowadź stawkę</v>
      </c>
    </row>
    <row r="27" spans="1:11" s="2" customFormat="1" ht="24" customHeight="1" x14ac:dyDescent="0.2">
      <c r="A27" s="19">
        <v>8</v>
      </c>
      <c r="B27" s="20" t="s">
        <v>78</v>
      </c>
      <c r="C27" s="20" t="s">
        <v>79</v>
      </c>
      <c r="D27" s="21" t="s">
        <v>80</v>
      </c>
      <c r="E27" s="20" t="s">
        <v>74</v>
      </c>
      <c r="F27" s="22">
        <v>239.5</v>
      </c>
      <c r="G27" s="18"/>
      <c r="H27" s="16">
        <f t="shared" si="3"/>
        <v>0</v>
      </c>
      <c r="I27" s="23">
        <v>0.08</v>
      </c>
      <c r="J27" s="16">
        <f t="shared" si="4"/>
        <v>0</v>
      </c>
      <c r="K27" s="17" t="str">
        <f t="shared" si="2"/>
        <v>Wprowadź stawkę</v>
      </c>
    </row>
    <row r="28" spans="1:11" s="2" customFormat="1" ht="24" customHeight="1" x14ac:dyDescent="0.2">
      <c r="A28" s="19">
        <v>9</v>
      </c>
      <c r="B28" s="20" t="s">
        <v>81</v>
      </c>
      <c r="C28" s="20" t="s">
        <v>82</v>
      </c>
      <c r="D28" s="21" t="s">
        <v>83</v>
      </c>
      <c r="E28" s="20" t="s">
        <v>59</v>
      </c>
      <c r="F28" s="22">
        <v>180</v>
      </c>
      <c r="G28" s="18"/>
      <c r="H28" s="16">
        <f t="shared" si="3"/>
        <v>0</v>
      </c>
      <c r="I28" s="23">
        <v>0.08</v>
      </c>
      <c r="J28" s="16">
        <f t="shared" si="4"/>
        <v>0</v>
      </c>
      <c r="K28" s="17" t="str">
        <f t="shared" si="2"/>
        <v>Wprowadź stawkę</v>
      </c>
    </row>
    <row r="29" spans="1:11" s="2" customFormat="1" ht="24" customHeight="1" x14ac:dyDescent="0.2">
      <c r="A29" s="19">
        <v>10</v>
      </c>
      <c r="B29" s="20" t="s">
        <v>84</v>
      </c>
      <c r="C29" s="20" t="s">
        <v>85</v>
      </c>
      <c r="D29" s="21" t="s">
        <v>86</v>
      </c>
      <c r="E29" s="20" t="s">
        <v>59</v>
      </c>
      <c r="F29" s="22">
        <v>1200</v>
      </c>
      <c r="G29" s="18"/>
      <c r="H29" s="16">
        <f t="shared" si="3"/>
        <v>0</v>
      </c>
      <c r="I29" s="23">
        <v>0.08</v>
      </c>
      <c r="J29" s="16">
        <f t="shared" si="4"/>
        <v>0</v>
      </c>
      <c r="K29" s="17" t="str">
        <f t="shared" si="2"/>
        <v>Wprowadź stawkę</v>
      </c>
    </row>
    <row r="30" spans="1:11" s="2" customFormat="1" ht="24" customHeight="1" x14ac:dyDescent="0.2">
      <c r="A30" s="19">
        <v>11</v>
      </c>
      <c r="B30" s="20" t="s">
        <v>87</v>
      </c>
      <c r="C30" s="20" t="s">
        <v>88</v>
      </c>
      <c r="D30" s="21" t="s">
        <v>89</v>
      </c>
      <c r="E30" s="20" t="s">
        <v>59</v>
      </c>
      <c r="F30" s="22">
        <v>54</v>
      </c>
      <c r="G30" s="18"/>
      <c r="H30" s="16">
        <f t="shared" si="3"/>
        <v>0</v>
      </c>
      <c r="I30" s="23">
        <v>0.08</v>
      </c>
      <c r="J30" s="16">
        <f t="shared" si="4"/>
        <v>0</v>
      </c>
      <c r="K30" s="17" t="str">
        <f t="shared" si="2"/>
        <v>Wprowadź stawkę</v>
      </c>
    </row>
    <row r="31" spans="1:11" s="2" customFormat="1" ht="24" customHeight="1" x14ac:dyDescent="0.2">
      <c r="A31" s="19">
        <v>12</v>
      </c>
      <c r="B31" s="20" t="s">
        <v>90</v>
      </c>
      <c r="C31" s="20" t="s">
        <v>91</v>
      </c>
      <c r="D31" s="21" t="s">
        <v>92</v>
      </c>
      <c r="E31" s="20" t="s">
        <v>70</v>
      </c>
      <c r="F31" s="22">
        <v>112.3</v>
      </c>
      <c r="G31" s="18"/>
      <c r="H31" s="16">
        <f t="shared" si="3"/>
        <v>0</v>
      </c>
      <c r="I31" s="23">
        <v>0.08</v>
      </c>
      <c r="J31" s="16">
        <f t="shared" si="4"/>
        <v>0</v>
      </c>
      <c r="K31" s="17" t="str">
        <f t="shared" si="2"/>
        <v>Wprowadź stawkę</v>
      </c>
    </row>
    <row r="32" spans="1:11" s="2" customFormat="1" ht="24" customHeight="1" x14ac:dyDescent="0.2">
      <c r="A32" s="19">
        <v>13</v>
      </c>
      <c r="B32" s="20" t="s">
        <v>93</v>
      </c>
      <c r="C32" s="20" t="s">
        <v>94</v>
      </c>
      <c r="D32" s="21" t="s">
        <v>95</v>
      </c>
      <c r="E32" s="20" t="s">
        <v>74</v>
      </c>
      <c r="F32" s="22">
        <v>544.57000000000005</v>
      </c>
      <c r="G32" s="18"/>
      <c r="H32" s="16">
        <f t="shared" si="3"/>
        <v>0</v>
      </c>
      <c r="I32" s="23">
        <v>0.08</v>
      </c>
      <c r="J32" s="16">
        <f t="shared" si="4"/>
        <v>0</v>
      </c>
      <c r="K32" s="17" t="str">
        <f t="shared" si="2"/>
        <v>Wprowadź stawkę</v>
      </c>
    </row>
    <row r="33" spans="1:11" s="2" customFormat="1" ht="24" customHeight="1" x14ac:dyDescent="0.2">
      <c r="A33" s="19">
        <v>14</v>
      </c>
      <c r="B33" s="20" t="s">
        <v>96</v>
      </c>
      <c r="C33" s="20" t="s">
        <v>97</v>
      </c>
      <c r="D33" s="21" t="s">
        <v>98</v>
      </c>
      <c r="E33" s="20" t="s">
        <v>74</v>
      </c>
      <c r="F33" s="22">
        <v>957.7</v>
      </c>
      <c r="G33" s="18"/>
      <c r="H33" s="16">
        <f t="shared" si="3"/>
        <v>0</v>
      </c>
      <c r="I33" s="23">
        <v>0.08</v>
      </c>
      <c r="J33" s="16">
        <f t="shared" si="4"/>
        <v>0</v>
      </c>
      <c r="K33" s="17" t="str">
        <f t="shared" si="2"/>
        <v>Wprowadź stawkę</v>
      </c>
    </row>
    <row r="34" spans="1:11" s="2" customFormat="1" ht="24" customHeight="1" x14ac:dyDescent="0.2">
      <c r="A34" s="19">
        <v>15</v>
      </c>
      <c r="B34" s="20" t="s">
        <v>99</v>
      </c>
      <c r="C34" s="20" t="s">
        <v>100</v>
      </c>
      <c r="D34" s="21" t="s">
        <v>101</v>
      </c>
      <c r="E34" s="20" t="s">
        <v>74</v>
      </c>
      <c r="F34" s="22">
        <v>85</v>
      </c>
      <c r="G34" s="18"/>
      <c r="H34" s="16">
        <f t="shared" si="3"/>
        <v>0</v>
      </c>
      <c r="I34" s="23">
        <v>0.08</v>
      </c>
      <c r="J34" s="16">
        <f t="shared" si="4"/>
        <v>0</v>
      </c>
      <c r="K34" s="17" t="str">
        <f t="shared" si="2"/>
        <v>Wprowadź stawkę</v>
      </c>
    </row>
    <row r="35" spans="1:11" s="2" customFormat="1" ht="24" customHeight="1" x14ac:dyDescent="0.2">
      <c r="A35" s="19">
        <v>16</v>
      </c>
      <c r="B35" s="20" t="s">
        <v>102</v>
      </c>
      <c r="C35" s="20" t="s">
        <v>103</v>
      </c>
      <c r="D35" s="21" t="s">
        <v>104</v>
      </c>
      <c r="E35" s="20" t="s">
        <v>74</v>
      </c>
      <c r="F35" s="22">
        <v>2667</v>
      </c>
      <c r="G35" s="18"/>
      <c r="H35" s="16">
        <f t="shared" si="3"/>
        <v>0</v>
      </c>
      <c r="I35" s="23">
        <v>0.08</v>
      </c>
      <c r="J35" s="16">
        <f t="shared" si="4"/>
        <v>0</v>
      </c>
      <c r="K35" s="17" t="str">
        <f t="shared" si="2"/>
        <v>Wprowadź stawkę</v>
      </c>
    </row>
    <row r="36" spans="1:11" s="2" customFormat="1" ht="24" customHeight="1" x14ac:dyDescent="0.2">
      <c r="A36" s="19">
        <v>17</v>
      </c>
      <c r="B36" s="20" t="s">
        <v>105</v>
      </c>
      <c r="C36" s="20" t="s">
        <v>106</v>
      </c>
      <c r="D36" s="21" t="s">
        <v>107</v>
      </c>
      <c r="E36" s="20" t="s">
        <v>74</v>
      </c>
      <c r="F36" s="22">
        <v>2393.17</v>
      </c>
      <c r="G36" s="18"/>
      <c r="H36" s="16">
        <f t="shared" si="0"/>
        <v>0</v>
      </c>
      <c r="I36" s="23">
        <v>0.08</v>
      </c>
      <c r="J36" s="16">
        <f t="shared" si="1"/>
        <v>0</v>
      </c>
      <c r="K36" s="17" t="str">
        <f t="shared" ref="K36:K63" si="5">IF(G36=0,"Wprowadź stawkę",J36+H36)</f>
        <v>Wprowadź stawkę</v>
      </c>
    </row>
    <row r="37" spans="1:11" s="2" customFormat="1" ht="24" customHeight="1" x14ac:dyDescent="0.2">
      <c r="A37" s="19">
        <v>18</v>
      </c>
      <c r="B37" s="20" t="s">
        <v>108</v>
      </c>
      <c r="C37" s="20" t="s">
        <v>109</v>
      </c>
      <c r="D37" s="21" t="s">
        <v>110</v>
      </c>
      <c r="E37" s="20" t="s">
        <v>74</v>
      </c>
      <c r="F37" s="22">
        <v>1342.8</v>
      </c>
      <c r="G37" s="18"/>
      <c r="H37" s="16">
        <f t="shared" si="0"/>
        <v>0</v>
      </c>
      <c r="I37" s="23">
        <v>0.08</v>
      </c>
      <c r="J37" s="16">
        <f t="shared" si="1"/>
        <v>0</v>
      </c>
      <c r="K37" s="17" t="str">
        <f t="shared" si="5"/>
        <v>Wprowadź stawkę</v>
      </c>
    </row>
    <row r="38" spans="1:11" s="2" customFormat="1" ht="24" customHeight="1" x14ac:dyDescent="0.2">
      <c r="A38" s="19">
        <v>19</v>
      </c>
      <c r="B38" s="20" t="s">
        <v>111</v>
      </c>
      <c r="C38" s="20" t="s">
        <v>112</v>
      </c>
      <c r="D38" s="21" t="s">
        <v>113</v>
      </c>
      <c r="E38" s="20" t="s">
        <v>74</v>
      </c>
      <c r="F38" s="22">
        <v>908.1</v>
      </c>
      <c r="G38" s="18"/>
      <c r="H38" s="16">
        <f t="shared" si="0"/>
        <v>0</v>
      </c>
      <c r="I38" s="23">
        <v>0.08</v>
      </c>
      <c r="J38" s="16">
        <f t="shared" si="1"/>
        <v>0</v>
      </c>
      <c r="K38" s="17" t="str">
        <f t="shared" si="5"/>
        <v>Wprowadź stawkę</v>
      </c>
    </row>
    <row r="39" spans="1:11" s="2" customFormat="1" ht="24" customHeight="1" x14ac:dyDescent="0.2">
      <c r="A39" s="19">
        <v>20</v>
      </c>
      <c r="B39" s="20" t="s">
        <v>114</v>
      </c>
      <c r="C39" s="20" t="s">
        <v>115</v>
      </c>
      <c r="D39" s="21" t="s">
        <v>116</v>
      </c>
      <c r="E39" s="20" t="s">
        <v>74</v>
      </c>
      <c r="F39" s="22">
        <v>61</v>
      </c>
      <c r="G39" s="18"/>
      <c r="H39" s="16">
        <f t="shared" si="0"/>
        <v>0</v>
      </c>
      <c r="I39" s="23">
        <v>0.08</v>
      </c>
      <c r="J39" s="16">
        <f t="shared" si="1"/>
        <v>0</v>
      </c>
      <c r="K39" s="17" t="str">
        <f t="shared" si="5"/>
        <v>Wprowadź stawkę</v>
      </c>
    </row>
    <row r="40" spans="1:11" s="2" customFormat="1" ht="24" customHeight="1" x14ac:dyDescent="0.2">
      <c r="A40" s="19">
        <v>21</v>
      </c>
      <c r="B40" s="20" t="s">
        <v>117</v>
      </c>
      <c r="C40" s="20" t="s">
        <v>118</v>
      </c>
      <c r="D40" s="21" t="s">
        <v>119</v>
      </c>
      <c r="E40" s="20" t="s">
        <v>74</v>
      </c>
      <c r="F40" s="22">
        <v>55.43</v>
      </c>
      <c r="G40" s="18"/>
      <c r="H40" s="16">
        <f t="shared" si="0"/>
        <v>0</v>
      </c>
      <c r="I40" s="23">
        <v>0.08</v>
      </c>
      <c r="J40" s="16">
        <f t="shared" si="1"/>
        <v>0</v>
      </c>
      <c r="K40" s="17" t="str">
        <f t="shared" si="5"/>
        <v>Wprowadź stawkę</v>
      </c>
    </row>
    <row r="41" spans="1:11" s="2" customFormat="1" ht="24" customHeight="1" x14ac:dyDescent="0.2">
      <c r="A41" s="19">
        <v>22</v>
      </c>
      <c r="B41" s="20" t="s">
        <v>120</v>
      </c>
      <c r="C41" s="20" t="s">
        <v>121</v>
      </c>
      <c r="D41" s="21" t="s">
        <v>122</v>
      </c>
      <c r="E41" s="20" t="s">
        <v>74</v>
      </c>
      <c r="F41" s="22">
        <v>658.1</v>
      </c>
      <c r="G41" s="18"/>
      <c r="H41" s="16">
        <f t="shared" ref="H41:H45" si="6">F41*G41</f>
        <v>0</v>
      </c>
      <c r="I41" s="23">
        <v>0.08</v>
      </c>
      <c r="J41" s="16">
        <f t="shared" ref="J41:J45" si="7">H41*I41</f>
        <v>0</v>
      </c>
      <c r="K41" s="17" t="str">
        <f t="shared" ref="K41:K45" si="8">IF(G41=0,"Wprowadź stawkę",J41+H41)</f>
        <v>Wprowadź stawkę</v>
      </c>
    </row>
    <row r="42" spans="1:11" s="2" customFormat="1" ht="24" customHeight="1" x14ac:dyDescent="0.2">
      <c r="A42" s="19">
        <v>23</v>
      </c>
      <c r="B42" s="20" t="s">
        <v>123</v>
      </c>
      <c r="C42" s="20" t="s">
        <v>124</v>
      </c>
      <c r="D42" s="21" t="s">
        <v>125</v>
      </c>
      <c r="E42" s="20" t="s">
        <v>74</v>
      </c>
      <c r="F42" s="22">
        <v>79.3</v>
      </c>
      <c r="G42" s="18"/>
      <c r="H42" s="16">
        <f t="shared" si="6"/>
        <v>0</v>
      </c>
      <c r="I42" s="23">
        <v>0.08</v>
      </c>
      <c r="J42" s="16">
        <f t="shared" si="7"/>
        <v>0</v>
      </c>
      <c r="K42" s="17" t="str">
        <f t="shared" si="8"/>
        <v>Wprowadź stawkę</v>
      </c>
    </row>
    <row r="43" spans="1:11" s="2" customFormat="1" ht="24" customHeight="1" x14ac:dyDescent="0.2">
      <c r="A43" s="19">
        <v>24</v>
      </c>
      <c r="B43" s="20" t="s">
        <v>126</v>
      </c>
      <c r="C43" s="20" t="s">
        <v>127</v>
      </c>
      <c r="D43" s="21" t="s">
        <v>128</v>
      </c>
      <c r="E43" s="20" t="s">
        <v>74</v>
      </c>
      <c r="F43" s="22">
        <v>33</v>
      </c>
      <c r="G43" s="18"/>
      <c r="H43" s="16">
        <f t="shared" si="6"/>
        <v>0</v>
      </c>
      <c r="I43" s="23">
        <v>0.08</v>
      </c>
      <c r="J43" s="16">
        <f t="shared" si="7"/>
        <v>0</v>
      </c>
      <c r="K43" s="17" t="str">
        <f t="shared" si="8"/>
        <v>Wprowadź stawkę</v>
      </c>
    </row>
    <row r="44" spans="1:11" s="2" customFormat="1" ht="24" customHeight="1" x14ac:dyDescent="0.2">
      <c r="A44" s="19">
        <v>25</v>
      </c>
      <c r="B44" s="20" t="s">
        <v>129</v>
      </c>
      <c r="C44" s="20" t="s">
        <v>130</v>
      </c>
      <c r="D44" s="21" t="s">
        <v>131</v>
      </c>
      <c r="E44" s="20" t="s">
        <v>74</v>
      </c>
      <c r="F44" s="22">
        <v>544.57000000000005</v>
      </c>
      <c r="G44" s="18"/>
      <c r="H44" s="16">
        <f t="shared" si="6"/>
        <v>0</v>
      </c>
      <c r="I44" s="23">
        <v>0.08</v>
      </c>
      <c r="J44" s="16">
        <f t="shared" si="7"/>
        <v>0</v>
      </c>
      <c r="K44" s="17" t="str">
        <f t="shared" si="8"/>
        <v>Wprowadź stawkę</v>
      </c>
    </row>
    <row r="45" spans="1:11" s="2" customFormat="1" ht="24" customHeight="1" x14ac:dyDescent="0.2">
      <c r="A45" s="19">
        <v>26</v>
      </c>
      <c r="B45" s="20" t="s">
        <v>132</v>
      </c>
      <c r="C45" s="20" t="s">
        <v>133</v>
      </c>
      <c r="D45" s="21" t="s">
        <v>134</v>
      </c>
      <c r="E45" s="20" t="s">
        <v>74</v>
      </c>
      <c r="F45" s="22">
        <v>544.57000000000005</v>
      </c>
      <c r="G45" s="18"/>
      <c r="H45" s="16">
        <f t="shared" si="6"/>
        <v>0</v>
      </c>
      <c r="I45" s="23">
        <v>0.08</v>
      </c>
      <c r="J45" s="16">
        <f t="shared" si="7"/>
        <v>0</v>
      </c>
      <c r="K45" s="17" t="str">
        <f t="shared" si="8"/>
        <v>Wprowadź stawkę</v>
      </c>
    </row>
    <row r="46" spans="1:11" s="2" customFormat="1" ht="24" customHeight="1" x14ac:dyDescent="0.2">
      <c r="A46" s="19">
        <v>27</v>
      </c>
      <c r="B46" s="20" t="s">
        <v>135</v>
      </c>
      <c r="C46" s="20" t="s">
        <v>136</v>
      </c>
      <c r="D46" s="21" t="s">
        <v>137</v>
      </c>
      <c r="E46" s="20" t="s">
        <v>59</v>
      </c>
      <c r="F46" s="22">
        <v>190</v>
      </c>
      <c r="G46" s="18"/>
      <c r="H46" s="16">
        <f t="shared" si="0"/>
        <v>0</v>
      </c>
      <c r="I46" s="23">
        <v>0.08</v>
      </c>
      <c r="J46" s="16">
        <f t="shared" si="1"/>
        <v>0</v>
      </c>
      <c r="K46" s="17" t="str">
        <f t="shared" si="5"/>
        <v>Wprowadź stawkę</v>
      </c>
    </row>
    <row r="47" spans="1:11" s="2" customFormat="1" ht="24" customHeight="1" x14ac:dyDescent="0.2">
      <c r="A47" s="19">
        <v>28</v>
      </c>
      <c r="B47" s="20" t="s">
        <v>138</v>
      </c>
      <c r="C47" s="20" t="s">
        <v>139</v>
      </c>
      <c r="D47" s="21" t="s">
        <v>140</v>
      </c>
      <c r="E47" s="20" t="s">
        <v>59</v>
      </c>
      <c r="F47" s="22">
        <v>1350</v>
      </c>
      <c r="G47" s="18"/>
      <c r="H47" s="16">
        <f t="shared" si="0"/>
        <v>0</v>
      </c>
      <c r="I47" s="23">
        <v>0.08</v>
      </c>
      <c r="J47" s="16">
        <f t="shared" si="1"/>
        <v>0</v>
      </c>
      <c r="K47" s="17" t="str">
        <f t="shared" si="5"/>
        <v>Wprowadź stawkę</v>
      </c>
    </row>
    <row r="48" spans="1:11" s="2" customFormat="1" ht="24" customHeight="1" x14ac:dyDescent="0.2">
      <c r="A48" s="19">
        <v>29</v>
      </c>
      <c r="B48" s="20" t="s">
        <v>141</v>
      </c>
      <c r="C48" s="20" t="s">
        <v>142</v>
      </c>
      <c r="D48" s="21" t="s">
        <v>143</v>
      </c>
      <c r="E48" s="20" t="s">
        <v>59</v>
      </c>
      <c r="F48" s="22">
        <v>60</v>
      </c>
      <c r="G48" s="18"/>
      <c r="H48" s="16">
        <f t="shared" si="0"/>
        <v>0</v>
      </c>
      <c r="I48" s="23">
        <v>0.08</v>
      </c>
      <c r="J48" s="16">
        <f t="shared" si="1"/>
        <v>0</v>
      </c>
      <c r="K48" s="17" t="str">
        <f t="shared" si="5"/>
        <v>Wprowadź stawkę</v>
      </c>
    </row>
    <row r="49" spans="1:11" s="2" customFormat="1" ht="24" customHeight="1" x14ac:dyDescent="0.2">
      <c r="A49" s="19">
        <v>30</v>
      </c>
      <c r="B49" s="20" t="s">
        <v>144</v>
      </c>
      <c r="C49" s="20" t="s">
        <v>145</v>
      </c>
      <c r="D49" s="21" t="s">
        <v>146</v>
      </c>
      <c r="E49" s="20" t="s">
        <v>74</v>
      </c>
      <c r="F49" s="22">
        <v>79.3</v>
      </c>
      <c r="G49" s="18"/>
      <c r="H49" s="16">
        <f t="shared" si="0"/>
        <v>0</v>
      </c>
      <c r="I49" s="23">
        <v>0.08</v>
      </c>
      <c r="J49" s="16">
        <f t="shared" si="1"/>
        <v>0</v>
      </c>
      <c r="K49" s="17" t="str">
        <f t="shared" si="5"/>
        <v>Wprowadź stawkę</v>
      </c>
    </row>
    <row r="50" spans="1:11" s="2" customFormat="1" ht="24" customHeight="1" x14ac:dyDescent="0.2">
      <c r="A50" s="19">
        <v>31</v>
      </c>
      <c r="B50" s="20" t="s">
        <v>147</v>
      </c>
      <c r="C50" s="20" t="s">
        <v>148</v>
      </c>
      <c r="D50" s="21" t="s">
        <v>149</v>
      </c>
      <c r="E50" s="20" t="s">
        <v>74</v>
      </c>
      <c r="F50" s="22">
        <v>112.3</v>
      </c>
      <c r="G50" s="18"/>
      <c r="H50" s="16">
        <f t="shared" si="0"/>
        <v>0</v>
      </c>
      <c r="I50" s="23">
        <v>0.08</v>
      </c>
      <c r="J50" s="16">
        <f t="shared" si="1"/>
        <v>0</v>
      </c>
      <c r="K50" s="17" t="str">
        <f t="shared" si="5"/>
        <v>Wprowadź stawkę</v>
      </c>
    </row>
    <row r="51" spans="1:11" s="2" customFormat="1" ht="24" customHeight="1" x14ac:dyDescent="0.2">
      <c r="A51" s="19">
        <v>32</v>
      </c>
      <c r="B51" s="20" t="s">
        <v>150</v>
      </c>
      <c r="C51" s="20" t="s">
        <v>151</v>
      </c>
      <c r="D51" s="21" t="s">
        <v>152</v>
      </c>
      <c r="E51" s="20" t="s">
        <v>153</v>
      </c>
      <c r="F51" s="22">
        <v>1200</v>
      </c>
      <c r="G51" s="18"/>
      <c r="H51" s="16">
        <f t="shared" si="0"/>
        <v>0</v>
      </c>
      <c r="I51" s="23">
        <v>0.08</v>
      </c>
      <c r="J51" s="16">
        <f t="shared" si="1"/>
        <v>0</v>
      </c>
      <c r="K51" s="17" t="str">
        <f t="shared" si="5"/>
        <v>Wprowadź stawkę</v>
      </c>
    </row>
    <row r="52" spans="1:11" s="2" customFormat="1" ht="24" customHeight="1" x14ac:dyDescent="0.2">
      <c r="A52" s="19">
        <v>33</v>
      </c>
      <c r="B52" s="20" t="s">
        <v>154</v>
      </c>
      <c r="C52" s="20" t="s">
        <v>155</v>
      </c>
      <c r="D52" s="21" t="s">
        <v>156</v>
      </c>
      <c r="E52" s="20" t="s">
        <v>153</v>
      </c>
      <c r="F52" s="22">
        <v>50</v>
      </c>
      <c r="G52" s="18"/>
      <c r="H52" s="16">
        <f t="shared" si="0"/>
        <v>0</v>
      </c>
      <c r="I52" s="23">
        <v>0.08</v>
      </c>
      <c r="J52" s="16">
        <f t="shared" si="1"/>
        <v>0</v>
      </c>
      <c r="K52" s="17" t="str">
        <f t="shared" si="5"/>
        <v>Wprowadź stawkę</v>
      </c>
    </row>
    <row r="53" spans="1:11" s="2" customFormat="1" ht="24" customHeight="1" x14ac:dyDescent="0.2">
      <c r="A53" s="19">
        <v>34</v>
      </c>
      <c r="B53" s="20" t="s">
        <v>157</v>
      </c>
      <c r="C53" s="20" t="s">
        <v>158</v>
      </c>
      <c r="D53" s="21" t="s">
        <v>159</v>
      </c>
      <c r="E53" s="20" t="s">
        <v>153</v>
      </c>
      <c r="F53" s="22">
        <v>1004</v>
      </c>
      <c r="G53" s="18"/>
      <c r="H53" s="16">
        <f t="shared" si="0"/>
        <v>0</v>
      </c>
      <c r="I53" s="23">
        <v>0.08</v>
      </c>
      <c r="J53" s="16">
        <f t="shared" si="1"/>
        <v>0</v>
      </c>
      <c r="K53" s="17" t="str">
        <f t="shared" si="5"/>
        <v>Wprowadź stawkę</v>
      </c>
    </row>
    <row r="54" spans="1:11" s="2" customFormat="1" ht="24" customHeight="1" x14ac:dyDescent="0.2">
      <c r="A54" s="19">
        <v>35</v>
      </c>
      <c r="B54" s="20" t="s">
        <v>160</v>
      </c>
      <c r="C54" s="20" t="s">
        <v>161</v>
      </c>
      <c r="D54" s="21" t="s">
        <v>162</v>
      </c>
      <c r="E54" s="20" t="s">
        <v>153</v>
      </c>
      <c r="F54" s="22">
        <v>100</v>
      </c>
      <c r="G54" s="18"/>
      <c r="H54" s="16">
        <f t="shared" si="0"/>
        <v>0</v>
      </c>
      <c r="I54" s="23">
        <v>0.08</v>
      </c>
      <c r="J54" s="16">
        <f t="shared" si="1"/>
        <v>0</v>
      </c>
      <c r="K54" s="17" t="str">
        <f t="shared" si="5"/>
        <v>Wprowadź stawkę</v>
      </c>
    </row>
    <row r="55" spans="1:11" s="2" customFormat="1" ht="24" customHeight="1" x14ac:dyDescent="0.2">
      <c r="A55" s="19">
        <v>36</v>
      </c>
      <c r="B55" s="20" t="s">
        <v>163</v>
      </c>
      <c r="C55" s="20" t="s">
        <v>164</v>
      </c>
      <c r="D55" s="21" t="s">
        <v>165</v>
      </c>
      <c r="E55" s="20" t="s">
        <v>153</v>
      </c>
      <c r="F55" s="22">
        <v>8</v>
      </c>
      <c r="G55" s="18"/>
      <c r="H55" s="16">
        <f t="shared" si="0"/>
        <v>0</v>
      </c>
      <c r="I55" s="23">
        <v>0.08</v>
      </c>
      <c r="J55" s="16">
        <f t="shared" si="1"/>
        <v>0</v>
      </c>
      <c r="K55" s="17" t="str">
        <f t="shared" si="5"/>
        <v>Wprowadź stawkę</v>
      </c>
    </row>
    <row r="56" spans="1:11" s="2" customFormat="1" ht="24" customHeight="1" x14ac:dyDescent="0.2">
      <c r="A56" s="19">
        <v>37</v>
      </c>
      <c r="B56" s="20" t="s">
        <v>166</v>
      </c>
      <c r="C56" s="20" t="s">
        <v>167</v>
      </c>
      <c r="D56" s="21" t="s">
        <v>168</v>
      </c>
      <c r="E56" s="20" t="s">
        <v>153</v>
      </c>
      <c r="F56" s="22">
        <v>4</v>
      </c>
      <c r="G56" s="18"/>
      <c r="H56" s="16">
        <f t="shared" si="0"/>
        <v>0</v>
      </c>
      <c r="I56" s="23">
        <v>0.08</v>
      </c>
      <c r="J56" s="16">
        <f t="shared" si="1"/>
        <v>0</v>
      </c>
      <c r="K56" s="17" t="str">
        <f t="shared" si="5"/>
        <v>Wprowadź stawkę</v>
      </c>
    </row>
    <row r="57" spans="1:11" s="2" customFormat="1" ht="24" customHeight="1" x14ac:dyDescent="0.2">
      <c r="A57" s="19">
        <v>38</v>
      </c>
      <c r="B57" s="20" t="s">
        <v>169</v>
      </c>
      <c r="C57" s="20" t="s">
        <v>170</v>
      </c>
      <c r="D57" s="21" t="s">
        <v>171</v>
      </c>
      <c r="E57" s="20" t="s">
        <v>153</v>
      </c>
      <c r="F57" s="22">
        <v>5</v>
      </c>
      <c r="G57" s="18"/>
      <c r="H57" s="16">
        <f t="shared" si="0"/>
        <v>0</v>
      </c>
      <c r="I57" s="23">
        <v>0.08</v>
      </c>
      <c r="J57" s="16">
        <f t="shared" si="1"/>
        <v>0</v>
      </c>
      <c r="K57" s="17" t="str">
        <f t="shared" si="5"/>
        <v>Wprowadź stawkę</v>
      </c>
    </row>
    <row r="58" spans="1:11" s="2" customFormat="1" ht="24" customHeight="1" x14ac:dyDescent="0.2">
      <c r="A58" s="19">
        <v>39</v>
      </c>
      <c r="B58" s="20" t="s">
        <v>172</v>
      </c>
      <c r="C58" s="20" t="s">
        <v>173</v>
      </c>
      <c r="D58" s="21" t="s">
        <v>174</v>
      </c>
      <c r="E58" s="20" t="s">
        <v>153</v>
      </c>
      <c r="F58" s="22">
        <v>15</v>
      </c>
      <c r="G58" s="18"/>
      <c r="H58" s="16">
        <f t="shared" si="0"/>
        <v>0</v>
      </c>
      <c r="I58" s="23">
        <v>0.08</v>
      </c>
      <c r="J58" s="16">
        <f t="shared" si="1"/>
        <v>0</v>
      </c>
      <c r="K58" s="17" t="str">
        <f t="shared" si="5"/>
        <v>Wprowadź stawkę</v>
      </c>
    </row>
    <row r="59" spans="1:11" s="2" customFormat="1" ht="24" customHeight="1" x14ac:dyDescent="0.2">
      <c r="A59" s="19">
        <v>40</v>
      </c>
      <c r="B59" s="20" t="s">
        <v>175</v>
      </c>
      <c r="C59" s="20" t="s">
        <v>176</v>
      </c>
      <c r="D59" s="21" t="s">
        <v>177</v>
      </c>
      <c r="E59" s="20" t="s">
        <v>153</v>
      </c>
      <c r="F59" s="22">
        <v>5</v>
      </c>
      <c r="G59" s="18"/>
      <c r="H59" s="16">
        <f t="shared" si="0"/>
        <v>0</v>
      </c>
      <c r="I59" s="23">
        <v>0.08</v>
      </c>
      <c r="J59" s="16">
        <f t="shared" si="1"/>
        <v>0</v>
      </c>
      <c r="K59" s="17" t="str">
        <f t="shared" si="5"/>
        <v>Wprowadź stawkę</v>
      </c>
    </row>
    <row r="60" spans="1:11" s="2" customFormat="1" ht="24" customHeight="1" x14ac:dyDescent="0.2">
      <c r="A60" s="19">
        <v>41</v>
      </c>
      <c r="B60" s="20" t="s">
        <v>178</v>
      </c>
      <c r="C60" s="20" t="s">
        <v>179</v>
      </c>
      <c r="D60" s="21" t="s">
        <v>180</v>
      </c>
      <c r="E60" s="20" t="s">
        <v>153</v>
      </c>
      <c r="F60" s="22">
        <v>16</v>
      </c>
      <c r="G60" s="18"/>
      <c r="H60" s="16">
        <f t="shared" si="0"/>
        <v>0</v>
      </c>
      <c r="I60" s="23">
        <v>0.08</v>
      </c>
      <c r="J60" s="16">
        <f t="shared" si="1"/>
        <v>0</v>
      </c>
      <c r="K60" s="17" t="str">
        <f t="shared" si="5"/>
        <v>Wprowadź stawkę</v>
      </c>
    </row>
    <row r="61" spans="1:11" s="2" customFormat="1" ht="24" customHeight="1" x14ac:dyDescent="0.2">
      <c r="A61" s="19">
        <v>42</v>
      </c>
      <c r="B61" s="20" t="s">
        <v>181</v>
      </c>
      <c r="C61" s="20" t="s">
        <v>182</v>
      </c>
      <c r="D61" s="21" t="s">
        <v>183</v>
      </c>
      <c r="E61" s="20" t="s">
        <v>184</v>
      </c>
      <c r="F61" s="22">
        <v>746</v>
      </c>
      <c r="G61" s="18"/>
      <c r="H61" s="16">
        <f t="shared" si="0"/>
        <v>0</v>
      </c>
      <c r="I61" s="23">
        <v>0.08</v>
      </c>
      <c r="J61" s="16">
        <f t="shared" si="1"/>
        <v>0</v>
      </c>
      <c r="K61" s="17" t="str">
        <f t="shared" si="5"/>
        <v>Wprowadź stawkę</v>
      </c>
    </row>
    <row r="62" spans="1:11" s="2" customFormat="1" ht="24" customHeight="1" x14ac:dyDescent="0.2">
      <c r="A62" s="19">
        <v>43</v>
      </c>
      <c r="B62" s="20" t="s">
        <v>185</v>
      </c>
      <c r="C62" s="20" t="s">
        <v>186</v>
      </c>
      <c r="D62" s="21" t="s">
        <v>187</v>
      </c>
      <c r="E62" s="20" t="s">
        <v>184</v>
      </c>
      <c r="F62" s="22">
        <v>50</v>
      </c>
      <c r="G62" s="18"/>
      <c r="H62" s="16">
        <f t="shared" si="0"/>
        <v>0</v>
      </c>
      <c r="I62" s="23">
        <v>0.08</v>
      </c>
      <c r="J62" s="16">
        <f t="shared" si="1"/>
        <v>0</v>
      </c>
      <c r="K62" s="17" t="str">
        <f t="shared" si="5"/>
        <v>Wprowadź stawkę</v>
      </c>
    </row>
    <row r="63" spans="1:11" s="2" customFormat="1" ht="24" customHeight="1" x14ac:dyDescent="0.2">
      <c r="A63" s="19">
        <v>44</v>
      </c>
      <c r="B63" s="20" t="s">
        <v>188</v>
      </c>
      <c r="C63" s="20" t="s">
        <v>189</v>
      </c>
      <c r="D63" s="21" t="s">
        <v>190</v>
      </c>
      <c r="E63" s="20" t="s">
        <v>184</v>
      </c>
      <c r="F63" s="22">
        <v>62</v>
      </c>
      <c r="G63" s="18"/>
      <c r="H63" s="16">
        <f t="shared" si="0"/>
        <v>0</v>
      </c>
      <c r="I63" s="23">
        <v>0.08</v>
      </c>
      <c r="J63" s="16">
        <f t="shared" si="1"/>
        <v>0</v>
      </c>
      <c r="K63" s="17" t="str">
        <f t="shared" si="5"/>
        <v>Wprowadź stawkę</v>
      </c>
    </row>
    <row r="64" spans="1:11" s="2" customFormat="1" ht="42" customHeight="1" x14ac:dyDescent="0.2">
      <c r="A64" s="11"/>
      <c r="B64" s="10"/>
      <c r="C64" s="10"/>
      <c r="D64" s="10"/>
      <c r="E64" s="10"/>
      <c r="F64" s="10"/>
      <c r="G64" s="10"/>
      <c r="H64" s="10"/>
      <c r="I64" s="10"/>
      <c r="J64" s="10"/>
      <c r="K64" s="10"/>
    </row>
    <row r="65" spans="1:11" s="2" customFormat="1" ht="21.4" customHeight="1" x14ac:dyDescent="0.2">
      <c r="A65" s="41" t="s">
        <v>0</v>
      </c>
      <c r="B65" s="41"/>
      <c r="C65" s="41"/>
      <c r="D65" s="41"/>
      <c r="E65" s="55">
        <f>SUM(H19:H63)</f>
        <v>0</v>
      </c>
      <c r="F65" s="55"/>
      <c r="G65" s="55"/>
      <c r="H65" s="55"/>
      <c r="I65" s="55"/>
      <c r="J65" s="55"/>
      <c r="K65" s="55"/>
    </row>
    <row r="66" spans="1:11" s="2" customFormat="1" ht="21.4" customHeight="1" x14ac:dyDescent="0.25">
      <c r="A66" s="41" t="s">
        <v>1</v>
      </c>
      <c r="B66" s="41"/>
      <c r="C66" s="41"/>
      <c r="D66" s="41"/>
      <c r="E66" s="56">
        <f>SUM(K19:K63)</f>
        <v>0</v>
      </c>
      <c r="F66" s="56"/>
      <c r="G66" s="56"/>
      <c r="H66" s="56"/>
      <c r="I66" s="56"/>
      <c r="J66" s="56"/>
      <c r="K66" s="56"/>
    </row>
    <row r="67" spans="1:11" s="2" customFormat="1" ht="11.1" customHeight="1" x14ac:dyDescent="0.2"/>
    <row r="68" spans="1:11" s="2" customFormat="1" ht="60.75" customHeight="1" x14ac:dyDescent="0.2">
      <c r="A68" s="24" t="s">
        <v>13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</row>
    <row r="69" spans="1:11" s="2" customFormat="1" ht="24" customHeight="1" x14ac:dyDescent="0.2">
      <c r="A69" s="43"/>
      <c r="B69" s="46"/>
      <c r="C69" s="46"/>
      <c r="D69" s="46"/>
      <c r="E69" s="46"/>
      <c r="F69" s="46"/>
      <c r="G69" s="46"/>
      <c r="H69" s="46"/>
      <c r="I69" s="46"/>
      <c r="J69" s="46"/>
      <c r="K69" s="46"/>
    </row>
    <row r="70" spans="1:11" s="2" customFormat="1" ht="24" customHeight="1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</row>
    <row r="71" spans="1:11" s="2" customFormat="1" ht="24" customHeight="1" x14ac:dyDescent="0.2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</row>
    <row r="72" spans="1:11" s="2" customFormat="1" ht="30" customHeight="1" x14ac:dyDescent="0.2">
      <c r="A72" s="42" t="s">
        <v>36</v>
      </c>
      <c r="B72" s="42"/>
      <c r="C72" s="42"/>
      <c r="D72" s="42"/>
      <c r="E72" s="42"/>
      <c r="F72" s="42"/>
      <c r="G72" s="42"/>
      <c r="H72" s="42"/>
      <c r="I72" s="42"/>
      <c r="J72" s="42"/>
      <c r="K72" s="8">
        <v>0</v>
      </c>
    </row>
    <row r="73" spans="1:11" s="2" customFormat="1" ht="30" customHeight="1" x14ac:dyDescent="0.2">
      <c r="A73" s="29" t="s">
        <v>37</v>
      </c>
      <c r="B73" s="29"/>
      <c r="C73" s="29"/>
      <c r="D73" s="29"/>
      <c r="E73" s="29"/>
      <c r="F73" s="29"/>
      <c r="G73" s="29"/>
      <c r="H73" s="9" t="s">
        <v>38</v>
      </c>
      <c r="I73" s="7"/>
      <c r="J73" s="7"/>
      <c r="K73" s="7"/>
    </row>
    <row r="74" spans="1:11" s="2" customFormat="1" ht="126" customHeight="1" x14ac:dyDescent="0.2">
      <c r="A74" s="24" t="s">
        <v>14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</row>
    <row r="75" spans="1:11" s="2" customFormat="1" ht="37.9" customHeight="1" x14ac:dyDescent="0.2">
      <c r="A75" s="30" t="s">
        <v>2</v>
      </c>
      <c r="B75" s="30"/>
      <c r="C75" s="30"/>
      <c r="D75" s="30"/>
      <c r="E75" s="26" t="s">
        <v>3</v>
      </c>
      <c r="F75" s="26"/>
      <c r="G75" s="26"/>
      <c r="H75" s="26"/>
      <c r="I75" s="26"/>
      <c r="J75" s="26"/>
      <c r="K75" s="26"/>
    </row>
    <row r="76" spans="1:11" s="2" customFormat="1" ht="37.5" customHeight="1" x14ac:dyDescent="0.2">
      <c r="A76" s="28"/>
      <c r="B76" s="28"/>
      <c r="C76" s="28"/>
      <c r="D76" s="28"/>
      <c r="E76" s="27"/>
      <c r="F76" s="28"/>
      <c r="G76" s="28"/>
      <c r="H76" s="28"/>
      <c r="I76" s="28"/>
      <c r="J76" s="28"/>
      <c r="K76" s="28"/>
    </row>
    <row r="77" spans="1:11" s="2" customFormat="1" ht="37.5" customHeight="1" x14ac:dyDescent="0.2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</row>
    <row r="78" spans="1:11" s="2" customFormat="1" ht="37.5" customHeight="1" x14ac:dyDescent="0.2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</row>
    <row r="79" spans="1:11" s="2" customFormat="1" ht="37.5" customHeight="1" x14ac:dyDescent="0.2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</row>
    <row r="80" spans="1:11" s="2" customFormat="1" ht="18" customHeight="1" x14ac:dyDescent="0.2"/>
    <row r="81" spans="1:11" s="2" customFormat="1" ht="39" customHeight="1" x14ac:dyDescent="0.2">
      <c r="A81" s="24" t="s">
        <v>34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</row>
    <row r="82" spans="1:11" s="2" customFormat="1" ht="24" customHeight="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s="2" customFormat="1" ht="24" customHeight="1" x14ac:dyDescent="0.2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</row>
    <row r="84" spans="1:11" s="2" customFormat="1" ht="24" customHeight="1" x14ac:dyDescent="0.2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</row>
    <row r="85" spans="1:11" s="2" customFormat="1" ht="24" customHeight="1" x14ac:dyDescent="0.2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</row>
    <row r="86" spans="1:11" s="2" customFormat="1" ht="24" customHeight="1" x14ac:dyDescent="0.2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</row>
    <row r="87" spans="1:11" s="2" customFormat="1" ht="18.600000000000001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</row>
    <row r="88" spans="1:11" s="2" customFormat="1" ht="33.6" customHeight="1" x14ac:dyDescent="0.2">
      <c r="A88" s="40" t="s">
        <v>15</v>
      </c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1:11" s="2" customFormat="1" ht="37.9" customHeight="1" x14ac:dyDescent="0.2">
      <c r="A89" s="30" t="s">
        <v>4</v>
      </c>
      <c r="B89" s="30"/>
      <c r="C89" s="30"/>
      <c r="D89" s="30"/>
      <c r="E89" s="45" t="s">
        <v>5</v>
      </c>
      <c r="F89" s="45"/>
      <c r="G89" s="45"/>
      <c r="H89" s="45"/>
      <c r="I89" s="45"/>
      <c r="J89" s="45"/>
      <c r="K89" s="45"/>
    </row>
    <row r="90" spans="1:11" s="2" customFormat="1" ht="37.5" customHeight="1" x14ac:dyDescent="0.2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</row>
    <row r="91" spans="1:11" s="2" customFormat="1" ht="37.5" customHeight="1" x14ac:dyDescent="0.2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</row>
    <row r="92" spans="1:11" s="2" customFormat="1" ht="37.5" customHeight="1" x14ac:dyDescent="0.2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</row>
    <row r="93" spans="1:11" s="2" customFormat="1" ht="37.5" customHeight="1" x14ac:dyDescent="0.2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</row>
    <row r="94" spans="1:11" s="2" customFormat="1" ht="2.65" customHeight="1" x14ac:dyDescent="0.2"/>
    <row r="95" spans="1:11" s="2" customFormat="1" ht="22.9" customHeight="1" x14ac:dyDescent="0.2">
      <c r="A95" s="24" t="s">
        <v>32</v>
      </c>
      <c r="B95" s="25"/>
      <c r="C95" s="25"/>
      <c r="D95" s="25"/>
      <c r="E95" s="25"/>
      <c r="F95" s="25"/>
      <c r="G95" s="25"/>
      <c r="H95" s="25"/>
      <c r="I95" s="25"/>
      <c r="J95" s="25"/>
      <c r="K95" s="25"/>
    </row>
    <row r="96" spans="1:11" s="2" customFormat="1" ht="22.5" customHeight="1" x14ac:dyDescent="0.2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</row>
    <row r="97" spans="1:11" s="2" customFormat="1" ht="22.5" customHeight="1" x14ac:dyDescent="0.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 s="2" customFormat="1" ht="22.5" customHeight="1" x14ac:dyDescent="0.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 s="2" customFormat="1" ht="22.5" customHeight="1" x14ac:dyDescent="0.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11" s="2" customFormat="1" ht="22.5" customHeight="1" x14ac:dyDescent="0.2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1:11" s="2" customFormat="1" ht="22.5" customHeight="1" x14ac:dyDescent="0.2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</row>
    <row r="102" spans="1:11" s="2" customFormat="1" ht="21" customHeight="1" thickBot="1" x14ac:dyDescent="0.25">
      <c r="A102" s="48" t="s">
        <v>35</v>
      </c>
      <c r="B102" s="48"/>
      <c r="C102" s="48"/>
      <c r="D102" s="48"/>
      <c r="E102" s="48"/>
      <c r="F102" s="48"/>
      <c r="G102" s="48"/>
      <c r="H102" s="48"/>
      <c r="I102" s="48"/>
      <c r="J102" s="48"/>
      <c r="K102" s="48"/>
    </row>
    <row r="103" spans="1:11" s="2" customFormat="1" ht="51" customHeight="1" thickBot="1" x14ac:dyDescent="0.25">
      <c r="A103" s="31" t="s">
        <v>50</v>
      </c>
      <c r="B103" s="32"/>
      <c r="C103" s="32"/>
      <c r="D103" s="32"/>
      <c r="E103" s="32"/>
      <c r="F103" s="32"/>
      <c r="G103" s="33"/>
      <c r="H103" s="34"/>
      <c r="I103" s="34"/>
      <c r="J103" s="34"/>
      <c r="K103" s="35"/>
    </row>
    <row r="104" spans="1:11" s="2" customFormat="1" ht="47.45" customHeight="1" x14ac:dyDescent="0.2">
      <c r="A104" s="25" t="s">
        <v>16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</row>
    <row r="105" spans="1:11" s="2" customFormat="1" ht="33.6" customHeight="1" x14ac:dyDescent="0.2">
      <c r="A105" s="24" t="s">
        <v>17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</row>
    <row r="106" spans="1:11" s="2" customFormat="1" ht="27.75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s="2" customFormat="1" ht="27.75" customHeight="1" x14ac:dyDescent="0.2">
      <c r="A107" s="24" t="s">
        <v>21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</row>
    <row r="108" spans="1:11" s="2" customFormat="1" ht="27.75" customHeight="1" x14ac:dyDescent="0.2">
      <c r="A108" s="5"/>
      <c r="B108" s="5"/>
      <c r="C108" s="25" t="s">
        <v>22</v>
      </c>
      <c r="D108" s="25"/>
      <c r="E108" s="25"/>
      <c r="F108" s="25"/>
      <c r="G108" s="25"/>
      <c r="H108" s="5"/>
      <c r="I108" s="5"/>
      <c r="J108" s="5"/>
      <c r="K108" s="5"/>
    </row>
    <row r="109" spans="1:11" s="2" customFormat="1" ht="27.75" customHeight="1" x14ac:dyDescent="0.2">
      <c r="A109" s="5"/>
      <c r="B109" s="5"/>
      <c r="C109" s="24" t="s">
        <v>23</v>
      </c>
      <c r="D109" s="24"/>
      <c r="E109" s="24"/>
      <c r="F109" s="24"/>
      <c r="G109" s="24"/>
      <c r="H109" s="5"/>
      <c r="I109" s="5"/>
      <c r="J109" s="5"/>
      <c r="K109" s="5"/>
    </row>
    <row r="110" spans="1:11" s="2" customFormat="1" ht="27.75" customHeight="1" x14ac:dyDescent="0.2">
      <c r="A110" s="5"/>
      <c r="B110" s="5"/>
      <c r="C110" s="25" t="s">
        <v>24</v>
      </c>
      <c r="D110" s="25"/>
      <c r="E110" s="25"/>
      <c r="F110" s="25"/>
      <c r="G110" s="25"/>
      <c r="H110" s="5"/>
      <c r="I110" s="5"/>
      <c r="J110" s="5"/>
      <c r="K110" s="5"/>
    </row>
    <row r="111" spans="1:11" s="2" customFormat="1" ht="27.75" customHeight="1" x14ac:dyDescent="0.2">
      <c r="A111" s="5"/>
      <c r="B111" s="5"/>
      <c r="C111" s="24" t="s">
        <v>25</v>
      </c>
      <c r="D111" s="24"/>
      <c r="E111" s="24"/>
      <c r="F111" s="24"/>
      <c r="G111" s="24"/>
      <c r="H111" s="5"/>
      <c r="I111" s="5"/>
      <c r="J111" s="5"/>
      <c r="K111" s="5"/>
    </row>
    <row r="112" spans="1:11" s="2" customFormat="1" ht="27.75" customHeight="1" x14ac:dyDescent="0.2">
      <c r="A112" s="5"/>
      <c r="B112" s="5"/>
      <c r="C112" s="24" t="s">
        <v>26</v>
      </c>
      <c r="D112" s="24"/>
      <c r="E112" s="24"/>
      <c r="F112" s="24"/>
      <c r="G112" s="24"/>
      <c r="H112" s="5"/>
      <c r="I112" s="5"/>
      <c r="J112" s="5"/>
      <c r="K112" s="5"/>
    </row>
    <row r="113" spans="1:11" s="2" customFormat="1" ht="27.75" customHeight="1" x14ac:dyDescent="0.2">
      <c r="A113" s="5"/>
      <c r="B113" s="5"/>
      <c r="C113" s="25" t="s">
        <v>27</v>
      </c>
      <c r="D113" s="25"/>
      <c r="E113" s="25"/>
      <c r="F113" s="25"/>
      <c r="G113" s="25"/>
      <c r="H113" s="5"/>
      <c r="I113" s="5"/>
      <c r="J113" s="5"/>
      <c r="K113" s="5"/>
    </row>
    <row r="114" spans="1:11" s="2" customFormat="1" ht="27.75" customHeight="1" x14ac:dyDescent="0.2">
      <c r="A114" s="5"/>
      <c r="B114" s="5"/>
      <c r="C114" s="25" t="s">
        <v>28</v>
      </c>
      <c r="D114" s="25"/>
      <c r="E114" s="25"/>
      <c r="F114" s="25"/>
      <c r="G114" s="25"/>
      <c r="H114" s="5"/>
      <c r="I114" s="5"/>
      <c r="J114" s="5"/>
      <c r="K114" s="5"/>
    </row>
    <row r="115" spans="1:11" s="2" customFormat="1" ht="21.75" customHeight="1" x14ac:dyDescent="0.2"/>
    <row r="116" spans="1:11" s="2" customFormat="1" ht="26.45" customHeight="1" x14ac:dyDescent="0.2">
      <c r="A116" s="24" t="s">
        <v>29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</row>
    <row r="117" spans="1:11" s="2" customFormat="1" ht="28.9" customHeight="1" x14ac:dyDescent="0.2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</row>
    <row r="118" spans="1:11" s="2" customFormat="1" ht="28.9" customHeight="1" x14ac:dyDescent="0.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</row>
    <row r="119" spans="1:11" s="2" customFormat="1" ht="28.9" customHeight="1" x14ac:dyDescent="0.2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1:11" s="2" customFormat="1" ht="28.9" customHeight="1" x14ac:dyDescent="0.2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</row>
    <row r="121" spans="1:11" s="2" customFormat="1" ht="108.75" customHeight="1" x14ac:dyDescent="0.2"/>
    <row r="122" spans="1:11" s="2" customFormat="1" ht="17.649999999999999" customHeight="1" x14ac:dyDescent="0.2">
      <c r="H122" s="44" t="s">
        <v>18</v>
      </c>
      <c r="I122" s="44"/>
    </row>
    <row r="123" spans="1:11" s="2" customFormat="1" ht="48.6" customHeight="1" x14ac:dyDescent="0.2"/>
    <row r="124" spans="1:11" s="2" customFormat="1" ht="81.599999999999994" customHeight="1" x14ac:dyDescent="0.2">
      <c r="A124" s="39" t="s">
        <v>19</v>
      </c>
      <c r="B124" s="39"/>
      <c r="C124" s="39"/>
      <c r="D124" s="39"/>
      <c r="E124" s="39"/>
      <c r="F124" s="39"/>
      <c r="G124" s="39"/>
      <c r="H124" s="39"/>
      <c r="I124" s="39"/>
    </row>
    <row r="125" spans="1:11" s="2" customFormat="1" ht="28.7" hidden="1" customHeight="1" x14ac:dyDescent="0.2"/>
    <row r="126" spans="1:11" hidden="1" x14ac:dyDescent="0.2"/>
    <row r="127" spans="1:11" hidden="1" x14ac:dyDescent="0.2"/>
    <row r="128" spans="1:11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vmfAyef478j3psHoSwxE6Ibnl+te1khx8247w57vE+Bk7nHZik2eEaIJ6SVN34KOBpz+VEpyF3BZe40xghhw7w==" saltValue="V86+jUryieDV0dLsQz9c9A==" spinCount="100000" sheet="1" objects="1" scenarios="1"/>
  <mergeCells count="76">
    <mergeCell ref="A16:K16"/>
    <mergeCell ref="E65:K65"/>
    <mergeCell ref="E66:K66"/>
    <mergeCell ref="A97:K97"/>
    <mergeCell ref="A98:K98"/>
    <mergeCell ref="A84:K84"/>
    <mergeCell ref="A85:K85"/>
    <mergeCell ref="A86:K86"/>
    <mergeCell ref="A96:K96"/>
    <mergeCell ref="A88:K88"/>
    <mergeCell ref="E77:K77"/>
    <mergeCell ref="E78:K78"/>
    <mergeCell ref="E79:K79"/>
    <mergeCell ref="A82:K82"/>
    <mergeCell ref="A83:K83"/>
    <mergeCell ref="A78:D78"/>
    <mergeCell ref="H2:K2"/>
    <mergeCell ref="A6:D6"/>
    <mergeCell ref="G6:K6"/>
    <mergeCell ref="B8:K8"/>
    <mergeCell ref="A3:D3"/>
    <mergeCell ref="A4:D4"/>
    <mergeCell ref="A5:D5"/>
    <mergeCell ref="G5:K5"/>
    <mergeCell ref="H122:I122"/>
    <mergeCell ref="E89:K89"/>
    <mergeCell ref="C114:G114"/>
    <mergeCell ref="A71:K71"/>
    <mergeCell ref="A69:K69"/>
    <mergeCell ref="A70:K70"/>
    <mergeCell ref="A107:K107"/>
    <mergeCell ref="C108:G108"/>
    <mergeCell ref="E90:K90"/>
    <mergeCell ref="E91:K91"/>
    <mergeCell ref="E92:K92"/>
    <mergeCell ref="E93:K93"/>
    <mergeCell ref="A118:K118"/>
    <mergeCell ref="A119:K119"/>
    <mergeCell ref="A120:K120"/>
    <mergeCell ref="A102:K102"/>
    <mergeCell ref="A124:I124"/>
    <mergeCell ref="A15:K15"/>
    <mergeCell ref="A17:K17"/>
    <mergeCell ref="A65:D65"/>
    <mergeCell ref="A66:D66"/>
    <mergeCell ref="A95:K95"/>
    <mergeCell ref="A104:K104"/>
    <mergeCell ref="A105:K105"/>
    <mergeCell ref="A89:D89"/>
    <mergeCell ref="A90:D90"/>
    <mergeCell ref="A91:D91"/>
    <mergeCell ref="A92:D92"/>
    <mergeCell ref="A93:D93"/>
    <mergeCell ref="A77:D77"/>
    <mergeCell ref="A72:J72"/>
    <mergeCell ref="A117:K117"/>
    <mergeCell ref="A116:K116"/>
    <mergeCell ref="C109:G109"/>
    <mergeCell ref="C110:G110"/>
    <mergeCell ref="C111:G111"/>
    <mergeCell ref="C112:G112"/>
    <mergeCell ref="C113:G113"/>
    <mergeCell ref="A81:K81"/>
    <mergeCell ref="A74:K74"/>
    <mergeCell ref="A75:D75"/>
    <mergeCell ref="A76:D76"/>
    <mergeCell ref="A103:F103"/>
    <mergeCell ref="G103:K103"/>
    <mergeCell ref="A99:K99"/>
    <mergeCell ref="A100:K100"/>
    <mergeCell ref="A101:K101"/>
    <mergeCell ref="A68:K68"/>
    <mergeCell ref="E75:K75"/>
    <mergeCell ref="E76:K76"/>
    <mergeCell ref="A73:G73"/>
    <mergeCell ref="A79:D79"/>
  </mergeCells>
  <conditionalFormatting sqref="K19:K63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107</xdr:row>
                    <xdr:rowOff>57150</xdr:rowOff>
                  </from>
                  <to>
                    <xdr:col>1</xdr:col>
                    <xdr:colOff>457200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108</xdr:row>
                    <xdr:rowOff>57150</xdr:rowOff>
                  </from>
                  <to>
                    <xdr:col>1</xdr:col>
                    <xdr:colOff>457200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109</xdr:row>
                    <xdr:rowOff>57150</xdr:rowOff>
                  </from>
                  <to>
                    <xdr:col>1</xdr:col>
                    <xdr:colOff>457200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110</xdr:row>
                    <xdr:rowOff>57150</xdr:rowOff>
                  </from>
                  <to>
                    <xdr:col>1</xdr:col>
                    <xdr:colOff>457200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111</xdr:row>
                    <xdr:rowOff>57150</xdr:rowOff>
                  </from>
                  <to>
                    <xdr:col>1</xdr:col>
                    <xdr:colOff>457200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112</xdr:row>
                    <xdr:rowOff>57150</xdr:rowOff>
                  </from>
                  <to>
                    <xdr:col>1</xdr:col>
                    <xdr:colOff>457200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113</xdr:row>
                    <xdr:rowOff>57150</xdr:rowOff>
                  </from>
                  <to>
                    <xdr:col>1</xdr:col>
                    <xdr:colOff>457200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67</xdr:row>
                    <xdr:rowOff>0</xdr:rowOff>
                  </from>
                  <to>
                    <xdr:col>3</xdr:col>
                    <xdr:colOff>1524000</xdr:colOff>
                    <xdr:row>67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2024-11-04T13:00:52Z</dcterms:modified>
</cp:coreProperties>
</file>