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7" i="1" l="1"/>
  <c r="J27" i="1" s="1"/>
  <c r="K27" i="1"/>
  <c r="H22" i="1"/>
  <c r="J22" i="1" s="1"/>
  <c r="K22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57" i="1"/>
  <c r="J57" i="1" s="1"/>
  <c r="K57" i="1"/>
  <c r="H58" i="1"/>
  <c r="J58" i="1" s="1"/>
  <c r="K58" i="1"/>
  <c r="H66" i="1"/>
  <c r="J66" i="1" s="1"/>
  <c r="K66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41" i="1"/>
  <c r="J41" i="1" s="1"/>
  <c r="K41" i="1"/>
  <c r="K56" i="1" l="1"/>
  <c r="K67" i="1"/>
  <c r="K68" i="1"/>
  <c r="K69" i="1"/>
  <c r="K70" i="1"/>
  <c r="K71" i="1"/>
  <c r="K72" i="1"/>
  <c r="K73" i="1"/>
  <c r="K74" i="1"/>
  <c r="K75" i="1"/>
  <c r="K40" i="1"/>
  <c r="K37" i="1"/>
  <c r="K32" i="1"/>
  <c r="H56" i="1" l="1"/>
  <c r="J5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40" i="1"/>
  <c r="J40" i="1" s="1"/>
  <c r="E78" i="1" s="1"/>
  <c r="H37" i="1"/>
  <c r="J37" i="1" s="1"/>
  <c r="H32" i="1"/>
  <c r="J32" i="1" s="1"/>
  <c r="E77" i="1" l="1"/>
  <c r="A16" i="1"/>
</calcChain>
</file>

<file path=xl/sharedStrings.xml><?xml version="1.0" encoding="utf-8"?>
<sst xmlns="http://schemas.openxmlformats.org/spreadsheetml/2006/main" count="260" uniqueCount="173">
  <si>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</si>
  <si>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</si>
  <si>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</si>
  <si>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</si>
  <si>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</si>
  <si>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</si>
  <si>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</si>
  <si>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</si>
  <si>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</si>
  <si>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</si>
  <si>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</si>
  <si>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</si>
  <si>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</si>
  <si>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</si>
  <si>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</si>
  <si>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</si>
  <si>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</si>
  <si>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</si>
  <si>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</si>
  <si>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</si>
  <si>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</si>
  <si>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</si>
  <si>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</si>
  <si>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</si>
  <si>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</si>
  <si>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</si>
  <si>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</si>
  <si>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</si>
  <si>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</si>
  <si>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</si>
  <si>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</si>
  <si>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</si>
  <si>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</si>
  <si>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</si>
  <si>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</si>
  <si>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</si>
  <si>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</si>
  <si>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</si>
  <si>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</si>
  <si>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</si>
  <si>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</si>
  <si>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</si>
  <si>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</si>
  <si>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</si>
  <si>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</si>
  <si>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</si>
  <si>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</si>
  <si>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</si>
  <si>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</si>
  <si>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</si>
  <si>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</si>
  <si>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</si>
  <si>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</si>
  <si>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</si>
  <si>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</si>
  <si>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10/2025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</si>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</sst>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3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 wrapText="1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79</xdr:row>
          <xdr:rowOff>0</xdr:rowOff>
        </xdr:from>
        <xdr:to>
          <xdr:col>3</xdr:col>
          <xdr:colOff>1524000</xdr:colOff>
          <xdr:row>79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1" t="s">
        <v>6</v>
      </c>
      <c r="I2" s="51"/>
      <c r="J2" s="51"/>
      <c r="K2" s="51"/>
    </row>
    <row r="3" spans="1:11" s="2" customFormat="1" ht="30.75" customHeight="1" x14ac:dyDescent="0.2">
      <c r="A3" s="61"/>
      <c r="B3" s="61"/>
      <c r="C3" s="61"/>
      <c r="D3" s="61"/>
    </row>
    <row r="4" spans="1:11" s="2" customFormat="1" ht="30.75" customHeight="1" x14ac:dyDescent="0.2">
      <c r="A4" s="62"/>
      <c r="B4" s="62"/>
      <c r="C4" s="62"/>
      <c r="D4" s="62"/>
    </row>
    <row r="5" spans="1:11" s="2" customFormat="1" ht="30.75" customHeight="1" x14ac:dyDescent="0.25">
      <c r="A5" s="62"/>
      <c r="B5" s="62"/>
      <c r="C5" s="62"/>
      <c r="D5" s="62"/>
      <c r="G5" s="55"/>
      <c r="H5" s="55"/>
      <c r="I5" s="55"/>
      <c r="J5" s="55"/>
      <c r="K5" s="55"/>
    </row>
    <row r="6" spans="1:11" s="2" customFormat="1" ht="33.75" customHeight="1" x14ac:dyDescent="0.2">
      <c r="A6" s="52" t="s">
        <v>7</v>
      </c>
      <c r="B6" s="52"/>
      <c r="C6" s="52"/>
      <c r="D6" s="52"/>
      <c r="G6" s="53" t="s">
        <v>20</v>
      </c>
      <c r="H6" s="53"/>
      <c r="I6" s="53"/>
      <c r="J6" s="53"/>
      <c r="K6" s="53"/>
    </row>
    <row r="7" spans="1:11" s="2" customFormat="1" ht="20.25" customHeight="1" x14ac:dyDescent="0.2"/>
    <row r="8" spans="1:11" s="2" customFormat="1" ht="24" customHeight="1" x14ac:dyDescent="0.2">
      <c r="B8" s="54" t="s">
        <v>8</v>
      </c>
      <c r="C8" s="54"/>
      <c r="D8" s="54"/>
      <c r="E8" s="54"/>
      <c r="F8" s="54"/>
      <c r="G8" s="54"/>
      <c r="H8" s="54"/>
      <c r="I8" s="54"/>
      <c r="J8" s="54"/>
      <c r="K8" s="54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2" t="s">
        <v>55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s="2" customFormat="1" ht="39.6" customHeight="1" x14ac:dyDescent="0.2">
      <c r="A16" s="56" t="str">
        <f>"1.  Za wykonanie przedmiotu zamówienia w tym Pakiecie oferujemy następujące wynagrodzenie brutto: "&amp;ROUND(E78,2)&amp;" PLN"</f>
        <v>1.  Za wykonanie przedmiotu zamówienia w tym Pakiecie oferujemy następujące wynagrodzenie brutto: 0 PLN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s="2" customFormat="1" ht="41.45" customHeight="1" x14ac:dyDescent="0.2">
      <c r="A17" s="26" t="s">
        <v>33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s="2" customFormat="1" ht="12" x14ac:dyDescent="0.2"/>
    <row r="19" spans="1:11" s="2" customFormat="1" ht="15.75" x14ac:dyDescent="0.2">
      <c r="A19" s="3" t="s">
        <v>50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39</v>
      </c>
      <c r="B21" s="13" t="s">
        <v>40</v>
      </c>
      <c r="C21" s="14" t="s">
        <v>41</v>
      </c>
      <c r="D21" s="14" t="s">
        <v>42</v>
      </c>
      <c r="E21" s="14" t="s">
        <v>43</v>
      </c>
      <c r="F21" s="14" t="s">
        <v>44</v>
      </c>
      <c r="G21" s="14" t="s">
        <v>45</v>
      </c>
      <c r="H21" s="13" t="s">
        <v>46</v>
      </c>
      <c r="I21" s="14" t="s">
        <v>47</v>
      </c>
      <c r="J21" s="14" t="s">
        <v>48</v>
      </c>
      <c r="K21" s="15" t="s">
        <v>49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1110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39</v>
      </c>
      <c r="B26" s="13" t="s">
        <v>40</v>
      </c>
      <c r="C26" s="14" t="s">
        <v>41</v>
      </c>
      <c r="D26" s="14" t="s">
        <v>42</v>
      </c>
      <c r="E26" s="14" t="s">
        <v>43</v>
      </c>
      <c r="F26" s="14" t="s">
        <v>44</v>
      </c>
      <c r="G26" s="14" t="s">
        <v>45</v>
      </c>
      <c r="H26" s="13" t="s">
        <v>46</v>
      </c>
      <c r="I26" s="14" t="s">
        <v>47</v>
      </c>
      <c r="J26" s="14" t="s">
        <v>48</v>
      </c>
      <c r="K26" s="15" t="s">
        <v>49</v>
      </c>
    </row>
    <row r="27" spans="1:11" s="2" customFormat="1" ht="24" customHeight="1" x14ac:dyDescent="0.2">
      <c r="A27" s="20">
        <v>2</v>
      </c>
      <c r="B27" s="21" t="s">
        <v>56</v>
      </c>
      <c r="C27" s="21" t="s">
        <v>57</v>
      </c>
      <c r="D27" s="22" t="s">
        <v>58</v>
      </c>
      <c r="E27" s="21" t="s">
        <v>59</v>
      </c>
      <c r="F27" s="23">
        <v>1725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39</v>
      </c>
      <c r="B31" s="13" t="s">
        <v>40</v>
      </c>
      <c r="C31" s="14" t="s">
        <v>41</v>
      </c>
      <c r="D31" s="14" t="s">
        <v>42</v>
      </c>
      <c r="E31" s="14" t="s">
        <v>43</v>
      </c>
      <c r="F31" s="14" t="s">
        <v>44</v>
      </c>
      <c r="G31" s="14" t="s">
        <v>45</v>
      </c>
      <c r="H31" s="13" t="s">
        <v>46</v>
      </c>
      <c r="I31" s="14" t="s">
        <v>47</v>
      </c>
      <c r="J31" s="14" t="s">
        <v>48</v>
      </c>
      <c r="K31" s="15" t="s">
        <v>49</v>
      </c>
    </row>
    <row r="32" spans="1:11" s="2" customFormat="1" ht="24" customHeight="1" x14ac:dyDescent="0.2">
      <c r="A32" s="20">
        <v>3</v>
      </c>
      <c r="B32" s="21" t="s">
        <v>56</v>
      </c>
      <c r="C32" s="21" t="s">
        <v>57</v>
      </c>
      <c r="D32" s="22" t="s">
        <v>58</v>
      </c>
      <c r="E32" s="21" t="s">
        <v>59</v>
      </c>
      <c r="F32" s="23">
        <v>215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39</v>
      </c>
      <c r="B36" s="13" t="s">
        <v>40</v>
      </c>
      <c r="C36" s="14" t="s">
        <v>41</v>
      </c>
      <c r="D36" s="14" t="s">
        <v>42</v>
      </c>
      <c r="E36" s="14" t="s">
        <v>43</v>
      </c>
      <c r="F36" s="14" t="s">
        <v>44</v>
      </c>
      <c r="G36" s="14" t="s">
        <v>45</v>
      </c>
      <c r="H36" s="13" t="s">
        <v>46</v>
      </c>
      <c r="I36" s="14" t="s">
        <v>47</v>
      </c>
      <c r="J36" s="14" t="s">
        <v>48</v>
      </c>
      <c r="K36" s="15" t="s">
        <v>49</v>
      </c>
    </row>
    <row r="37" spans="1:11" s="2" customFormat="1" ht="24" customHeight="1" x14ac:dyDescent="0.2">
      <c r="A37" s="20">
        <v>4</v>
      </c>
      <c r="B37" s="21" t="s">
        <v>56</v>
      </c>
      <c r="C37" s="21" t="s">
        <v>57</v>
      </c>
      <c r="D37" s="22" t="s">
        <v>58</v>
      </c>
      <c r="E37" s="21" t="s">
        <v>59</v>
      </c>
      <c r="F37" s="23">
        <v>580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45" x14ac:dyDescent="0.2">
      <c r="A39" s="12" t="s">
        <v>39</v>
      </c>
      <c r="B39" s="13" t="s">
        <v>40</v>
      </c>
      <c r="C39" s="14" t="s">
        <v>41</v>
      </c>
      <c r="D39" s="14" t="s">
        <v>42</v>
      </c>
      <c r="E39" s="14" t="s">
        <v>43</v>
      </c>
      <c r="F39" s="14" t="s">
        <v>44</v>
      </c>
      <c r="G39" s="14" t="s">
        <v>45</v>
      </c>
      <c r="H39" s="13" t="s">
        <v>46</v>
      </c>
      <c r="I39" s="14" t="s">
        <v>47</v>
      </c>
      <c r="J39" s="14" t="s">
        <v>48</v>
      </c>
      <c r="K39" s="15" t="s">
        <v>49</v>
      </c>
    </row>
    <row r="40" spans="1:11" s="2" customFormat="1" ht="67.5" x14ac:dyDescent="0.2">
      <c r="A40" s="20">
        <v>5</v>
      </c>
      <c r="B40" s="21" t="s">
        <v>60</v>
      </c>
      <c r="C40" s="21" t="s">
        <v>61</v>
      </c>
      <c r="D40" s="24" t="s">
        <v>62</v>
      </c>
      <c r="E40" s="21" t="s">
        <v>63</v>
      </c>
      <c r="F40" s="23">
        <v>0.25</v>
      </c>
      <c r="G40" s="19"/>
      <c r="H40" s="16">
        <f>F40*G40</f>
        <v>0</v>
      </c>
      <c r="I40" s="25">
        <v>0.08</v>
      </c>
      <c r="J40" s="16">
        <f>H40*I40</f>
        <v>0</v>
      </c>
      <c r="K40" s="18" t="str">
        <f>IF(G40=0,"Wprowadź stawkę",J40+H40)</f>
        <v>Wprowadź stawkę</v>
      </c>
    </row>
    <row r="41" spans="1:11" s="2" customFormat="1" ht="24" customHeight="1" x14ac:dyDescent="0.2">
      <c r="A41" s="20">
        <v>6</v>
      </c>
      <c r="B41" s="21" t="s">
        <v>64</v>
      </c>
      <c r="C41" s="21" t="s">
        <v>65</v>
      </c>
      <c r="D41" s="22" t="s">
        <v>66</v>
      </c>
      <c r="E41" s="21" t="s">
        <v>67</v>
      </c>
      <c r="F41" s="23">
        <v>5</v>
      </c>
      <c r="G41" s="19"/>
      <c r="H41" s="16">
        <f t="shared" ref="H41:H75" si="0">F41*G41</f>
        <v>0</v>
      </c>
      <c r="I41" s="25">
        <v>0.08</v>
      </c>
      <c r="J41" s="16">
        <f t="shared" ref="J41:J75" si="1"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68</v>
      </c>
      <c r="C42" s="21" t="s">
        <v>69</v>
      </c>
      <c r="D42" s="22" t="s">
        <v>70</v>
      </c>
      <c r="E42" s="21" t="s">
        <v>67</v>
      </c>
      <c r="F42" s="23">
        <v>1</v>
      </c>
      <c r="G42" s="19"/>
      <c r="H42" s="16">
        <f t="shared" si="0"/>
        <v>0</v>
      </c>
      <c r="I42" s="25">
        <v>0.08</v>
      </c>
      <c r="J42" s="16">
        <f t="shared" si="1"/>
        <v>0</v>
      </c>
      <c r="K42" s="18" t="str">
        <f t="shared" ref="K42:K55" si="2"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71</v>
      </c>
      <c r="C43" s="21" t="s">
        <v>72</v>
      </c>
      <c r="D43" s="22" t="s">
        <v>73</v>
      </c>
      <c r="E43" s="21" t="s">
        <v>67</v>
      </c>
      <c r="F43" s="23">
        <v>1</v>
      </c>
      <c r="G43" s="19"/>
      <c r="H43" s="16">
        <f t="shared" ref="H43:H55" si="3">F43*G43</f>
        <v>0</v>
      </c>
      <c r="I43" s="25">
        <v>0.08</v>
      </c>
      <c r="J43" s="16">
        <f t="shared" ref="J43:J55" si="4">H43*I43</f>
        <v>0</v>
      </c>
      <c r="K43" s="18" t="str">
        <f t="shared" si="2"/>
        <v>Wprowadź stawkę</v>
      </c>
    </row>
    <row r="44" spans="1:11" s="2" customFormat="1" ht="24" customHeight="1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63</v>
      </c>
      <c r="F44" s="23">
        <v>8.44</v>
      </c>
      <c r="G44" s="19"/>
      <c r="H44" s="16">
        <f t="shared" si="3"/>
        <v>0</v>
      </c>
      <c r="I44" s="25">
        <v>0.08</v>
      </c>
      <c r="J44" s="16">
        <f t="shared" si="4"/>
        <v>0</v>
      </c>
      <c r="K44" s="18" t="str">
        <f t="shared" si="2"/>
        <v>Wprowadź stawkę</v>
      </c>
    </row>
    <row r="45" spans="1:11" s="2" customFormat="1" ht="33.75" x14ac:dyDescent="0.2">
      <c r="A45" s="20">
        <v>10</v>
      </c>
      <c r="B45" s="21" t="s">
        <v>77</v>
      </c>
      <c r="C45" s="21" t="s">
        <v>78</v>
      </c>
      <c r="D45" s="22" t="s">
        <v>79</v>
      </c>
      <c r="E45" s="21" t="s">
        <v>63</v>
      </c>
      <c r="F45" s="23">
        <v>0.25</v>
      </c>
      <c r="G45" s="19"/>
      <c r="H45" s="16">
        <f t="shared" si="3"/>
        <v>0</v>
      </c>
      <c r="I45" s="25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80</v>
      </c>
      <c r="C46" s="21" t="s">
        <v>81</v>
      </c>
      <c r="D46" s="22" t="s">
        <v>82</v>
      </c>
      <c r="E46" s="21" t="s">
        <v>83</v>
      </c>
      <c r="F46" s="23">
        <v>4.6500000000000004</v>
      </c>
      <c r="G46" s="19"/>
      <c r="H46" s="16">
        <f t="shared" si="3"/>
        <v>0</v>
      </c>
      <c r="I46" s="25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84</v>
      </c>
      <c r="C47" s="21" t="s">
        <v>85</v>
      </c>
      <c r="D47" s="22" t="s">
        <v>86</v>
      </c>
      <c r="E47" s="21" t="s">
        <v>83</v>
      </c>
      <c r="F47" s="23">
        <v>0.91</v>
      </c>
      <c r="G47" s="19"/>
      <c r="H47" s="16">
        <f t="shared" si="3"/>
        <v>0</v>
      </c>
      <c r="I47" s="25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87</v>
      </c>
      <c r="C48" s="21" t="s">
        <v>88</v>
      </c>
      <c r="D48" s="22" t="s">
        <v>89</v>
      </c>
      <c r="E48" s="21" t="s">
        <v>83</v>
      </c>
      <c r="F48" s="23">
        <v>4</v>
      </c>
      <c r="G48" s="19"/>
      <c r="H48" s="16">
        <f t="shared" si="3"/>
        <v>0</v>
      </c>
      <c r="I48" s="25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90</v>
      </c>
      <c r="C49" s="21" t="s">
        <v>91</v>
      </c>
      <c r="D49" s="22" t="s">
        <v>92</v>
      </c>
      <c r="E49" s="21" t="s">
        <v>93</v>
      </c>
      <c r="F49" s="23">
        <v>17.899999999999999</v>
      </c>
      <c r="G49" s="19"/>
      <c r="H49" s="16">
        <f t="shared" si="3"/>
        <v>0</v>
      </c>
      <c r="I49" s="25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59</v>
      </c>
      <c r="F50" s="23">
        <v>11</v>
      </c>
      <c r="G50" s="19"/>
      <c r="H50" s="16">
        <f t="shared" si="3"/>
        <v>0</v>
      </c>
      <c r="I50" s="25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83</v>
      </c>
      <c r="F51" s="23">
        <v>4.3499999999999996</v>
      </c>
      <c r="G51" s="19"/>
      <c r="H51" s="16">
        <f t="shared" si="3"/>
        <v>0</v>
      </c>
      <c r="I51" s="25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83</v>
      </c>
      <c r="F52" s="23">
        <v>24.05</v>
      </c>
      <c r="G52" s="19"/>
      <c r="H52" s="16">
        <f t="shared" si="3"/>
        <v>0</v>
      </c>
      <c r="I52" s="25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83</v>
      </c>
      <c r="F53" s="23">
        <v>4</v>
      </c>
      <c r="G53" s="19"/>
      <c r="H53" s="16">
        <f t="shared" si="3"/>
        <v>0</v>
      </c>
      <c r="I53" s="25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83</v>
      </c>
      <c r="F54" s="23">
        <v>32.4</v>
      </c>
      <c r="G54" s="19"/>
      <c r="H54" s="16">
        <f t="shared" si="3"/>
        <v>0</v>
      </c>
      <c r="I54" s="25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93</v>
      </c>
      <c r="F55" s="23">
        <v>11.46</v>
      </c>
      <c r="G55" s="19"/>
      <c r="H55" s="16">
        <f t="shared" si="3"/>
        <v>0</v>
      </c>
      <c r="I55" s="25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63</v>
      </c>
      <c r="F56" s="23">
        <v>7</v>
      </c>
      <c r="G56" s="19"/>
      <c r="H56" s="16">
        <f t="shared" si="0"/>
        <v>0</v>
      </c>
      <c r="I56" s="25">
        <v>0.08</v>
      </c>
      <c r="J56" s="16">
        <f t="shared" si="1"/>
        <v>0</v>
      </c>
      <c r="K56" s="18" t="str">
        <f t="shared" ref="K56:K75" si="5">IF(G56=0,"Wprowadź stawkę",J56+H56)</f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63</v>
      </c>
      <c r="F57" s="23">
        <v>20</v>
      </c>
      <c r="G57" s="19"/>
      <c r="H57" s="16">
        <f t="shared" si="0"/>
        <v>0</v>
      </c>
      <c r="I57" s="25">
        <v>0.08</v>
      </c>
      <c r="J57" s="16">
        <f t="shared" si="1"/>
        <v>0</v>
      </c>
      <c r="K57" s="18" t="str">
        <f t="shared" si="5"/>
        <v>Wprowadź stawkę</v>
      </c>
    </row>
    <row r="58" spans="1:11" s="2" customFormat="1" ht="24" customHeight="1" x14ac:dyDescent="0.2">
      <c r="A58" s="20">
        <v>23</v>
      </c>
      <c r="B58" s="21" t="s">
        <v>118</v>
      </c>
      <c r="C58" s="21" t="s">
        <v>119</v>
      </c>
      <c r="D58" s="22" t="s">
        <v>120</v>
      </c>
      <c r="E58" s="21" t="s">
        <v>63</v>
      </c>
      <c r="F58" s="23">
        <v>3</v>
      </c>
      <c r="G58" s="19"/>
      <c r="H58" s="16">
        <f t="shared" si="0"/>
        <v>0</v>
      </c>
      <c r="I58" s="25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121</v>
      </c>
      <c r="C59" s="21" t="s">
        <v>122</v>
      </c>
      <c r="D59" s="22" t="s">
        <v>123</v>
      </c>
      <c r="E59" s="21" t="s">
        <v>63</v>
      </c>
      <c r="F59" s="23">
        <v>2.2999999999999998</v>
      </c>
      <c r="G59" s="19"/>
      <c r="H59" s="16">
        <f t="shared" si="0"/>
        <v>0</v>
      </c>
      <c r="I59" s="25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124</v>
      </c>
      <c r="C60" s="21" t="s">
        <v>125</v>
      </c>
      <c r="D60" s="22" t="s">
        <v>126</v>
      </c>
      <c r="E60" s="21" t="s">
        <v>63</v>
      </c>
      <c r="F60" s="23">
        <v>10.17</v>
      </c>
      <c r="G60" s="19"/>
      <c r="H60" s="16">
        <f t="shared" si="0"/>
        <v>0</v>
      </c>
      <c r="I60" s="25">
        <v>0.08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127</v>
      </c>
      <c r="C61" s="21" t="s">
        <v>128</v>
      </c>
      <c r="D61" s="22" t="s">
        <v>129</v>
      </c>
      <c r="E61" s="21" t="s">
        <v>130</v>
      </c>
      <c r="F61" s="23">
        <v>11.57</v>
      </c>
      <c r="G61" s="19"/>
      <c r="H61" s="16">
        <f t="shared" ref="H61:H65" si="6">F61*G61</f>
        <v>0</v>
      </c>
      <c r="I61" s="25">
        <v>0.23</v>
      </c>
      <c r="J61" s="16">
        <f t="shared" ref="J61:J65" si="7">H61*I61</f>
        <v>0</v>
      </c>
      <c r="K61" s="18" t="str">
        <f t="shared" ref="K61:K65" si="8">IF(G61=0,"Wprowadź stawkę",J61+H61)</f>
        <v>Wprowadź stawkę</v>
      </c>
    </row>
    <row r="62" spans="1:11" s="2" customFormat="1" ht="24" customHeight="1" x14ac:dyDescent="0.2">
      <c r="A62" s="20">
        <v>27</v>
      </c>
      <c r="B62" s="21" t="s">
        <v>131</v>
      </c>
      <c r="C62" s="21" t="s">
        <v>132</v>
      </c>
      <c r="D62" s="22" t="s">
        <v>133</v>
      </c>
      <c r="E62" s="21" t="s">
        <v>130</v>
      </c>
      <c r="F62" s="23">
        <v>10.65</v>
      </c>
      <c r="G62" s="19"/>
      <c r="H62" s="16">
        <f t="shared" si="6"/>
        <v>0</v>
      </c>
      <c r="I62" s="25">
        <v>0.23</v>
      </c>
      <c r="J62" s="16">
        <f t="shared" si="7"/>
        <v>0</v>
      </c>
      <c r="K62" s="18" t="str">
        <f t="shared" si="8"/>
        <v>Wprowadź stawkę</v>
      </c>
    </row>
    <row r="63" spans="1:11" s="2" customFormat="1" ht="24" customHeight="1" x14ac:dyDescent="0.2">
      <c r="A63" s="20">
        <v>28</v>
      </c>
      <c r="B63" s="21" t="s">
        <v>134</v>
      </c>
      <c r="C63" s="21" t="s">
        <v>135</v>
      </c>
      <c r="D63" s="22" t="s">
        <v>136</v>
      </c>
      <c r="E63" s="21" t="s">
        <v>137</v>
      </c>
      <c r="F63" s="23">
        <v>29.49</v>
      </c>
      <c r="G63" s="19"/>
      <c r="H63" s="16">
        <f t="shared" si="6"/>
        <v>0</v>
      </c>
      <c r="I63" s="25">
        <v>0.23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138</v>
      </c>
      <c r="C64" s="21" t="s">
        <v>139</v>
      </c>
      <c r="D64" s="22" t="s">
        <v>140</v>
      </c>
      <c r="E64" s="21" t="s">
        <v>59</v>
      </c>
      <c r="F64" s="23">
        <v>2</v>
      </c>
      <c r="G64" s="19"/>
      <c r="H64" s="16">
        <f t="shared" si="6"/>
        <v>0</v>
      </c>
      <c r="I64" s="25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141</v>
      </c>
      <c r="C65" s="21" t="s">
        <v>142</v>
      </c>
      <c r="D65" s="22" t="s">
        <v>143</v>
      </c>
      <c r="E65" s="21" t="s">
        <v>59</v>
      </c>
      <c r="F65" s="23">
        <v>1</v>
      </c>
      <c r="G65" s="19"/>
      <c r="H65" s="16">
        <f t="shared" si="6"/>
        <v>0</v>
      </c>
      <c r="I65" s="25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144</v>
      </c>
      <c r="C66" s="21" t="s">
        <v>145</v>
      </c>
      <c r="D66" s="22" t="s">
        <v>146</v>
      </c>
      <c r="E66" s="21" t="s">
        <v>147</v>
      </c>
      <c r="F66" s="23">
        <v>50</v>
      </c>
      <c r="G66" s="19"/>
      <c r="H66" s="16">
        <f t="shared" si="0"/>
        <v>0</v>
      </c>
      <c r="I66" s="25">
        <v>0.08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32</v>
      </c>
      <c r="B67" s="21" t="s">
        <v>148</v>
      </c>
      <c r="C67" s="21" t="s">
        <v>149</v>
      </c>
      <c r="D67" s="22" t="s">
        <v>150</v>
      </c>
      <c r="E67" s="21" t="s">
        <v>63</v>
      </c>
      <c r="F67" s="23">
        <v>1</v>
      </c>
      <c r="G67" s="19"/>
      <c r="H67" s="16">
        <f t="shared" si="0"/>
        <v>0</v>
      </c>
      <c r="I67" s="25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151</v>
      </c>
      <c r="C68" s="21" t="s">
        <v>152</v>
      </c>
      <c r="D68" s="22" t="s">
        <v>153</v>
      </c>
      <c r="E68" s="21" t="s">
        <v>147</v>
      </c>
      <c r="F68" s="23">
        <v>10</v>
      </c>
      <c r="G68" s="19"/>
      <c r="H68" s="16">
        <f t="shared" si="0"/>
        <v>0</v>
      </c>
      <c r="I68" s="25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156</v>
      </c>
      <c r="E69" s="21" t="s">
        <v>63</v>
      </c>
      <c r="F69" s="23">
        <v>6.71</v>
      </c>
      <c r="G69" s="19"/>
      <c r="H69" s="16">
        <f t="shared" si="0"/>
        <v>0</v>
      </c>
      <c r="I69" s="25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157</v>
      </c>
      <c r="C70" s="21" t="s">
        <v>158</v>
      </c>
      <c r="D70" s="22" t="s">
        <v>159</v>
      </c>
      <c r="E70" s="21" t="s">
        <v>137</v>
      </c>
      <c r="F70" s="23">
        <v>269.61</v>
      </c>
      <c r="G70" s="19"/>
      <c r="H70" s="16">
        <f t="shared" si="0"/>
        <v>0</v>
      </c>
      <c r="I70" s="25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160</v>
      </c>
      <c r="C71" s="21" t="s">
        <v>161</v>
      </c>
      <c r="D71" s="22" t="s">
        <v>159</v>
      </c>
      <c r="E71" s="21" t="s">
        <v>137</v>
      </c>
      <c r="F71" s="23">
        <v>18</v>
      </c>
      <c r="G71" s="19"/>
      <c r="H71" s="16">
        <f t="shared" si="0"/>
        <v>0</v>
      </c>
      <c r="I71" s="25">
        <v>0.23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162</v>
      </c>
      <c r="C72" s="21" t="s">
        <v>163</v>
      </c>
      <c r="D72" s="22" t="s">
        <v>164</v>
      </c>
      <c r="E72" s="21" t="s">
        <v>137</v>
      </c>
      <c r="F72" s="23">
        <v>44</v>
      </c>
      <c r="G72" s="19"/>
      <c r="H72" s="16">
        <f t="shared" si="0"/>
        <v>0</v>
      </c>
      <c r="I72" s="25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165</v>
      </c>
      <c r="C73" s="21" t="s">
        <v>166</v>
      </c>
      <c r="D73" s="22" t="s">
        <v>167</v>
      </c>
      <c r="E73" s="21" t="s">
        <v>137</v>
      </c>
      <c r="F73" s="23">
        <v>8</v>
      </c>
      <c r="G73" s="19"/>
      <c r="H73" s="16">
        <f t="shared" si="0"/>
        <v>0</v>
      </c>
      <c r="I73" s="25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39</v>
      </c>
      <c r="B74" s="21" t="s">
        <v>168</v>
      </c>
      <c r="C74" s="21" t="s">
        <v>169</v>
      </c>
      <c r="D74" s="22" t="s">
        <v>170</v>
      </c>
      <c r="E74" s="21" t="s">
        <v>137</v>
      </c>
      <c r="F74" s="23">
        <v>18</v>
      </c>
      <c r="G74" s="19"/>
      <c r="H74" s="16">
        <f t="shared" si="0"/>
        <v>0</v>
      </c>
      <c r="I74" s="25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40</v>
      </c>
      <c r="B75" s="21" t="s">
        <v>171</v>
      </c>
      <c r="C75" s="21" t="s">
        <v>172</v>
      </c>
      <c r="D75" s="22" t="s">
        <v>170</v>
      </c>
      <c r="E75" s="21" t="s">
        <v>137</v>
      </c>
      <c r="F75" s="23">
        <v>6</v>
      </c>
      <c r="G75" s="19"/>
      <c r="H75" s="16">
        <f t="shared" si="0"/>
        <v>0</v>
      </c>
      <c r="I75" s="25">
        <v>0.23</v>
      </c>
      <c r="J75" s="16">
        <f t="shared" si="1"/>
        <v>0</v>
      </c>
      <c r="K75" s="18" t="str">
        <f t="shared" si="5"/>
        <v>Wprowadź stawkę</v>
      </c>
    </row>
    <row r="76" spans="1:11" s="2" customFormat="1" ht="42" customHeight="1" x14ac:dyDescent="0.2">
      <c r="A76" s="11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s="2" customFormat="1" ht="21.4" customHeight="1" x14ac:dyDescent="0.2">
      <c r="A77" s="43" t="s">
        <v>0</v>
      </c>
      <c r="B77" s="43"/>
      <c r="C77" s="43"/>
      <c r="D77" s="43"/>
      <c r="E77" s="57">
        <f>SUM(H19:H75)</f>
        <v>0</v>
      </c>
      <c r="F77" s="57"/>
      <c r="G77" s="57"/>
      <c r="H77" s="57"/>
      <c r="I77" s="57"/>
      <c r="J77" s="57"/>
      <c r="K77" s="57"/>
    </row>
    <row r="78" spans="1:11" s="2" customFormat="1" ht="21.4" customHeight="1" x14ac:dyDescent="0.25">
      <c r="A78" s="43" t="s">
        <v>1</v>
      </c>
      <c r="B78" s="43"/>
      <c r="C78" s="43"/>
      <c r="D78" s="43"/>
      <c r="E78" s="58">
        <f>SUM(K19:K75)</f>
        <v>0</v>
      </c>
      <c r="F78" s="58"/>
      <c r="G78" s="58"/>
      <c r="H78" s="58"/>
      <c r="I78" s="58"/>
      <c r="J78" s="58"/>
      <c r="K78" s="58"/>
    </row>
    <row r="79" spans="1:11" s="2" customFormat="1" ht="11.1" customHeight="1" x14ac:dyDescent="0.2"/>
    <row r="80" spans="1:11" s="2" customFormat="1" ht="60.75" customHeight="1" x14ac:dyDescent="0.2">
      <c r="A80" s="26" t="s">
        <v>13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11" s="2" customFormat="1" ht="24" customHeight="1" x14ac:dyDescent="0.2">
      <c r="A81" s="45"/>
      <c r="B81" s="48"/>
      <c r="C81" s="48"/>
      <c r="D81" s="48"/>
      <c r="E81" s="48"/>
      <c r="F81" s="48"/>
      <c r="G81" s="48"/>
      <c r="H81" s="48"/>
      <c r="I81" s="48"/>
      <c r="J81" s="48"/>
      <c r="K81" s="48"/>
    </row>
    <row r="82" spans="1:11" s="2" customFormat="1" ht="24" customHeight="1" x14ac:dyDescent="0.2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</row>
    <row r="83" spans="1:11" s="2" customFormat="1" ht="24" customHeight="1" x14ac:dyDescent="0.2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</row>
    <row r="84" spans="1:11" s="2" customFormat="1" ht="30" customHeight="1" x14ac:dyDescent="0.2">
      <c r="A84" s="44" t="s">
        <v>36</v>
      </c>
      <c r="B84" s="44"/>
      <c r="C84" s="44"/>
      <c r="D84" s="44"/>
      <c r="E84" s="44"/>
      <c r="F84" s="44"/>
      <c r="G84" s="44"/>
      <c r="H84" s="44"/>
      <c r="I84" s="44"/>
      <c r="J84" s="44"/>
      <c r="K84" s="8">
        <v>0</v>
      </c>
    </row>
    <row r="85" spans="1:11" s="2" customFormat="1" ht="30" customHeight="1" x14ac:dyDescent="0.2">
      <c r="A85" s="31" t="s">
        <v>37</v>
      </c>
      <c r="B85" s="31"/>
      <c r="C85" s="31"/>
      <c r="D85" s="31"/>
      <c r="E85" s="31"/>
      <c r="F85" s="31"/>
      <c r="G85" s="31"/>
      <c r="H85" s="9" t="s">
        <v>38</v>
      </c>
      <c r="I85" s="7"/>
      <c r="J85" s="7"/>
      <c r="K85" s="7"/>
    </row>
    <row r="86" spans="1:11" s="2" customFormat="1" ht="126" customHeight="1" x14ac:dyDescent="0.2">
      <c r="A86" s="26" t="s">
        <v>14</v>
      </c>
      <c r="B86" s="27"/>
      <c r="C86" s="27"/>
      <c r="D86" s="27"/>
      <c r="E86" s="27"/>
      <c r="F86" s="27"/>
      <c r="G86" s="27"/>
      <c r="H86" s="27"/>
      <c r="I86" s="27"/>
      <c r="J86" s="27"/>
      <c r="K86" s="27"/>
    </row>
    <row r="87" spans="1:11" s="2" customFormat="1" ht="37.9" customHeight="1" x14ac:dyDescent="0.2">
      <c r="A87" s="32" t="s">
        <v>2</v>
      </c>
      <c r="B87" s="32"/>
      <c r="C87" s="32"/>
      <c r="D87" s="32"/>
      <c r="E87" s="28" t="s">
        <v>3</v>
      </c>
      <c r="F87" s="28"/>
      <c r="G87" s="28"/>
      <c r="H87" s="28"/>
      <c r="I87" s="28"/>
      <c r="J87" s="28"/>
      <c r="K87" s="28"/>
    </row>
    <row r="88" spans="1:11" s="2" customFormat="1" ht="37.5" customHeight="1" x14ac:dyDescent="0.2">
      <c r="A88" s="30"/>
      <c r="B88" s="30"/>
      <c r="C88" s="30"/>
      <c r="D88" s="30"/>
      <c r="E88" s="29"/>
      <c r="F88" s="30"/>
      <c r="G88" s="30"/>
      <c r="H88" s="30"/>
      <c r="I88" s="30"/>
      <c r="J88" s="30"/>
      <c r="K88" s="30"/>
    </row>
    <row r="89" spans="1:11" s="2" customFormat="1" ht="37.5" customHeight="1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</row>
    <row r="90" spans="1:11" s="2" customFormat="1" ht="37.5" customHeight="1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</row>
    <row r="91" spans="1:11" s="2" customFormat="1" ht="37.5" customHeight="1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</row>
    <row r="92" spans="1:11" s="2" customFormat="1" ht="18" customHeight="1" x14ac:dyDescent="0.2"/>
    <row r="93" spans="1:11" s="2" customFormat="1" ht="39" customHeight="1" x14ac:dyDescent="0.2">
      <c r="A93" s="26" t="s">
        <v>34</v>
      </c>
      <c r="B93" s="27"/>
      <c r="C93" s="27"/>
      <c r="D93" s="27"/>
      <c r="E93" s="27"/>
      <c r="F93" s="27"/>
      <c r="G93" s="27"/>
      <c r="H93" s="27"/>
      <c r="I93" s="27"/>
      <c r="J93" s="27"/>
      <c r="K93" s="27"/>
    </row>
    <row r="94" spans="1:11" s="2" customFormat="1" ht="24" customHeight="1" x14ac:dyDescent="0.2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</row>
    <row r="95" spans="1:11" s="2" customFormat="1" ht="24" customHeight="1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</row>
    <row r="96" spans="1:11" s="2" customFormat="1" ht="24" customHeight="1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</row>
    <row r="97" spans="1:11" s="2" customFormat="1" ht="24" customHeight="1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2" customFormat="1" ht="24" customHeight="1" x14ac:dyDescent="0.2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</row>
    <row r="99" spans="1:11" s="2" customFormat="1" ht="18.600000000000001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s="2" customFormat="1" ht="33.6" customHeight="1" x14ac:dyDescent="0.2">
      <c r="A100" s="42" t="s">
        <v>15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</row>
    <row r="101" spans="1:11" s="2" customFormat="1" ht="37.9" customHeight="1" x14ac:dyDescent="0.2">
      <c r="A101" s="32" t="s">
        <v>4</v>
      </c>
      <c r="B101" s="32"/>
      <c r="C101" s="32"/>
      <c r="D101" s="32"/>
      <c r="E101" s="47" t="s">
        <v>5</v>
      </c>
      <c r="F101" s="47"/>
      <c r="G101" s="47"/>
      <c r="H101" s="47"/>
      <c r="I101" s="47"/>
      <c r="J101" s="47"/>
      <c r="K101" s="47"/>
    </row>
    <row r="102" spans="1:11" s="2" customFormat="1" ht="37.5" customHeight="1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</row>
    <row r="103" spans="1:11" s="2" customFormat="1" ht="37.5" customHeight="1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</row>
    <row r="104" spans="1:11" s="2" customFormat="1" ht="37.5" customHeight="1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</row>
    <row r="105" spans="1:11" s="2" customFormat="1" ht="37.5" customHeight="1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</row>
    <row r="106" spans="1:11" s="2" customFormat="1" ht="2.65" customHeight="1" x14ac:dyDescent="0.2"/>
    <row r="107" spans="1:11" s="2" customFormat="1" ht="22.9" customHeight="1" x14ac:dyDescent="0.2">
      <c r="A107" s="26" t="s">
        <v>32</v>
      </c>
      <c r="B107" s="27"/>
      <c r="C107" s="27"/>
      <c r="D107" s="27"/>
      <c r="E107" s="27"/>
      <c r="F107" s="27"/>
      <c r="G107" s="27"/>
      <c r="H107" s="27"/>
      <c r="I107" s="27"/>
      <c r="J107" s="27"/>
      <c r="K107" s="27"/>
    </row>
    <row r="108" spans="1:11" s="2" customFormat="1" ht="22.5" customHeight="1" x14ac:dyDescent="0.2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</row>
    <row r="109" spans="1:11" s="2" customFormat="1" ht="22.5" customHeight="1" x14ac:dyDescent="0.2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s="2" customFormat="1" ht="22.5" customHeight="1" x14ac:dyDescent="0.2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 s="2" customFormat="1" ht="22.5" customHeight="1" x14ac:dyDescent="0.2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 s="2" customFormat="1" ht="22.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s="2" customFormat="1" ht="22.5" customHeight="1" x14ac:dyDescent="0.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1:11" s="2" customFormat="1" ht="21" customHeight="1" thickBot="1" x14ac:dyDescent="0.25">
      <c r="A114" s="50" t="s">
        <v>35</v>
      </c>
      <c r="B114" s="50"/>
      <c r="C114" s="50"/>
      <c r="D114" s="50"/>
      <c r="E114" s="50"/>
      <c r="F114" s="50"/>
      <c r="G114" s="50"/>
      <c r="H114" s="50"/>
      <c r="I114" s="50"/>
      <c r="J114" s="50"/>
      <c r="K114" s="50"/>
    </row>
    <row r="115" spans="1:11" s="2" customFormat="1" ht="51" customHeight="1" thickBot="1" x14ac:dyDescent="0.25">
      <c r="A115" s="33" t="s">
        <v>54</v>
      </c>
      <c r="B115" s="34"/>
      <c r="C115" s="34"/>
      <c r="D115" s="34"/>
      <c r="E115" s="34"/>
      <c r="F115" s="34"/>
      <c r="G115" s="35"/>
      <c r="H115" s="36"/>
      <c r="I115" s="36"/>
      <c r="J115" s="36"/>
      <c r="K115" s="37"/>
    </row>
    <row r="116" spans="1:11" s="2" customFormat="1" ht="47.45" customHeight="1" x14ac:dyDescent="0.2">
      <c r="A116" s="27" t="s">
        <v>16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</row>
    <row r="117" spans="1:11" s="2" customFormat="1" ht="33.6" customHeight="1" x14ac:dyDescent="0.2">
      <c r="A117" s="26" t="s">
        <v>17</v>
      </c>
      <c r="B117" s="27"/>
      <c r="C117" s="27"/>
      <c r="D117" s="27"/>
      <c r="E117" s="27"/>
      <c r="F117" s="27"/>
      <c r="G117" s="27"/>
      <c r="H117" s="27"/>
      <c r="I117" s="27"/>
      <c r="J117" s="27"/>
      <c r="K117" s="27"/>
    </row>
    <row r="118" spans="1:11" s="2" customFormat="1" ht="27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2" customFormat="1" ht="27.75" customHeight="1" x14ac:dyDescent="0.2">
      <c r="A119" s="26" t="s">
        <v>21</v>
      </c>
      <c r="B119" s="27"/>
      <c r="C119" s="27"/>
      <c r="D119" s="27"/>
      <c r="E119" s="27"/>
      <c r="F119" s="27"/>
      <c r="G119" s="27"/>
      <c r="H119" s="27"/>
      <c r="I119" s="27"/>
      <c r="J119" s="27"/>
      <c r="K119" s="27"/>
    </row>
    <row r="120" spans="1:11" s="2" customFormat="1" ht="27.75" customHeight="1" x14ac:dyDescent="0.2">
      <c r="A120" s="5"/>
      <c r="B120" s="5"/>
      <c r="C120" s="27" t="s">
        <v>22</v>
      </c>
      <c r="D120" s="27"/>
      <c r="E120" s="27"/>
      <c r="F120" s="27"/>
      <c r="G120" s="27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6" t="s">
        <v>23</v>
      </c>
      <c r="D121" s="26"/>
      <c r="E121" s="26"/>
      <c r="F121" s="26"/>
      <c r="G121" s="26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7" t="s">
        <v>24</v>
      </c>
      <c r="D122" s="27"/>
      <c r="E122" s="27"/>
      <c r="F122" s="27"/>
      <c r="G122" s="27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6" t="s">
        <v>25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6" t="s">
        <v>26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7" t="s">
        <v>27</v>
      </c>
      <c r="D125" s="27"/>
      <c r="E125" s="27"/>
      <c r="F125" s="27"/>
      <c r="G125" s="27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7" t="s">
        <v>28</v>
      </c>
      <c r="D126" s="27"/>
      <c r="E126" s="27"/>
      <c r="F126" s="27"/>
      <c r="G126" s="27"/>
      <c r="H126" s="5"/>
      <c r="I126" s="5"/>
      <c r="J126" s="5"/>
      <c r="K126" s="5"/>
    </row>
    <row r="127" spans="1:11" s="2" customFormat="1" ht="21.75" customHeight="1" x14ac:dyDescent="0.2"/>
    <row r="128" spans="1:11" s="2" customFormat="1" ht="26.45" customHeight="1" x14ac:dyDescent="0.2">
      <c r="A128" s="26" t="s">
        <v>29</v>
      </c>
      <c r="B128" s="27"/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1:11" s="2" customFormat="1" ht="28.9" customHeight="1" x14ac:dyDescent="0.2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</row>
    <row r="130" spans="1:11" s="2" customFormat="1" ht="28.9" customHeight="1" x14ac:dyDescent="0.2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</row>
    <row r="131" spans="1:11" s="2" customFormat="1" ht="28.9" customHeight="1" x14ac:dyDescent="0.2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</row>
    <row r="132" spans="1:11" s="2" customFormat="1" ht="28.9" customHeight="1" x14ac:dyDescent="0.2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</row>
    <row r="133" spans="1:11" s="2" customFormat="1" ht="108.75" customHeight="1" x14ac:dyDescent="0.2"/>
    <row r="134" spans="1:11" s="2" customFormat="1" ht="17.649999999999999" customHeight="1" x14ac:dyDescent="0.2">
      <c r="H134" s="46" t="s">
        <v>18</v>
      </c>
      <c r="I134" s="46"/>
    </row>
    <row r="135" spans="1:11" s="2" customFormat="1" ht="48.6" customHeight="1" x14ac:dyDescent="0.2"/>
    <row r="136" spans="1:11" s="2" customFormat="1" ht="81.599999999999994" customHeight="1" x14ac:dyDescent="0.2">
      <c r="A136" s="41" t="s">
        <v>19</v>
      </c>
      <c r="B136" s="41"/>
      <c r="C136" s="41"/>
      <c r="D136" s="41"/>
      <c r="E136" s="41"/>
      <c r="F136" s="41"/>
      <c r="G136" s="41"/>
      <c r="H136" s="41"/>
      <c r="I136" s="41"/>
    </row>
    <row r="137" spans="1:11" s="2" customFormat="1" ht="28.7" hidden="1" customHeight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ZcfndX9675lDjgMit7ERqlhbi9/VxY9AVbDkzHzMiVZR+vcTchmpi+n2UHkYWEJyVgyG+jhOsYNImey09w4u7w==" saltValue="plD7qnMIJi5dqIh/f0XYNA==" spinCount="100000" sheet="1" objects="1" scenarios="1"/>
  <mergeCells count="76">
    <mergeCell ref="A16:K16"/>
    <mergeCell ref="E77:K77"/>
    <mergeCell ref="E78:K78"/>
    <mergeCell ref="A109:K109"/>
    <mergeCell ref="A110:K110"/>
    <mergeCell ref="A96:K96"/>
    <mergeCell ref="A97:K97"/>
    <mergeCell ref="A98:K98"/>
    <mergeCell ref="A108:K108"/>
    <mergeCell ref="A100:K100"/>
    <mergeCell ref="E89:K89"/>
    <mergeCell ref="E90:K90"/>
    <mergeCell ref="E91:K91"/>
    <mergeCell ref="A94:K94"/>
    <mergeCell ref="A95:K95"/>
    <mergeCell ref="A90:D90"/>
    <mergeCell ref="H2:K2"/>
    <mergeCell ref="A6:D6"/>
    <mergeCell ref="G6:K6"/>
    <mergeCell ref="B8:K8"/>
    <mergeCell ref="A3:D3"/>
    <mergeCell ref="A4:D4"/>
    <mergeCell ref="A5:D5"/>
    <mergeCell ref="G5:K5"/>
    <mergeCell ref="H134:I134"/>
    <mergeCell ref="E101:K101"/>
    <mergeCell ref="C126:G126"/>
    <mergeCell ref="A83:K83"/>
    <mergeCell ref="A81:K81"/>
    <mergeCell ref="A82:K82"/>
    <mergeCell ref="A119:K119"/>
    <mergeCell ref="C120:G120"/>
    <mergeCell ref="E102:K102"/>
    <mergeCell ref="E103:K103"/>
    <mergeCell ref="E104:K104"/>
    <mergeCell ref="E105:K105"/>
    <mergeCell ref="A130:K130"/>
    <mergeCell ref="A131:K131"/>
    <mergeCell ref="A132:K132"/>
    <mergeCell ref="A114:K114"/>
    <mergeCell ref="A136:I136"/>
    <mergeCell ref="A15:K15"/>
    <mergeCell ref="A17:K17"/>
    <mergeCell ref="A77:D77"/>
    <mergeCell ref="A78:D78"/>
    <mergeCell ref="A107:K107"/>
    <mergeCell ref="A116:K116"/>
    <mergeCell ref="A117:K117"/>
    <mergeCell ref="A101:D101"/>
    <mergeCell ref="A102:D102"/>
    <mergeCell ref="A103:D103"/>
    <mergeCell ref="A104:D104"/>
    <mergeCell ref="A105:D105"/>
    <mergeCell ref="A89:D89"/>
    <mergeCell ref="A84:J84"/>
    <mergeCell ref="A129:K129"/>
    <mergeCell ref="A128:K128"/>
    <mergeCell ref="C121:G121"/>
    <mergeCell ref="C122:G122"/>
    <mergeCell ref="C123:G123"/>
    <mergeCell ref="C124:G124"/>
    <mergeCell ref="C125:G125"/>
    <mergeCell ref="A93:K93"/>
    <mergeCell ref="A86:K86"/>
    <mergeCell ref="A87:D87"/>
    <mergeCell ref="A88:D88"/>
    <mergeCell ref="A115:F115"/>
    <mergeCell ref="G115:K115"/>
    <mergeCell ref="A111:K111"/>
    <mergeCell ref="A112:K112"/>
    <mergeCell ref="A113:K113"/>
    <mergeCell ref="A80:K80"/>
    <mergeCell ref="E87:K87"/>
    <mergeCell ref="E88:K88"/>
    <mergeCell ref="A85:G85"/>
    <mergeCell ref="A91:D91"/>
  </mergeCells>
  <conditionalFormatting sqref="K19:K75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79</xdr:row>
                    <xdr:rowOff>0</xdr:rowOff>
                  </from>
                  <to>
                    <xdr:col>3</xdr:col>
                    <xdr:colOff>1524000</xdr:colOff>
                    <xdr:row>79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2024-11-04T12:58:35Z</dcterms:modified>
</cp:coreProperties>
</file>