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"/>
    </mc:Choice>
  </mc:AlternateContent>
  <xr:revisionPtr revIDLastSave="0" documentId="13_ncr:1_{88FBD1D4-8059-4B89-94C1-91C588385C86}" xr6:coauthVersionLast="47" xr6:coauthVersionMax="47" xr10:uidLastSave="{00000000-0000-0000-0000-000000000000}"/>
  <bookViews>
    <workbookView xWindow="-110" yWindow="-110" windowWidth="19420" windowHeight="10300" tabRatio="495" xr2:uid="{00000000-000D-0000-FFFF-FFFF00000000}"/>
  </bookViews>
  <sheets>
    <sheet name="C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9" i="1" l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I733" i="1"/>
  <c r="J733" i="1" s="1"/>
  <c r="I734" i="1"/>
  <c r="J734" i="1" s="1"/>
  <c r="I735" i="1"/>
  <c r="J735" i="1" s="1"/>
  <c r="I736" i="1"/>
  <c r="J736" i="1" s="1"/>
  <c r="J732" i="1"/>
  <c r="G718" i="1"/>
  <c r="I647" i="1"/>
  <c r="J647" i="1" s="1"/>
  <c r="G647" i="1"/>
  <c r="I154" i="1" l="1"/>
  <c r="I156" i="1"/>
  <c r="I155" i="1"/>
  <c r="J155" i="1" s="1"/>
  <c r="G155" i="1"/>
  <c r="I61" i="1" l="1"/>
  <c r="J61" i="1" s="1"/>
  <c r="G61" i="1"/>
  <c r="I38" i="1" l="1"/>
  <c r="J38" i="1" s="1"/>
  <c r="G38" i="1"/>
  <c r="G39" i="1"/>
  <c r="I39" i="1"/>
  <c r="J39" i="1" s="1"/>
  <c r="I752" i="1" l="1"/>
  <c r="J752" i="1" s="1"/>
  <c r="I753" i="1"/>
  <c r="J753" i="1" s="1"/>
  <c r="I754" i="1"/>
  <c r="J754" i="1" s="1"/>
  <c r="I755" i="1"/>
  <c r="J755" i="1" l="1"/>
  <c r="I543" i="1"/>
  <c r="J543" i="1" s="1"/>
  <c r="G543" i="1"/>
  <c r="I372" i="1" l="1"/>
  <c r="J372" i="1" s="1"/>
  <c r="G372" i="1"/>
  <c r="I371" i="1"/>
  <c r="J371" i="1" s="1"/>
  <c r="G371" i="1"/>
  <c r="G755" i="1" l="1"/>
  <c r="G754" i="1"/>
  <c r="G753" i="1"/>
  <c r="G752" i="1"/>
  <c r="I751" i="1"/>
  <c r="G751" i="1"/>
  <c r="J751" i="1" l="1"/>
  <c r="J756" i="1" s="1"/>
  <c r="I756" i="1"/>
  <c r="I139" i="1" l="1"/>
  <c r="J139" i="1" s="1"/>
  <c r="G139" i="1"/>
  <c r="G135" i="1"/>
  <c r="I135" i="1"/>
  <c r="J135" i="1" s="1"/>
  <c r="G167" i="1"/>
  <c r="I167" i="1"/>
  <c r="J167" i="1" s="1"/>
  <c r="G922" i="1" l="1"/>
  <c r="I922" i="1"/>
  <c r="J922" i="1" s="1"/>
  <c r="I97" i="1" l="1"/>
  <c r="J97" i="1" s="1"/>
  <c r="G97" i="1"/>
  <c r="I96" i="1"/>
  <c r="J96" i="1" s="1"/>
  <c r="G96" i="1"/>
  <c r="G98" i="1"/>
  <c r="I98" i="1"/>
  <c r="J98" i="1" s="1"/>
  <c r="I508" i="1" l="1"/>
  <c r="J508" i="1" s="1"/>
  <c r="G50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G777" i="1" l="1"/>
  <c r="G3" i="1" l="1"/>
  <c r="I117" i="1"/>
  <c r="J117" i="1" s="1"/>
  <c r="G117" i="1"/>
  <c r="I901" i="1"/>
  <c r="J901" i="1" s="1"/>
  <c r="G901" i="1"/>
  <c r="I912" i="1"/>
  <c r="J912" i="1" s="1"/>
  <c r="I913" i="1"/>
  <c r="J913" i="1" s="1"/>
  <c r="G912" i="1"/>
  <c r="G913" i="1"/>
  <c r="I930" i="1"/>
  <c r="J930" i="1" s="1"/>
  <c r="G930" i="1"/>
  <c r="I1131" i="1"/>
  <c r="I1146" i="1"/>
  <c r="I705" i="1"/>
  <c r="I367" i="1" l="1"/>
  <c r="I245" i="1" l="1"/>
  <c r="I18" i="1"/>
  <c r="I49" i="1"/>
  <c r="I95" i="1"/>
  <c r="J95" i="1" s="1"/>
  <c r="G95" i="1"/>
  <c r="G137" i="1"/>
  <c r="I137" i="1"/>
  <c r="J137" i="1" s="1"/>
  <c r="I208" i="1" l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G209" i="1"/>
  <c r="G210" i="1"/>
  <c r="G211" i="1"/>
  <c r="G212" i="1"/>
  <c r="G213" i="1"/>
  <c r="G776" i="1" l="1"/>
  <c r="I777" i="1"/>
  <c r="J777" i="1" s="1"/>
  <c r="G773" i="1"/>
  <c r="I773" i="1"/>
  <c r="J773" i="1" s="1"/>
  <c r="I776" i="1"/>
  <c r="J776" i="1" s="1"/>
  <c r="G260" i="1" l="1"/>
  <c r="I260" i="1"/>
  <c r="J260" i="1" s="1"/>
  <c r="I261" i="1"/>
  <c r="J261" i="1" s="1"/>
  <c r="G261" i="1"/>
  <c r="I30" i="1"/>
  <c r="J30" i="1" s="1"/>
  <c r="G30" i="1"/>
  <c r="J705" i="1"/>
  <c r="G705" i="1"/>
  <c r="J49" i="1"/>
  <c r="G49" i="1"/>
  <c r="J18" i="1"/>
  <c r="G18" i="1"/>
  <c r="G19" i="1"/>
  <c r="I19" i="1"/>
  <c r="J19" i="1" s="1"/>
  <c r="G10" i="1"/>
  <c r="I10" i="1"/>
  <c r="J10" i="1" s="1"/>
  <c r="J156" i="1"/>
  <c r="G156" i="1"/>
  <c r="J154" i="1"/>
  <c r="G154" i="1"/>
  <c r="G157" i="1"/>
  <c r="I157" i="1"/>
  <c r="J157" i="1" s="1"/>
  <c r="G158" i="1"/>
  <c r="I158" i="1"/>
  <c r="J158" i="1" s="1"/>
  <c r="G657" i="1"/>
  <c r="I657" i="1"/>
  <c r="J657" i="1" s="1"/>
  <c r="J307" i="1" l="1"/>
  <c r="G307" i="1"/>
  <c r="J306" i="1"/>
  <c r="G306" i="1"/>
  <c r="J305" i="1"/>
  <c r="G305" i="1"/>
  <c r="G1168" i="1"/>
  <c r="I1168" i="1"/>
  <c r="J1168" i="1" l="1"/>
  <c r="J367" i="1"/>
  <c r="G367" i="1"/>
  <c r="G297" i="1"/>
  <c r="J297" i="1"/>
  <c r="J304" i="1" l="1"/>
  <c r="G304" i="1"/>
  <c r="J303" i="1"/>
  <c r="G303" i="1"/>
  <c r="G353" i="1" l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8" i="1"/>
  <c r="G369" i="1"/>
  <c r="G370" i="1"/>
  <c r="G373" i="1"/>
  <c r="G374" i="1"/>
  <c r="G227" i="1"/>
  <c r="G228" i="1"/>
  <c r="G229" i="1"/>
  <c r="G230" i="1"/>
  <c r="G231" i="1"/>
  <c r="G206" i="1"/>
  <c r="G207" i="1"/>
  <c r="G208" i="1"/>
  <c r="I189" i="1"/>
  <c r="J189" i="1" s="1"/>
  <c r="G189" i="1"/>
  <c r="G190" i="1"/>
  <c r="G31" i="1"/>
  <c r="I91" i="1"/>
  <c r="J91" i="1" s="1"/>
  <c r="G91" i="1"/>
  <c r="I675" i="1"/>
  <c r="J675" i="1" s="1"/>
  <c r="G676" i="1"/>
  <c r="G675" i="1"/>
  <c r="I653" i="1"/>
  <c r="J653" i="1" s="1"/>
  <c r="G653" i="1"/>
  <c r="I662" i="1"/>
  <c r="J662" i="1" s="1"/>
  <c r="G662" i="1"/>
  <c r="I646" i="1"/>
  <c r="J646" i="1" s="1"/>
  <c r="G646" i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G623" i="1"/>
  <c r="I336" i="1"/>
  <c r="J336" i="1" s="1"/>
  <c r="G336" i="1"/>
  <c r="J279" i="1"/>
  <c r="G279" i="1"/>
  <c r="G11" i="1"/>
  <c r="I11" i="1"/>
  <c r="J11" i="1" s="1"/>
  <c r="I525" i="1" l="1"/>
  <c r="J525" i="1" s="1"/>
  <c r="I526" i="1"/>
  <c r="G525" i="1"/>
  <c r="G539" i="1"/>
  <c r="I539" i="1"/>
  <c r="J539" i="1" s="1"/>
  <c r="G730" i="1"/>
  <c r="I707" i="1" l="1"/>
  <c r="J707" i="1" s="1"/>
  <c r="G707" i="1"/>
  <c r="I143" i="1"/>
  <c r="J143" i="1" s="1"/>
  <c r="G143" i="1"/>
  <c r="G792" i="1" l="1"/>
  <c r="I791" i="1"/>
  <c r="G791" i="1"/>
  <c r="J791" i="1" l="1"/>
  <c r="G254" i="1"/>
  <c r="I254" i="1"/>
  <c r="J254" i="1" s="1"/>
  <c r="G253" i="1"/>
  <c r="I253" i="1"/>
  <c r="J253" i="1" s="1"/>
  <c r="G929" i="1"/>
  <c r="I929" i="1"/>
  <c r="J929" i="1" s="1"/>
  <c r="G928" i="1"/>
  <c r="I928" i="1"/>
  <c r="J928" i="1" s="1"/>
  <c r="G927" i="1"/>
  <c r="I927" i="1"/>
  <c r="J927" i="1" s="1"/>
  <c r="G926" i="1"/>
  <c r="I926" i="1"/>
  <c r="J926" i="1" s="1"/>
  <c r="G907" i="1"/>
  <c r="I907" i="1"/>
  <c r="J907" i="1" s="1"/>
  <c r="I906" i="1"/>
  <c r="J906" i="1" s="1"/>
  <c r="G906" i="1"/>
  <c r="I905" i="1"/>
  <c r="J905" i="1" s="1"/>
  <c r="G905" i="1"/>
  <c r="I904" i="1"/>
  <c r="J904" i="1" s="1"/>
  <c r="G904" i="1"/>
  <c r="I903" i="1"/>
  <c r="J903" i="1" s="1"/>
  <c r="G903" i="1"/>
  <c r="I902" i="1"/>
  <c r="J902" i="1" s="1"/>
  <c r="G902" i="1"/>
  <c r="I900" i="1"/>
  <c r="J900" i="1" s="1"/>
  <c r="G900" i="1"/>
  <c r="I899" i="1"/>
  <c r="J899" i="1" s="1"/>
  <c r="G899" i="1"/>
  <c r="I898" i="1"/>
  <c r="J898" i="1" s="1"/>
  <c r="G898" i="1"/>
  <c r="I897" i="1"/>
  <c r="J897" i="1" s="1"/>
  <c r="G897" i="1"/>
  <c r="I896" i="1"/>
  <c r="J896" i="1" s="1"/>
  <c r="G896" i="1"/>
  <c r="I895" i="1"/>
  <c r="J895" i="1" s="1"/>
  <c r="G895" i="1"/>
  <c r="G66" i="1" l="1"/>
  <c r="G948" i="1" l="1"/>
  <c r="G381" i="1"/>
  <c r="G382" i="1"/>
  <c r="I1159" i="1" l="1"/>
  <c r="J1159" i="1" s="1"/>
  <c r="G1159" i="1"/>
  <c r="I1158" i="1"/>
  <c r="J1158" i="1" s="1"/>
  <c r="G1158" i="1"/>
  <c r="I1157" i="1"/>
  <c r="J1157" i="1" s="1"/>
  <c r="G1157" i="1"/>
  <c r="I1156" i="1"/>
  <c r="J1156" i="1" s="1"/>
  <c r="G1156" i="1"/>
  <c r="I1155" i="1"/>
  <c r="J1155" i="1" s="1"/>
  <c r="G1155" i="1"/>
  <c r="I1154" i="1"/>
  <c r="J1154" i="1" s="1"/>
  <c r="G1154" i="1"/>
  <c r="I1153" i="1"/>
  <c r="J1153" i="1" s="1"/>
  <c r="G1153" i="1"/>
  <c r="I1152" i="1"/>
  <c r="J1152" i="1" s="1"/>
  <c r="G1152" i="1"/>
  <c r="I744" i="1"/>
  <c r="I745" i="1" s="1"/>
  <c r="G744" i="1"/>
  <c r="I1151" i="1"/>
  <c r="J1151" i="1" s="1"/>
  <c r="G1151" i="1"/>
  <c r="I1150" i="1"/>
  <c r="J1150" i="1" s="1"/>
  <c r="G1150" i="1"/>
  <c r="I1149" i="1"/>
  <c r="J1149" i="1" s="1"/>
  <c r="G1149" i="1"/>
  <c r="I1148" i="1"/>
  <c r="J1148" i="1" s="1"/>
  <c r="G1148" i="1"/>
  <c r="I1147" i="1"/>
  <c r="J1147" i="1" s="1"/>
  <c r="G1147" i="1"/>
  <c r="I1145" i="1"/>
  <c r="J1145" i="1" s="1"/>
  <c r="G1145" i="1"/>
  <c r="I1144" i="1"/>
  <c r="J1144" i="1" s="1"/>
  <c r="G1144" i="1"/>
  <c r="I1143" i="1"/>
  <c r="J1143" i="1" s="1"/>
  <c r="G1143" i="1"/>
  <c r="I1142" i="1"/>
  <c r="J1142" i="1" s="1"/>
  <c r="G1142" i="1"/>
  <c r="I1141" i="1"/>
  <c r="J1141" i="1" s="1"/>
  <c r="G1141" i="1"/>
  <c r="I1140" i="1"/>
  <c r="J1140" i="1" s="1"/>
  <c r="G1140" i="1"/>
  <c r="I1139" i="1"/>
  <c r="J1139" i="1" s="1"/>
  <c r="G1139" i="1"/>
  <c r="I1138" i="1"/>
  <c r="J1138" i="1" s="1"/>
  <c r="G1138" i="1"/>
  <c r="I1137" i="1"/>
  <c r="J1137" i="1" s="1"/>
  <c r="G1137" i="1"/>
  <c r="I1136" i="1"/>
  <c r="J1136" i="1" s="1"/>
  <c r="G1136" i="1"/>
  <c r="I1135" i="1"/>
  <c r="J1135" i="1" s="1"/>
  <c r="G1135" i="1"/>
  <c r="I1134" i="1"/>
  <c r="J1134" i="1" s="1"/>
  <c r="G1134" i="1"/>
  <c r="I1133" i="1"/>
  <c r="J1133" i="1" s="1"/>
  <c r="G1133" i="1"/>
  <c r="I1132" i="1"/>
  <c r="J1132" i="1" s="1"/>
  <c r="G1132" i="1"/>
  <c r="I1130" i="1"/>
  <c r="J1130" i="1" s="1"/>
  <c r="G1130" i="1"/>
  <c r="I1129" i="1"/>
  <c r="J1129" i="1" s="1"/>
  <c r="G1129" i="1"/>
  <c r="I1128" i="1"/>
  <c r="J1128" i="1" s="1"/>
  <c r="G1128" i="1"/>
  <c r="I1127" i="1"/>
  <c r="J1127" i="1" s="1"/>
  <c r="G1127" i="1"/>
  <c r="I1126" i="1"/>
  <c r="J1126" i="1" s="1"/>
  <c r="G1126" i="1"/>
  <c r="I1125" i="1"/>
  <c r="J1125" i="1" s="1"/>
  <c r="G1125" i="1"/>
  <c r="I1124" i="1"/>
  <c r="J1124" i="1" s="1"/>
  <c r="G1124" i="1"/>
  <c r="I1123" i="1"/>
  <c r="J1123" i="1" s="1"/>
  <c r="G1123" i="1"/>
  <c r="I1122" i="1"/>
  <c r="J1122" i="1" s="1"/>
  <c r="G1122" i="1"/>
  <c r="I1121" i="1"/>
  <c r="J1121" i="1" s="1"/>
  <c r="G1121" i="1"/>
  <c r="I1120" i="1"/>
  <c r="J1120" i="1" s="1"/>
  <c r="G1120" i="1"/>
  <c r="I1119" i="1"/>
  <c r="G1119" i="1"/>
  <c r="I1118" i="1"/>
  <c r="J1118" i="1" s="1"/>
  <c r="G1118" i="1"/>
  <c r="I1117" i="1"/>
  <c r="J1117" i="1" s="1"/>
  <c r="G1117" i="1"/>
  <c r="I1116" i="1"/>
  <c r="G1116" i="1"/>
  <c r="I1109" i="1"/>
  <c r="J1109" i="1" s="1"/>
  <c r="G1109" i="1"/>
  <c r="I1108" i="1"/>
  <c r="G1108" i="1"/>
  <c r="I1101" i="1"/>
  <c r="J1101" i="1" s="1"/>
  <c r="G1101" i="1"/>
  <c r="I1100" i="1"/>
  <c r="J1100" i="1" s="1"/>
  <c r="G1100" i="1"/>
  <c r="I1099" i="1"/>
  <c r="J1099" i="1" s="1"/>
  <c r="G1099" i="1"/>
  <c r="I1098" i="1"/>
  <c r="J1098" i="1" s="1"/>
  <c r="G1098" i="1"/>
  <c r="I1097" i="1"/>
  <c r="J1097" i="1" s="1"/>
  <c r="G1097" i="1"/>
  <c r="I1096" i="1"/>
  <c r="J1096" i="1" s="1"/>
  <c r="G1096" i="1"/>
  <c r="I1095" i="1"/>
  <c r="J1095" i="1" s="1"/>
  <c r="G1095" i="1"/>
  <c r="I1094" i="1"/>
  <c r="J1094" i="1" s="1"/>
  <c r="G1094" i="1"/>
  <c r="I1093" i="1"/>
  <c r="J1093" i="1" s="1"/>
  <c r="G1093" i="1"/>
  <c r="I1092" i="1"/>
  <c r="J1092" i="1" s="1"/>
  <c r="G1092" i="1"/>
  <c r="I1091" i="1"/>
  <c r="J1091" i="1" s="1"/>
  <c r="G1091" i="1"/>
  <c r="I1090" i="1"/>
  <c r="J1090" i="1" s="1"/>
  <c r="G1090" i="1"/>
  <c r="I1089" i="1"/>
  <c r="J1089" i="1" s="1"/>
  <c r="G1089" i="1"/>
  <c r="I1088" i="1"/>
  <c r="J1088" i="1" s="1"/>
  <c r="G1088" i="1"/>
  <c r="I1087" i="1"/>
  <c r="J1087" i="1" s="1"/>
  <c r="G1087" i="1"/>
  <c r="I1086" i="1"/>
  <c r="J1086" i="1" s="1"/>
  <c r="G1086" i="1"/>
  <c r="I1085" i="1"/>
  <c r="J1085" i="1" s="1"/>
  <c r="G1085" i="1"/>
  <c r="I1084" i="1"/>
  <c r="J1084" i="1" s="1"/>
  <c r="G1084" i="1"/>
  <c r="I1083" i="1"/>
  <c r="J1083" i="1" s="1"/>
  <c r="G1083" i="1"/>
  <c r="I1082" i="1"/>
  <c r="J1082" i="1" s="1"/>
  <c r="G1082" i="1"/>
  <c r="I1081" i="1"/>
  <c r="J1081" i="1" s="1"/>
  <c r="G1081" i="1"/>
  <c r="I1080" i="1"/>
  <c r="J1080" i="1" s="1"/>
  <c r="G1080" i="1"/>
  <c r="I1079" i="1"/>
  <c r="J1079" i="1" s="1"/>
  <c r="G1079" i="1"/>
  <c r="I1078" i="1"/>
  <c r="J1078" i="1" s="1"/>
  <c r="G1078" i="1"/>
  <c r="I1077" i="1"/>
  <c r="J1077" i="1" s="1"/>
  <c r="G1077" i="1"/>
  <c r="I1076" i="1"/>
  <c r="J1076" i="1" s="1"/>
  <c r="G1076" i="1"/>
  <c r="I1075" i="1"/>
  <c r="J1075" i="1" s="1"/>
  <c r="G1075" i="1"/>
  <c r="I1074" i="1"/>
  <c r="J1074" i="1" s="1"/>
  <c r="G1074" i="1"/>
  <c r="I1073" i="1"/>
  <c r="J1073" i="1" s="1"/>
  <c r="G1073" i="1"/>
  <c r="I1072" i="1"/>
  <c r="G1072" i="1"/>
  <c r="I1065" i="1"/>
  <c r="I1066" i="1" s="1"/>
  <c r="G1065" i="1"/>
  <c r="I1058" i="1"/>
  <c r="J1058" i="1" s="1"/>
  <c r="G1058" i="1"/>
  <c r="I1051" i="1"/>
  <c r="I1052" i="1" s="1"/>
  <c r="G1051" i="1"/>
  <c r="I1044" i="1"/>
  <c r="J1044" i="1" s="1"/>
  <c r="J1045" i="1" s="1"/>
  <c r="G1044" i="1"/>
  <c r="I1037" i="1"/>
  <c r="G1037" i="1"/>
  <c r="I1030" i="1"/>
  <c r="J1030" i="1" s="1"/>
  <c r="G1030" i="1"/>
  <c r="I1029" i="1"/>
  <c r="J1029" i="1" s="1"/>
  <c r="G1029" i="1"/>
  <c r="I1028" i="1"/>
  <c r="J1028" i="1" s="1"/>
  <c r="G1028" i="1"/>
  <c r="I1027" i="1"/>
  <c r="J1027" i="1" s="1"/>
  <c r="G1027" i="1"/>
  <c r="I1026" i="1"/>
  <c r="J1026" i="1" s="1"/>
  <c r="G1026" i="1"/>
  <c r="I1025" i="1"/>
  <c r="J1025" i="1" s="1"/>
  <c r="G1025" i="1"/>
  <c r="I1024" i="1"/>
  <c r="J1024" i="1" s="1"/>
  <c r="G1024" i="1"/>
  <c r="I1023" i="1"/>
  <c r="J1023" i="1" s="1"/>
  <c r="G1023" i="1"/>
  <c r="I1022" i="1"/>
  <c r="J1022" i="1" s="1"/>
  <c r="G1022" i="1"/>
  <c r="I1021" i="1"/>
  <c r="J1021" i="1" s="1"/>
  <c r="G1021" i="1"/>
  <c r="I1020" i="1"/>
  <c r="J1020" i="1" s="1"/>
  <c r="G1020" i="1"/>
  <c r="I1019" i="1"/>
  <c r="J1019" i="1" s="1"/>
  <c r="G1019" i="1"/>
  <c r="I1018" i="1"/>
  <c r="J1018" i="1" s="1"/>
  <c r="G1018" i="1"/>
  <c r="I1011" i="1"/>
  <c r="I1012" i="1" s="1"/>
  <c r="G1011" i="1"/>
  <c r="I1004" i="1"/>
  <c r="I1005" i="1" s="1"/>
  <c r="G1004" i="1"/>
  <c r="I997" i="1"/>
  <c r="J997" i="1" s="1"/>
  <c r="G997" i="1"/>
  <c r="I996" i="1"/>
  <c r="G996" i="1"/>
  <c r="I989" i="1"/>
  <c r="I990" i="1" s="1"/>
  <c r="G989" i="1"/>
  <c r="I982" i="1"/>
  <c r="J982" i="1" s="1"/>
  <c r="G982" i="1"/>
  <c r="I981" i="1"/>
  <c r="J981" i="1" s="1"/>
  <c r="G981" i="1"/>
  <c r="I980" i="1"/>
  <c r="J980" i="1" s="1"/>
  <c r="G980" i="1"/>
  <c r="I979" i="1"/>
  <c r="J979" i="1" s="1"/>
  <c r="G979" i="1"/>
  <c r="I978" i="1"/>
  <c r="G978" i="1"/>
  <c r="I977" i="1"/>
  <c r="J977" i="1" s="1"/>
  <c r="G977" i="1"/>
  <c r="I970" i="1"/>
  <c r="G970" i="1"/>
  <c r="I963" i="1"/>
  <c r="G963" i="1"/>
  <c r="I962" i="1"/>
  <c r="J962" i="1" s="1"/>
  <c r="G962" i="1"/>
  <c r="I955" i="1"/>
  <c r="J955" i="1" s="1"/>
  <c r="J956" i="1" s="1"/>
  <c r="G955" i="1"/>
  <c r="I948" i="1"/>
  <c r="I949" i="1" s="1"/>
  <c r="I941" i="1"/>
  <c r="J941" i="1" s="1"/>
  <c r="G941" i="1"/>
  <c r="I940" i="1"/>
  <c r="J940" i="1" s="1"/>
  <c r="G940" i="1"/>
  <c r="I939" i="1"/>
  <c r="J939" i="1" s="1"/>
  <c r="G939" i="1"/>
  <c r="I938" i="1"/>
  <c r="G938" i="1"/>
  <c r="I937" i="1"/>
  <c r="G937" i="1"/>
  <c r="I1161" i="1"/>
  <c r="J1161" i="1" s="1"/>
  <c r="G1161" i="1"/>
  <c r="I1160" i="1"/>
  <c r="J1160" i="1" s="1"/>
  <c r="G1160" i="1"/>
  <c r="I925" i="1"/>
  <c r="J925" i="1" s="1"/>
  <c r="G925" i="1"/>
  <c r="I924" i="1"/>
  <c r="J924" i="1" s="1"/>
  <c r="G924" i="1"/>
  <c r="I923" i="1"/>
  <c r="J923" i="1" s="1"/>
  <c r="G923" i="1"/>
  <c r="I921" i="1"/>
  <c r="J921" i="1" s="1"/>
  <c r="G921" i="1"/>
  <c r="I920" i="1"/>
  <c r="J920" i="1" s="1"/>
  <c r="G920" i="1"/>
  <c r="I919" i="1"/>
  <c r="J919" i="1" s="1"/>
  <c r="G919" i="1"/>
  <c r="I918" i="1"/>
  <c r="J918" i="1" s="1"/>
  <c r="G918" i="1"/>
  <c r="I917" i="1"/>
  <c r="J917" i="1" s="1"/>
  <c r="G917" i="1"/>
  <c r="I916" i="1"/>
  <c r="J916" i="1" s="1"/>
  <c r="G916" i="1"/>
  <c r="J1146" i="1"/>
  <c r="G1146" i="1"/>
  <c r="I915" i="1"/>
  <c r="J915" i="1" s="1"/>
  <c r="G915" i="1"/>
  <c r="I914" i="1"/>
  <c r="J914" i="1" s="1"/>
  <c r="G914" i="1"/>
  <c r="I911" i="1"/>
  <c r="J911" i="1" s="1"/>
  <c r="G911" i="1"/>
  <c r="J1131" i="1"/>
  <c r="G1131" i="1"/>
  <c r="I910" i="1"/>
  <c r="J910" i="1" s="1"/>
  <c r="I909" i="1"/>
  <c r="J909" i="1" s="1"/>
  <c r="G909" i="1"/>
  <c r="I908" i="1"/>
  <c r="J908" i="1" s="1"/>
  <c r="G908" i="1"/>
  <c r="I894" i="1"/>
  <c r="G894" i="1"/>
  <c r="I887" i="1"/>
  <c r="J887" i="1" s="1"/>
  <c r="G887" i="1"/>
  <c r="I886" i="1"/>
  <c r="G886" i="1"/>
  <c r="I879" i="1"/>
  <c r="G879" i="1"/>
  <c r="I872" i="1"/>
  <c r="J872" i="1" s="1"/>
  <c r="G872" i="1"/>
  <c r="I865" i="1"/>
  <c r="I866" i="1" s="1"/>
  <c r="G865" i="1"/>
  <c r="I858" i="1"/>
  <c r="J858" i="1" s="1"/>
  <c r="G858" i="1"/>
  <c r="I857" i="1"/>
  <c r="J857" i="1" s="1"/>
  <c r="G857" i="1"/>
  <c r="I856" i="1"/>
  <c r="J856" i="1" s="1"/>
  <c r="G856" i="1"/>
  <c r="I855" i="1"/>
  <c r="J855" i="1" s="1"/>
  <c r="G855" i="1"/>
  <c r="I854" i="1"/>
  <c r="J854" i="1" s="1"/>
  <c r="G854" i="1"/>
  <c r="I853" i="1"/>
  <c r="J853" i="1" s="1"/>
  <c r="G853" i="1"/>
  <c r="I852" i="1"/>
  <c r="J852" i="1" s="1"/>
  <c r="G852" i="1"/>
  <c r="I851" i="1"/>
  <c r="J851" i="1" s="1"/>
  <c r="G851" i="1"/>
  <c r="I850" i="1"/>
  <c r="J850" i="1" s="1"/>
  <c r="G850" i="1"/>
  <c r="I849" i="1"/>
  <c r="G849" i="1"/>
  <c r="I842" i="1"/>
  <c r="J842" i="1" s="1"/>
  <c r="G842" i="1"/>
  <c r="I841" i="1"/>
  <c r="J841" i="1" s="1"/>
  <c r="G841" i="1"/>
  <c r="I840" i="1"/>
  <c r="J840" i="1" s="1"/>
  <c r="G840" i="1"/>
  <c r="I839" i="1"/>
  <c r="J839" i="1" s="1"/>
  <c r="G839" i="1"/>
  <c r="I838" i="1"/>
  <c r="J838" i="1" s="1"/>
  <c r="G838" i="1"/>
  <c r="I837" i="1"/>
  <c r="J837" i="1" s="1"/>
  <c r="G837" i="1"/>
  <c r="I836" i="1"/>
  <c r="I829" i="1"/>
  <c r="G829" i="1"/>
  <c r="I822" i="1"/>
  <c r="G822" i="1"/>
  <c r="I811" i="1"/>
  <c r="I812" i="1" s="1"/>
  <c r="G811" i="1"/>
  <c r="I800" i="1"/>
  <c r="J800" i="1" s="1"/>
  <c r="G800" i="1"/>
  <c r="I799" i="1"/>
  <c r="J799" i="1" s="1"/>
  <c r="G799" i="1"/>
  <c r="I792" i="1"/>
  <c r="I793" i="1" s="1"/>
  <c r="I784" i="1"/>
  <c r="J784" i="1" s="1"/>
  <c r="G784" i="1"/>
  <c r="I783" i="1"/>
  <c r="J783" i="1" s="1"/>
  <c r="G783" i="1"/>
  <c r="I782" i="1"/>
  <c r="J782" i="1" s="1"/>
  <c r="G782" i="1"/>
  <c r="I781" i="1"/>
  <c r="J781" i="1" s="1"/>
  <c r="G781" i="1"/>
  <c r="I780" i="1"/>
  <c r="J780" i="1" s="1"/>
  <c r="G780" i="1"/>
  <c r="I779" i="1"/>
  <c r="J779" i="1" s="1"/>
  <c r="G779" i="1"/>
  <c r="I778" i="1"/>
  <c r="J778" i="1" s="1"/>
  <c r="G778" i="1"/>
  <c r="I775" i="1"/>
  <c r="J775" i="1" s="1"/>
  <c r="G775" i="1"/>
  <c r="I774" i="1"/>
  <c r="J774" i="1" s="1"/>
  <c r="G774" i="1"/>
  <c r="I772" i="1"/>
  <c r="J772" i="1" s="1"/>
  <c r="G772" i="1"/>
  <c r="I771" i="1"/>
  <c r="J771" i="1" s="1"/>
  <c r="G771" i="1"/>
  <c r="I770" i="1"/>
  <c r="J770" i="1" s="1"/>
  <c r="G770" i="1"/>
  <c r="I769" i="1"/>
  <c r="J769" i="1" s="1"/>
  <c r="G769" i="1"/>
  <c r="I768" i="1"/>
  <c r="J768" i="1" s="1"/>
  <c r="G768" i="1"/>
  <c r="I767" i="1"/>
  <c r="J767" i="1" s="1"/>
  <c r="G767" i="1"/>
  <c r="I766" i="1"/>
  <c r="J766" i="1" s="1"/>
  <c r="G766" i="1"/>
  <c r="I765" i="1"/>
  <c r="J765" i="1" s="1"/>
  <c r="G765" i="1"/>
  <c r="I764" i="1"/>
  <c r="J764" i="1" s="1"/>
  <c r="G764" i="1"/>
  <c r="I763" i="1"/>
  <c r="J763" i="1" s="1"/>
  <c r="G763" i="1"/>
  <c r="I762" i="1"/>
  <c r="J762" i="1" s="1"/>
  <c r="G762" i="1"/>
  <c r="I737" i="1"/>
  <c r="J737" i="1" s="1"/>
  <c r="G737" i="1"/>
  <c r="G736" i="1"/>
  <c r="G735" i="1"/>
  <c r="G734" i="1"/>
  <c r="G733" i="1"/>
  <c r="G732" i="1"/>
  <c r="G729" i="1"/>
  <c r="G728" i="1"/>
  <c r="G727" i="1"/>
  <c r="G726" i="1"/>
  <c r="G725" i="1"/>
  <c r="G724" i="1"/>
  <c r="G723" i="1"/>
  <c r="G720" i="1"/>
  <c r="G719" i="1"/>
  <c r="I718" i="1"/>
  <c r="I738" i="1" s="1"/>
  <c r="I711" i="1"/>
  <c r="J711" i="1" s="1"/>
  <c r="G711" i="1"/>
  <c r="I710" i="1"/>
  <c r="J710" i="1" s="1"/>
  <c r="G710" i="1"/>
  <c r="I709" i="1"/>
  <c r="J709" i="1" s="1"/>
  <c r="G709" i="1"/>
  <c r="I708" i="1"/>
  <c r="J708" i="1" s="1"/>
  <c r="G708" i="1"/>
  <c r="I706" i="1"/>
  <c r="J706" i="1" s="1"/>
  <c r="G706" i="1"/>
  <c r="I704" i="1"/>
  <c r="J704" i="1" s="1"/>
  <c r="G704" i="1"/>
  <c r="I703" i="1"/>
  <c r="J703" i="1" s="1"/>
  <c r="G703" i="1"/>
  <c r="I702" i="1"/>
  <c r="G702" i="1"/>
  <c r="I695" i="1"/>
  <c r="J695" i="1" s="1"/>
  <c r="G695" i="1"/>
  <c r="I694" i="1"/>
  <c r="G694" i="1"/>
  <c r="I687" i="1"/>
  <c r="J687" i="1" s="1"/>
  <c r="G687" i="1"/>
  <c r="I686" i="1"/>
  <c r="J686" i="1" s="1"/>
  <c r="G686" i="1"/>
  <c r="I685" i="1"/>
  <c r="J685" i="1" s="1"/>
  <c r="G685" i="1"/>
  <c r="I684" i="1"/>
  <c r="J684" i="1" s="1"/>
  <c r="G684" i="1"/>
  <c r="I683" i="1"/>
  <c r="J683" i="1" s="1"/>
  <c r="G683" i="1"/>
  <c r="I682" i="1"/>
  <c r="J682" i="1" s="1"/>
  <c r="G682" i="1"/>
  <c r="I681" i="1"/>
  <c r="J681" i="1" s="1"/>
  <c r="G681" i="1"/>
  <c r="I680" i="1"/>
  <c r="J680" i="1" s="1"/>
  <c r="G680" i="1"/>
  <c r="I679" i="1"/>
  <c r="J679" i="1" s="1"/>
  <c r="G679" i="1"/>
  <c r="I678" i="1"/>
  <c r="J678" i="1" s="1"/>
  <c r="G678" i="1"/>
  <c r="I677" i="1"/>
  <c r="J677" i="1" s="1"/>
  <c r="G677" i="1"/>
  <c r="I676" i="1"/>
  <c r="J676" i="1" s="1"/>
  <c r="I674" i="1"/>
  <c r="J674" i="1" s="1"/>
  <c r="G674" i="1"/>
  <c r="I673" i="1"/>
  <c r="J673" i="1" s="1"/>
  <c r="G673" i="1"/>
  <c r="I672" i="1"/>
  <c r="J672" i="1" s="1"/>
  <c r="G672" i="1"/>
  <c r="I671" i="1"/>
  <c r="J671" i="1" s="1"/>
  <c r="G671" i="1"/>
  <c r="I670" i="1"/>
  <c r="J670" i="1" s="1"/>
  <c r="G670" i="1"/>
  <c r="I669" i="1"/>
  <c r="J669" i="1" s="1"/>
  <c r="G669" i="1"/>
  <c r="I668" i="1"/>
  <c r="J668" i="1" s="1"/>
  <c r="G668" i="1"/>
  <c r="I667" i="1"/>
  <c r="J667" i="1" s="1"/>
  <c r="G667" i="1"/>
  <c r="I666" i="1"/>
  <c r="J666" i="1" s="1"/>
  <c r="G666" i="1"/>
  <c r="I665" i="1"/>
  <c r="J665" i="1" s="1"/>
  <c r="G665" i="1"/>
  <c r="I664" i="1"/>
  <c r="J664" i="1" s="1"/>
  <c r="G664" i="1"/>
  <c r="I663" i="1"/>
  <c r="J663" i="1" s="1"/>
  <c r="G663" i="1"/>
  <c r="I661" i="1"/>
  <c r="J661" i="1" s="1"/>
  <c r="G661" i="1"/>
  <c r="I660" i="1"/>
  <c r="J660" i="1" s="1"/>
  <c r="G660" i="1"/>
  <c r="I659" i="1"/>
  <c r="J659" i="1" s="1"/>
  <c r="G659" i="1"/>
  <c r="I658" i="1"/>
  <c r="J658" i="1" s="1"/>
  <c r="G658" i="1"/>
  <c r="I656" i="1"/>
  <c r="J656" i="1" s="1"/>
  <c r="G656" i="1"/>
  <c r="I655" i="1"/>
  <c r="J655" i="1" s="1"/>
  <c r="G655" i="1"/>
  <c r="I654" i="1"/>
  <c r="J654" i="1" s="1"/>
  <c r="G654" i="1"/>
  <c r="I652" i="1"/>
  <c r="J652" i="1" s="1"/>
  <c r="G652" i="1"/>
  <c r="I651" i="1"/>
  <c r="J651" i="1" s="1"/>
  <c r="G651" i="1"/>
  <c r="I650" i="1"/>
  <c r="J650" i="1" s="1"/>
  <c r="G650" i="1"/>
  <c r="I649" i="1"/>
  <c r="J649" i="1" s="1"/>
  <c r="G649" i="1"/>
  <c r="I648" i="1"/>
  <c r="J648" i="1" s="1"/>
  <c r="G648" i="1"/>
  <c r="I645" i="1"/>
  <c r="J645" i="1" s="1"/>
  <c r="G645" i="1"/>
  <c r="I644" i="1"/>
  <c r="J644" i="1" s="1"/>
  <c r="G644" i="1"/>
  <c r="I638" i="1"/>
  <c r="J638" i="1" s="1"/>
  <c r="G638" i="1"/>
  <c r="I637" i="1"/>
  <c r="J637" i="1" s="1"/>
  <c r="G637" i="1"/>
  <c r="I636" i="1"/>
  <c r="G636" i="1"/>
  <c r="I635" i="1"/>
  <c r="J635" i="1" s="1"/>
  <c r="G635" i="1"/>
  <c r="I634" i="1"/>
  <c r="J634" i="1" s="1"/>
  <c r="G634" i="1"/>
  <c r="G627" i="1"/>
  <c r="G626" i="1"/>
  <c r="G625" i="1"/>
  <c r="G624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I592" i="1"/>
  <c r="J592" i="1" s="1"/>
  <c r="G592" i="1"/>
  <c r="I585" i="1"/>
  <c r="J585" i="1" s="1"/>
  <c r="G585" i="1"/>
  <c r="I584" i="1"/>
  <c r="J584" i="1" s="1"/>
  <c r="G584" i="1"/>
  <c r="I583" i="1"/>
  <c r="J583" i="1" s="1"/>
  <c r="G583" i="1"/>
  <c r="I582" i="1"/>
  <c r="J582" i="1" s="1"/>
  <c r="G582" i="1"/>
  <c r="I581" i="1"/>
  <c r="J581" i="1" s="1"/>
  <c r="G581" i="1"/>
  <c r="I580" i="1"/>
  <c r="J580" i="1" s="1"/>
  <c r="G580" i="1"/>
  <c r="I579" i="1"/>
  <c r="J579" i="1" s="1"/>
  <c r="G579" i="1"/>
  <c r="I578" i="1"/>
  <c r="J578" i="1" s="1"/>
  <c r="G578" i="1"/>
  <c r="I577" i="1"/>
  <c r="J577" i="1" s="1"/>
  <c r="G577" i="1"/>
  <c r="I576" i="1"/>
  <c r="J576" i="1" s="1"/>
  <c r="G576" i="1"/>
  <c r="I575" i="1"/>
  <c r="J575" i="1" s="1"/>
  <c r="G575" i="1"/>
  <c r="I574" i="1"/>
  <c r="J574" i="1" s="1"/>
  <c r="G574" i="1"/>
  <c r="I573" i="1"/>
  <c r="J573" i="1" s="1"/>
  <c r="G573" i="1"/>
  <c r="I572" i="1"/>
  <c r="J572" i="1" s="1"/>
  <c r="G572" i="1"/>
  <c r="I571" i="1"/>
  <c r="J571" i="1" s="1"/>
  <c r="G571" i="1"/>
  <c r="I570" i="1"/>
  <c r="J570" i="1" s="1"/>
  <c r="G570" i="1"/>
  <c r="I569" i="1"/>
  <c r="J569" i="1" s="1"/>
  <c r="G569" i="1"/>
  <c r="I568" i="1"/>
  <c r="J568" i="1" s="1"/>
  <c r="G568" i="1"/>
  <c r="I567" i="1"/>
  <c r="J567" i="1" s="1"/>
  <c r="G567" i="1"/>
  <c r="I566" i="1"/>
  <c r="J566" i="1" s="1"/>
  <c r="G566" i="1"/>
  <c r="I565" i="1"/>
  <c r="J565" i="1" s="1"/>
  <c r="G565" i="1"/>
  <c r="I564" i="1"/>
  <c r="J564" i="1" s="1"/>
  <c r="G564" i="1"/>
  <c r="I563" i="1"/>
  <c r="J563" i="1" s="1"/>
  <c r="G563" i="1"/>
  <c r="I557" i="1"/>
  <c r="J557" i="1" s="1"/>
  <c r="G557" i="1"/>
  <c r="I556" i="1"/>
  <c r="J556" i="1" s="1"/>
  <c r="G556" i="1"/>
  <c r="I555" i="1"/>
  <c r="J555" i="1" s="1"/>
  <c r="G555" i="1"/>
  <c r="I554" i="1"/>
  <c r="G554" i="1"/>
  <c r="I547" i="1"/>
  <c r="J547" i="1" s="1"/>
  <c r="G547" i="1"/>
  <c r="I546" i="1"/>
  <c r="J546" i="1" s="1"/>
  <c r="G546" i="1"/>
  <c r="I545" i="1"/>
  <c r="J545" i="1" s="1"/>
  <c r="G545" i="1"/>
  <c r="I544" i="1"/>
  <c r="J544" i="1" s="1"/>
  <c r="G544" i="1"/>
  <c r="I542" i="1"/>
  <c r="J542" i="1" s="1"/>
  <c r="G542" i="1"/>
  <c r="I541" i="1"/>
  <c r="J541" i="1" s="1"/>
  <c r="G541" i="1"/>
  <c r="I540" i="1"/>
  <c r="J540" i="1" s="1"/>
  <c r="G540" i="1"/>
  <c r="I538" i="1"/>
  <c r="J538" i="1" s="1"/>
  <c r="G538" i="1"/>
  <c r="I537" i="1"/>
  <c r="J537" i="1" s="1"/>
  <c r="G537" i="1"/>
  <c r="I536" i="1"/>
  <c r="J536" i="1" s="1"/>
  <c r="G536" i="1"/>
  <c r="I535" i="1"/>
  <c r="J535" i="1" s="1"/>
  <c r="G535" i="1"/>
  <c r="I534" i="1"/>
  <c r="J534" i="1" s="1"/>
  <c r="G534" i="1"/>
  <c r="I533" i="1"/>
  <c r="J533" i="1" s="1"/>
  <c r="G533" i="1"/>
  <c r="I532" i="1"/>
  <c r="J532" i="1" s="1"/>
  <c r="G532" i="1"/>
  <c r="I531" i="1"/>
  <c r="J531" i="1" s="1"/>
  <c r="G531" i="1"/>
  <c r="I530" i="1"/>
  <c r="J530" i="1" s="1"/>
  <c r="G530" i="1"/>
  <c r="I529" i="1"/>
  <c r="J529" i="1" s="1"/>
  <c r="G529" i="1"/>
  <c r="I528" i="1"/>
  <c r="J528" i="1" s="1"/>
  <c r="G528" i="1"/>
  <c r="I527" i="1"/>
  <c r="J527" i="1" s="1"/>
  <c r="G527" i="1"/>
  <c r="J526" i="1"/>
  <c r="G526" i="1"/>
  <c r="I524" i="1"/>
  <c r="J524" i="1" s="1"/>
  <c r="G524" i="1"/>
  <c r="I523" i="1"/>
  <c r="J523" i="1" s="1"/>
  <c r="G523" i="1"/>
  <c r="I522" i="1"/>
  <c r="J522" i="1" s="1"/>
  <c r="G522" i="1"/>
  <c r="I521" i="1"/>
  <c r="J521" i="1" s="1"/>
  <c r="G521" i="1"/>
  <c r="I520" i="1"/>
  <c r="J520" i="1" s="1"/>
  <c r="G520" i="1"/>
  <c r="I519" i="1"/>
  <c r="J519" i="1" s="1"/>
  <c r="G519" i="1"/>
  <c r="I518" i="1"/>
  <c r="J518" i="1" s="1"/>
  <c r="G518" i="1"/>
  <c r="I517" i="1"/>
  <c r="J517" i="1" s="1"/>
  <c r="G517" i="1"/>
  <c r="I72" i="1"/>
  <c r="J72" i="1" s="1"/>
  <c r="G72" i="1"/>
  <c r="I516" i="1"/>
  <c r="J516" i="1" s="1"/>
  <c r="G516" i="1"/>
  <c r="I515" i="1"/>
  <c r="J515" i="1" s="1"/>
  <c r="G515" i="1"/>
  <c r="I514" i="1"/>
  <c r="J514" i="1" s="1"/>
  <c r="G514" i="1"/>
  <c r="I513" i="1"/>
  <c r="J513" i="1" s="1"/>
  <c r="G513" i="1"/>
  <c r="I512" i="1"/>
  <c r="J512" i="1" s="1"/>
  <c r="G512" i="1"/>
  <c r="I511" i="1"/>
  <c r="J511" i="1" s="1"/>
  <c r="G511" i="1"/>
  <c r="I510" i="1"/>
  <c r="J510" i="1" s="1"/>
  <c r="G510" i="1"/>
  <c r="I509" i="1"/>
  <c r="J509" i="1" s="1"/>
  <c r="G509" i="1"/>
  <c r="I507" i="1"/>
  <c r="J507" i="1" s="1"/>
  <c r="G507" i="1"/>
  <c r="I506" i="1"/>
  <c r="G506" i="1"/>
  <c r="I505" i="1"/>
  <c r="J505" i="1" s="1"/>
  <c r="G505" i="1"/>
  <c r="I92" i="1"/>
  <c r="J92" i="1" s="1"/>
  <c r="G92" i="1"/>
  <c r="I23" i="1"/>
  <c r="J23" i="1" s="1"/>
  <c r="G23" i="1"/>
  <c r="I498" i="1"/>
  <c r="J498" i="1" s="1"/>
  <c r="G498" i="1"/>
  <c r="I497" i="1"/>
  <c r="G497" i="1"/>
  <c r="I496" i="1"/>
  <c r="J496" i="1" s="1"/>
  <c r="G496" i="1"/>
  <c r="I495" i="1"/>
  <c r="G495" i="1"/>
  <c r="I488" i="1"/>
  <c r="J488" i="1" s="1"/>
  <c r="G488" i="1"/>
  <c r="I487" i="1"/>
  <c r="J487" i="1" s="1"/>
  <c r="G487" i="1"/>
  <c r="I486" i="1"/>
  <c r="J486" i="1" s="1"/>
  <c r="G486" i="1"/>
  <c r="I485" i="1"/>
  <c r="J485" i="1" s="1"/>
  <c r="G485" i="1"/>
  <c r="I484" i="1"/>
  <c r="J484" i="1" s="1"/>
  <c r="G484" i="1"/>
  <c r="I483" i="1"/>
  <c r="J483" i="1" s="1"/>
  <c r="G483" i="1"/>
  <c r="I482" i="1"/>
  <c r="J482" i="1" s="1"/>
  <c r="G482" i="1"/>
  <c r="I481" i="1"/>
  <c r="J481" i="1" s="1"/>
  <c r="G481" i="1"/>
  <c r="I480" i="1"/>
  <c r="J480" i="1" s="1"/>
  <c r="G480" i="1"/>
  <c r="I479" i="1"/>
  <c r="J479" i="1" s="1"/>
  <c r="G479" i="1"/>
  <c r="I478" i="1"/>
  <c r="J478" i="1" s="1"/>
  <c r="G478" i="1"/>
  <c r="I477" i="1"/>
  <c r="J477" i="1" s="1"/>
  <c r="G477" i="1"/>
  <c r="I470" i="1"/>
  <c r="J470" i="1" s="1"/>
  <c r="G470" i="1"/>
  <c r="I469" i="1"/>
  <c r="J469" i="1" s="1"/>
  <c r="G469" i="1"/>
  <c r="I468" i="1"/>
  <c r="J468" i="1" s="1"/>
  <c r="G468" i="1"/>
  <c r="I467" i="1"/>
  <c r="J467" i="1" s="1"/>
  <c r="G467" i="1"/>
  <c r="I466" i="1"/>
  <c r="J466" i="1" s="1"/>
  <c r="G466" i="1"/>
  <c r="I465" i="1"/>
  <c r="J465" i="1" s="1"/>
  <c r="G465" i="1"/>
  <c r="I464" i="1"/>
  <c r="J464" i="1" s="1"/>
  <c r="G464" i="1"/>
  <c r="I463" i="1"/>
  <c r="J463" i="1" s="1"/>
  <c r="G463" i="1"/>
  <c r="I462" i="1"/>
  <c r="J462" i="1" s="1"/>
  <c r="G462" i="1"/>
  <c r="I461" i="1"/>
  <c r="J461" i="1" s="1"/>
  <c r="G461" i="1"/>
  <c r="I460" i="1"/>
  <c r="J460" i="1" s="1"/>
  <c r="G460" i="1"/>
  <c r="I459" i="1"/>
  <c r="J459" i="1" s="1"/>
  <c r="G459" i="1"/>
  <c r="I458" i="1"/>
  <c r="J458" i="1" s="1"/>
  <c r="G458" i="1"/>
  <c r="I457" i="1"/>
  <c r="J457" i="1" s="1"/>
  <c r="G457" i="1"/>
  <c r="I456" i="1"/>
  <c r="J456" i="1" s="1"/>
  <c r="G456" i="1"/>
  <c r="I455" i="1"/>
  <c r="J455" i="1" s="1"/>
  <c r="G455" i="1"/>
  <c r="I447" i="1"/>
  <c r="J447" i="1" s="1"/>
  <c r="G447" i="1"/>
  <c r="I446" i="1"/>
  <c r="J446" i="1" s="1"/>
  <c r="G446" i="1"/>
  <c r="I445" i="1"/>
  <c r="J445" i="1" s="1"/>
  <c r="G445" i="1"/>
  <c r="I444" i="1"/>
  <c r="J444" i="1" s="1"/>
  <c r="G444" i="1"/>
  <c r="I443" i="1"/>
  <c r="J443" i="1" s="1"/>
  <c r="G443" i="1"/>
  <c r="I442" i="1"/>
  <c r="J442" i="1" s="1"/>
  <c r="G442" i="1"/>
  <c r="I441" i="1"/>
  <c r="J441" i="1" s="1"/>
  <c r="G441" i="1"/>
  <c r="I440" i="1"/>
  <c r="J440" i="1" s="1"/>
  <c r="G440" i="1"/>
  <c r="I433" i="1"/>
  <c r="J433" i="1" s="1"/>
  <c r="G433" i="1"/>
  <c r="I432" i="1"/>
  <c r="J432" i="1" s="1"/>
  <c r="G432" i="1"/>
  <c r="I431" i="1"/>
  <c r="J431" i="1" s="1"/>
  <c r="G431" i="1"/>
  <c r="I430" i="1"/>
  <c r="G430" i="1"/>
  <c r="I423" i="1"/>
  <c r="J423" i="1" s="1"/>
  <c r="G423" i="1"/>
  <c r="I422" i="1"/>
  <c r="J422" i="1" s="1"/>
  <c r="G422" i="1"/>
  <c r="I421" i="1"/>
  <c r="J421" i="1" s="1"/>
  <c r="G421" i="1"/>
  <c r="I420" i="1"/>
  <c r="J420" i="1" s="1"/>
  <c r="G420" i="1"/>
  <c r="I419" i="1"/>
  <c r="J419" i="1" s="1"/>
  <c r="G419" i="1"/>
  <c r="I418" i="1"/>
  <c r="J418" i="1" s="1"/>
  <c r="G418" i="1"/>
  <c r="I417" i="1"/>
  <c r="J417" i="1" s="1"/>
  <c r="G417" i="1"/>
  <c r="I416" i="1"/>
  <c r="G416" i="1"/>
  <c r="I409" i="1"/>
  <c r="J409" i="1" s="1"/>
  <c r="G409" i="1"/>
  <c r="I408" i="1"/>
  <c r="J408" i="1" s="1"/>
  <c r="G408" i="1"/>
  <c r="I407" i="1"/>
  <c r="J407" i="1" s="1"/>
  <c r="G407" i="1"/>
  <c r="I406" i="1"/>
  <c r="J406" i="1" s="1"/>
  <c r="G406" i="1"/>
  <c r="I405" i="1"/>
  <c r="J405" i="1" s="1"/>
  <c r="G405" i="1"/>
  <c r="I404" i="1"/>
  <c r="J404" i="1" s="1"/>
  <c r="G404" i="1"/>
  <c r="I403" i="1"/>
  <c r="J403" i="1" s="1"/>
  <c r="G403" i="1"/>
  <c r="I402" i="1"/>
  <c r="J402" i="1" s="1"/>
  <c r="G402" i="1"/>
  <c r="I401" i="1"/>
  <c r="J401" i="1" s="1"/>
  <c r="G401" i="1"/>
  <c r="I400" i="1"/>
  <c r="J400" i="1" s="1"/>
  <c r="G400" i="1"/>
  <c r="I399" i="1"/>
  <c r="J399" i="1" s="1"/>
  <c r="G399" i="1"/>
  <c r="I398" i="1"/>
  <c r="J398" i="1" s="1"/>
  <c r="G398" i="1"/>
  <c r="I397" i="1"/>
  <c r="J397" i="1" s="1"/>
  <c r="G397" i="1"/>
  <c r="I396" i="1"/>
  <c r="J396" i="1" s="1"/>
  <c r="G396" i="1"/>
  <c r="I395" i="1"/>
  <c r="J395" i="1" s="1"/>
  <c r="G395" i="1"/>
  <c r="I394" i="1"/>
  <c r="J394" i="1" s="1"/>
  <c r="G394" i="1"/>
  <c r="I393" i="1"/>
  <c r="J393" i="1" s="1"/>
  <c r="G393" i="1"/>
  <c r="I392" i="1"/>
  <c r="J392" i="1" s="1"/>
  <c r="G392" i="1"/>
  <c r="I391" i="1"/>
  <c r="J391" i="1" s="1"/>
  <c r="G391" i="1"/>
  <c r="I390" i="1"/>
  <c r="J390" i="1" s="1"/>
  <c r="G390" i="1"/>
  <c r="I383" i="1"/>
  <c r="J383" i="1" s="1"/>
  <c r="G383" i="1"/>
  <c r="I382" i="1"/>
  <c r="J382" i="1" s="1"/>
  <c r="I381" i="1"/>
  <c r="J381" i="1" s="1"/>
  <c r="I374" i="1"/>
  <c r="J374" i="1" s="1"/>
  <c r="I373" i="1"/>
  <c r="J373" i="1" s="1"/>
  <c r="I370" i="1"/>
  <c r="J370" i="1" s="1"/>
  <c r="I369" i="1"/>
  <c r="J369" i="1" s="1"/>
  <c r="I368" i="1"/>
  <c r="J368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G352" i="1"/>
  <c r="I345" i="1"/>
  <c r="J345" i="1" s="1"/>
  <c r="G345" i="1"/>
  <c r="I344" i="1"/>
  <c r="J344" i="1" s="1"/>
  <c r="G344" i="1"/>
  <c r="I343" i="1"/>
  <c r="J343" i="1" s="1"/>
  <c r="G343" i="1"/>
  <c r="I342" i="1"/>
  <c r="J342" i="1" s="1"/>
  <c r="G342" i="1"/>
  <c r="I341" i="1"/>
  <c r="J341" i="1" s="1"/>
  <c r="G341" i="1"/>
  <c r="I340" i="1"/>
  <c r="J340" i="1" s="1"/>
  <c r="G340" i="1"/>
  <c r="I339" i="1"/>
  <c r="J339" i="1" s="1"/>
  <c r="G339" i="1"/>
  <c r="I338" i="1"/>
  <c r="J338" i="1" s="1"/>
  <c r="G338" i="1"/>
  <c r="I337" i="1"/>
  <c r="J337" i="1" s="1"/>
  <c r="G337" i="1"/>
  <c r="I335" i="1"/>
  <c r="J335" i="1" s="1"/>
  <c r="G335" i="1"/>
  <c r="I334" i="1"/>
  <c r="J334" i="1" s="1"/>
  <c r="G334" i="1"/>
  <c r="I333" i="1"/>
  <c r="J333" i="1" s="1"/>
  <c r="G333" i="1"/>
  <c r="I332" i="1"/>
  <c r="J332" i="1" s="1"/>
  <c r="G332" i="1"/>
  <c r="I331" i="1"/>
  <c r="J331" i="1" s="1"/>
  <c r="G331" i="1"/>
  <c r="I330" i="1"/>
  <c r="J330" i="1" s="1"/>
  <c r="G330" i="1"/>
  <c r="I329" i="1"/>
  <c r="J329" i="1" s="1"/>
  <c r="G329" i="1"/>
  <c r="I322" i="1"/>
  <c r="J322" i="1" s="1"/>
  <c r="G322" i="1"/>
  <c r="I321" i="1"/>
  <c r="J321" i="1" s="1"/>
  <c r="G321" i="1"/>
  <c r="I314" i="1"/>
  <c r="J314" i="1" s="1"/>
  <c r="J315" i="1" s="1"/>
  <c r="G314" i="1"/>
  <c r="I1169" i="1"/>
  <c r="G1169" i="1"/>
  <c r="J302" i="1"/>
  <c r="G302" i="1"/>
  <c r="J301" i="1"/>
  <c r="G301" i="1"/>
  <c r="J300" i="1"/>
  <c r="G300" i="1"/>
  <c r="J299" i="1"/>
  <c r="G299" i="1"/>
  <c r="J298" i="1"/>
  <c r="G298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G283" i="1"/>
  <c r="J282" i="1"/>
  <c r="G282" i="1"/>
  <c r="J281" i="1"/>
  <c r="G281" i="1"/>
  <c r="J280" i="1"/>
  <c r="G280" i="1"/>
  <c r="J278" i="1"/>
  <c r="G278" i="1"/>
  <c r="J277" i="1"/>
  <c r="G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J269" i="1"/>
  <c r="G269" i="1"/>
  <c r="I268" i="1"/>
  <c r="I308" i="1" s="1"/>
  <c r="G268" i="1"/>
  <c r="I259" i="1"/>
  <c r="J259" i="1" s="1"/>
  <c r="G259" i="1"/>
  <c r="I258" i="1"/>
  <c r="J258" i="1" s="1"/>
  <c r="G258" i="1"/>
  <c r="I257" i="1"/>
  <c r="J257" i="1" s="1"/>
  <c r="G257" i="1"/>
  <c r="I256" i="1"/>
  <c r="J256" i="1" s="1"/>
  <c r="G256" i="1"/>
  <c r="I255" i="1"/>
  <c r="J255" i="1" s="1"/>
  <c r="G255" i="1"/>
  <c r="I252" i="1"/>
  <c r="J252" i="1" s="1"/>
  <c r="G252" i="1"/>
  <c r="I251" i="1"/>
  <c r="J251" i="1" s="1"/>
  <c r="G251" i="1"/>
  <c r="I250" i="1"/>
  <c r="J250" i="1" s="1"/>
  <c r="G250" i="1"/>
  <c r="I249" i="1"/>
  <c r="J249" i="1" s="1"/>
  <c r="G249" i="1"/>
  <c r="I248" i="1"/>
  <c r="J248" i="1" s="1"/>
  <c r="G248" i="1"/>
  <c r="I247" i="1"/>
  <c r="J247" i="1" s="1"/>
  <c r="G247" i="1"/>
  <c r="I246" i="1"/>
  <c r="J246" i="1" s="1"/>
  <c r="G246" i="1"/>
  <c r="I244" i="1"/>
  <c r="J244" i="1" s="1"/>
  <c r="G244" i="1"/>
  <c r="I243" i="1"/>
  <c r="J243" i="1" s="1"/>
  <c r="G243" i="1"/>
  <c r="I242" i="1"/>
  <c r="J242" i="1" s="1"/>
  <c r="G242" i="1"/>
  <c r="I241" i="1"/>
  <c r="J241" i="1" s="1"/>
  <c r="G241" i="1"/>
  <c r="I240" i="1"/>
  <c r="J240" i="1" s="1"/>
  <c r="G240" i="1"/>
  <c r="I239" i="1"/>
  <c r="J239" i="1" s="1"/>
  <c r="G239" i="1"/>
  <c r="I238" i="1"/>
  <c r="J238" i="1" s="1"/>
  <c r="G238" i="1"/>
  <c r="I237" i="1"/>
  <c r="J237" i="1" s="1"/>
  <c r="G237" i="1"/>
  <c r="I236" i="1"/>
  <c r="J236" i="1" s="1"/>
  <c r="G236" i="1"/>
  <c r="I235" i="1"/>
  <c r="J235" i="1" s="1"/>
  <c r="G235" i="1"/>
  <c r="I234" i="1"/>
  <c r="J234" i="1" s="1"/>
  <c r="G234" i="1"/>
  <c r="I233" i="1"/>
  <c r="J233" i="1" s="1"/>
  <c r="G233" i="1"/>
  <c r="I232" i="1"/>
  <c r="J232" i="1" s="1"/>
  <c r="G232" i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G226" i="1"/>
  <c r="I225" i="1"/>
  <c r="J225" i="1" s="1"/>
  <c r="G225" i="1"/>
  <c r="I224" i="1"/>
  <c r="J224" i="1" s="1"/>
  <c r="G224" i="1"/>
  <c r="I223" i="1"/>
  <c r="J223" i="1" s="1"/>
  <c r="G223" i="1"/>
  <c r="I222" i="1"/>
  <c r="J222" i="1" s="1"/>
  <c r="G222" i="1"/>
  <c r="I221" i="1"/>
  <c r="J221" i="1" s="1"/>
  <c r="G221" i="1"/>
  <c r="I220" i="1"/>
  <c r="J220" i="1" s="1"/>
  <c r="G220" i="1"/>
  <c r="I219" i="1"/>
  <c r="J219" i="1" s="1"/>
  <c r="G219" i="1"/>
  <c r="I218" i="1"/>
  <c r="J218" i="1" s="1"/>
  <c r="G218" i="1"/>
  <c r="I217" i="1"/>
  <c r="J217" i="1" s="1"/>
  <c r="G217" i="1"/>
  <c r="I216" i="1"/>
  <c r="J216" i="1" s="1"/>
  <c r="G216" i="1"/>
  <c r="G215" i="1"/>
  <c r="G214" i="1"/>
  <c r="I207" i="1"/>
  <c r="J207" i="1" s="1"/>
  <c r="I206" i="1"/>
  <c r="J206" i="1" s="1"/>
  <c r="I205" i="1"/>
  <c r="J205" i="1" s="1"/>
  <c r="G205" i="1"/>
  <c r="I204" i="1"/>
  <c r="J204" i="1" s="1"/>
  <c r="G204" i="1"/>
  <c r="I203" i="1"/>
  <c r="J203" i="1" s="1"/>
  <c r="G203" i="1"/>
  <c r="I202" i="1"/>
  <c r="J202" i="1" s="1"/>
  <c r="G202" i="1"/>
  <c r="I201" i="1"/>
  <c r="J201" i="1" s="1"/>
  <c r="G201" i="1"/>
  <c r="I200" i="1"/>
  <c r="J200" i="1" s="1"/>
  <c r="G200" i="1"/>
  <c r="I199" i="1"/>
  <c r="J199" i="1" s="1"/>
  <c r="G199" i="1"/>
  <c r="I198" i="1"/>
  <c r="J198" i="1" s="1"/>
  <c r="G198" i="1"/>
  <c r="I197" i="1"/>
  <c r="J197" i="1" s="1"/>
  <c r="G197" i="1"/>
  <c r="I196" i="1"/>
  <c r="J196" i="1" s="1"/>
  <c r="G196" i="1"/>
  <c r="I195" i="1"/>
  <c r="J195" i="1" s="1"/>
  <c r="G195" i="1"/>
  <c r="I194" i="1"/>
  <c r="J194" i="1" s="1"/>
  <c r="G194" i="1"/>
  <c r="I193" i="1"/>
  <c r="J193" i="1" s="1"/>
  <c r="G193" i="1"/>
  <c r="I192" i="1"/>
  <c r="J192" i="1" s="1"/>
  <c r="G192" i="1"/>
  <c r="I191" i="1"/>
  <c r="J191" i="1" s="1"/>
  <c r="G191" i="1"/>
  <c r="I190" i="1"/>
  <c r="J190" i="1" s="1"/>
  <c r="I32" i="1"/>
  <c r="J32" i="1" s="1"/>
  <c r="G32" i="1"/>
  <c r="I31" i="1"/>
  <c r="J31" i="1" s="1"/>
  <c r="I188" i="1"/>
  <c r="J188" i="1" s="1"/>
  <c r="G188" i="1"/>
  <c r="I187" i="1"/>
  <c r="J187" i="1" s="1"/>
  <c r="G187" i="1"/>
  <c r="I186" i="1"/>
  <c r="J186" i="1" s="1"/>
  <c r="G186" i="1"/>
  <c r="I185" i="1"/>
  <c r="J185" i="1" s="1"/>
  <c r="G185" i="1"/>
  <c r="I184" i="1"/>
  <c r="J184" i="1" s="1"/>
  <c r="G184" i="1"/>
  <c r="I183" i="1"/>
  <c r="J183" i="1" s="1"/>
  <c r="G183" i="1"/>
  <c r="I182" i="1"/>
  <c r="J182" i="1" s="1"/>
  <c r="G182" i="1"/>
  <c r="I181" i="1"/>
  <c r="J181" i="1" s="1"/>
  <c r="G181" i="1"/>
  <c r="I180" i="1"/>
  <c r="J180" i="1" s="1"/>
  <c r="G180" i="1"/>
  <c r="I179" i="1"/>
  <c r="J179" i="1" s="1"/>
  <c r="G179" i="1"/>
  <c r="I178" i="1"/>
  <c r="J178" i="1" s="1"/>
  <c r="G178" i="1"/>
  <c r="I177" i="1"/>
  <c r="J177" i="1" s="1"/>
  <c r="G177" i="1"/>
  <c r="I176" i="1"/>
  <c r="J176" i="1" s="1"/>
  <c r="G176" i="1"/>
  <c r="I175" i="1"/>
  <c r="J175" i="1" s="1"/>
  <c r="G175" i="1"/>
  <c r="I174" i="1"/>
  <c r="J174" i="1" s="1"/>
  <c r="G174" i="1"/>
  <c r="I166" i="1"/>
  <c r="J166" i="1" s="1"/>
  <c r="G166" i="1"/>
  <c r="I165" i="1"/>
  <c r="J165" i="1" s="1"/>
  <c r="G165" i="1"/>
  <c r="I164" i="1"/>
  <c r="J164" i="1" s="1"/>
  <c r="G164" i="1"/>
  <c r="I163" i="1"/>
  <c r="J163" i="1" s="1"/>
  <c r="G163" i="1"/>
  <c r="J245" i="1"/>
  <c r="G245" i="1"/>
  <c r="I162" i="1"/>
  <c r="J162" i="1" s="1"/>
  <c r="G162" i="1"/>
  <c r="I161" i="1"/>
  <c r="J161" i="1" s="1"/>
  <c r="G161" i="1"/>
  <c r="I160" i="1"/>
  <c r="J160" i="1" s="1"/>
  <c r="G160" i="1"/>
  <c r="I159" i="1"/>
  <c r="J159" i="1" s="1"/>
  <c r="G159" i="1"/>
  <c r="I153" i="1"/>
  <c r="J153" i="1" s="1"/>
  <c r="G153" i="1"/>
  <c r="I152" i="1"/>
  <c r="J152" i="1" s="1"/>
  <c r="G152" i="1"/>
  <c r="I151" i="1"/>
  <c r="J151" i="1" s="1"/>
  <c r="G151" i="1"/>
  <c r="I150" i="1"/>
  <c r="J150" i="1" s="1"/>
  <c r="G150" i="1"/>
  <c r="I149" i="1"/>
  <c r="J149" i="1" s="1"/>
  <c r="G149" i="1"/>
  <c r="I148" i="1"/>
  <c r="J148" i="1" s="1"/>
  <c r="G148" i="1"/>
  <c r="I147" i="1"/>
  <c r="J147" i="1" s="1"/>
  <c r="G147" i="1"/>
  <c r="I146" i="1"/>
  <c r="J146" i="1" s="1"/>
  <c r="G146" i="1"/>
  <c r="I145" i="1"/>
  <c r="J145" i="1" s="1"/>
  <c r="G145" i="1"/>
  <c r="I144" i="1"/>
  <c r="J144" i="1" s="1"/>
  <c r="G144" i="1"/>
  <c r="I142" i="1"/>
  <c r="J142" i="1" s="1"/>
  <c r="G142" i="1"/>
  <c r="I141" i="1"/>
  <c r="J141" i="1" s="1"/>
  <c r="G141" i="1"/>
  <c r="I140" i="1"/>
  <c r="J140" i="1" s="1"/>
  <c r="G140" i="1"/>
  <c r="I138" i="1"/>
  <c r="J138" i="1" s="1"/>
  <c r="G138" i="1"/>
  <c r="I136" i="1"/>
  <c r="J136" i="1" s="1"/>
  <c r="G136" i="1"/>
  <c r="I134" i="1"/>
  <c r="J134" i="1" s="1"/>
  <c r="G134" i="1"/>
  <c r="I133" i="1"/>
  <c r="J133" i="1" s="1"/>
  <c r="G133" i="1"/>
  <c r="I132" i="1"/>
  <c r="J132" i="1" s="1"/>
  <c r="G132" i="1"/>
  <c r="I131" i="1"/>
  <c r="J131" i="1" s="1"/>
  <c r="G131" i="1"/>
  <c r="I130" i="1"/>
  <c r="J130" i="1" s="1"/>
  <c r="G130" i="1"/>
  <c r="I129" i="1"/>
  <c r="J129" i="1" s="1"/>
  <c r="G129" i="1"/>
  <c r="I128" i="1"/>
  <c r="J128" i="1" s="1"/>
  <c r="G128" i="1"/>
  <c r="I127" i="1"/>
  <c r="J127" i="1" s="1"/>
  <c r="G127" i="1"/>
  <c r="I126" i="1"/>
  <c r="J126" i="1" s="1"/>
  <c r="G126" i="1"/>
  <c r="I125" i="1"/>
  <c r="J125" i="1" s="1"/>
  <c r="G125" i="1"/>
  <c r="I124" i="1"/>
  <c r="J124" i="1" s="1"/>
  <c r="G124" i="1"/>
  <c r="I123" i="1"/>
  <c r="J123" i="1" s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I118" i="1"/>
  <c r="J118" i="1" s="1"/>
  <c r="G118" i="1"/>
  <c r="I116" i="1"/>
  <c r="J116" i="1" s="1"/>
  <c r="G116" i="1"/>
  <c r="I115" i="1"/>
  <c r="J115" i="1" s="1"/>
  <c r="G115" i="1"/>
  <c r="I114" i="1"/>
  <c r="J114" i="1" s="1"/>
  <c r="G114" i="1"/>
  <c r="I113" i="1"/>
  <c r="J113" i="1" s="1"/>
  <c r="G113" i="1"/>
  <c r="I112" i="1"/>
  <c r="J112" i="1" s="1"/>
  <c r="G112" i="1"/>
  <c r="I111" i="1"/>
  <c r="J111" i="1" s="1"/>
  <c r="G111" i="1"/>
  <c r="I110" i="1"/>
  <c r="J110" i="1" s="1"/>
  <c r="G110" i="1"/>
  <c r="I109" i="1"/>
  <c r="J109" i="1" s="1"/>
  <c r="G109" i="1"/>
  <c r="I108" i="1"/>
  <c r="J108" i="1" s="1"/>
  <c r="G108" i="1"/>
  <c r="I107" i="1"/>
  <c r="J107" i="1" s="1"/>
  <c r="G107" i="1"/>
  <c r="I106" i="1"/>
  <c r="J106" i="1" s="1"/>
  <c r="G106" i="1"/>
  <c r="I105" i="1"/>
  <c r="J105" i="1" s="1"/>
  <c r="G105" i="1"/>
  <c r="I104" i="1"/>
  <c r="J104" i="1" s="1"/>
  <c r="G104" i="1"/>
  <c r="I103" i="1"/>
  <c r="J103" i="1" s="1"/>
  <c r="G103" i="1"/>
  <c r="I102" i="1"/>
  <c r="J102" i="1" s="1"/>
  <c r="G102" i="1"/>
  <c r="I101" i="1"/>
  <c r="J101" i="1" s="1"/>
  <c r="G101" i="1"/>
  <c r="I100" i="1"/>
  <c r="J100" i="1" s="1"/>
  <c r="G100" i="1"/>
  <c r="I99" i="1"/>
  <c r="J99" i="1" s="1"/>
  <c r="G99" i="1"/>
  <c r="I94" i="1"/>
  <c r="J94" i="1" s="1"/>
  <c r="G94" i="1"/>
  <c r="I93" i="1"/>
  <c r="J93" i="1" s="1"/>
  <c r="G93" i="1"/>
  <c r="I90" i="1"/>
  <c r="J90" i="1" s="1"/>
  <c r="G90" i="1"/>
  <c r="I89" i="1"/>
  <c r="J89" i="1" s="1"/>
  <c r="G89" i="1"/>
  <c r="I88" i="1"/>
  <c r="J88" i="1" s="1"/>
  <c r="G88" i="1"/>
  <c r="I87" i="1"/>
  <c r="J87" i="1" s="1"/>
  <c r="G87" i="1"/>
  <c r="I86" i="1"/>
  <c r="J86" i="1" s="1"/>
  <c r="G86" i="1"/>
  <c r="I85" i="1"/>
  <c r="J85" i="1" s="1"/>
  <c r="G85" i="1"/>
  <c r="I84" i="1"/>
  <c r="J84" i="1" s="1"/>
  <c r="G84" i="1"/>
  <c r="I83" i="1"/>
  <c r="J83" i="1" s="1"/>
  <c r="G83" i="1"/>
  <c r="I82" i="1"/>
  <c r="J82" i="1" s="1"/>
  <c r="G82" i="1"/>
  <c r="I81" i="1"/>
  <c r="J81" i="1" s="1"/>
  <c r="G81" i="1"/>
  <c r="I80" i="1"/>
  <c r="J80" i="1" s="1"/>
  <c r="G80" i="1"/>
  <c r="I79" i="1"/>
  <c r="J79" i="1" s="1"/>
  <c r="G79" i="1"/>
  <c r="I78" i="1"/>
  <c r="J78" i="1" s="1"/>
  <c r="G78" i="1"/>
  <c r="I77" i="1"/>
  <c r="J77" i="1" s="1"/>
  <c r="G77" i="1"/>
  <c r="I76" i="1"/>
  <c r="J76" i="1" s="1"/>
  <c r="G76" i="1"/>
  <c r="I75" i="1"/>
  <c r="J75" i="1" s="1"/>
  <c r="G75" i="1"/>
  <c r="I74" i="1"/>
  <c r="J74" i="1" s="1"/>
  <c r="G74" i="1"/>
  <c r="I73" i="1"/>
  <c r="J73" i="1" s="1"/>
  <c r="G73" i="1"/>
  <c r="I71" i="1"/>
  <c r="J71" i="1" s="1"/>
  <c r="G71" i="1"/>
  <c r="I70" i="1"/>
  <c r="J70" i="1" s="1"/>
  <c r="G70" i="1"/>
  <c r="I69" i="1"/>
  <c r="J69" i="1" s="1"/>
  <c r="G69" i="1"/>
  <c r="I68" i="1"/>
  <c r="J68" i="1" s="1"/>
  <c r="G68" i="1"/>
  <c r="I67" i="1"/>
  <c r="J67" i="1" s="1"/>
  <c r="G67" i="1"/>
  <c r="I66" i="1"/>
  <c r="J66" i="1" s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0" i="1"/>
  <c r="J60" i="1" s="1"/>
  <c r="G60" i="1"/>
  <c r="I59" i="1"/>
  <c r="J59" i="1" s="1"/>
  <c r="G59" i="1"/>
  <c r="I58" i="1"/>
  <c r="J58" i="1" s="1"/>
  <c r="G58" i="1"/>
  <c r="I57" i="1"/>
  <c r="J57" i="1" s="1"/>
  <c r="G57" i="1"/>
  <c r="I56" i="1"/>
  <c r="J56" i="1" s="1"/>
  <c r="G56" i="1"/>
  <c r="I55" i="1"/>
  <c r="J55" i="1" s="1"/>
  <c r="G55" i="1"/>
  <c r="I54" i="1"/>
  <c r="J54" i="1" s="1"/>
  <c r="G54" i="1"/>
  <c r="I53" i="1"/>
  <c r="J53" i="1" s="1"/>
  <c r="G53" i="1"/>
  <c r="I52" i="1"/>
  <c r="J52" i="1" s="1"/>
  <c r="G52" i="1"/>
  <c r="I51" i="1"/>
  <c r="J51" i="1" s="1"/>
  <c r="G51" i="1"/>
  <c r="I50" i="1"/>
  <c r="J50" i="1" s="1"/>
  <c r="G50" i="1"/>
  <c r="I48" i="1"/>
  <c r="J48" i="1" s="1"/>
  <c r="G48" i="1"/>
  <c r="I47" i="1"/>
  <c r="J47" i="1" s="1"/>
  <c r="G47" i="1"/>
  <c r="I46" i="1"/>
  <c r="J46" i="1" s="1"/>
  <c r="G46" i="1"/>
  <c r="I45" i="1"/>
  <c r="J45" i="1" s="1"/>
  <c r="G45" i="1"/>
  <c r="I44" i="1"/>
  <c r="J44" i="1" s="1"/>
  <c r="G44" i="1"/>
  <c r="I43" i="1"/>
  <c r="J43" i="1" s="1"/>
  <c r="G43" i="1"/>
  <c r="I42" i="1"/>
  <c r="J42" i="1" s="1"/>
  <c r="G42" i="1"/>
  <c r="I41" i="1"/>
  <c r="J41" i="1" s="1"/>
  <c r="G41" i="1"/>
  <c r="I40" i="1"/>
  <c r="J40" i="1" s="1"/>
  <c r="G40" i="1"/>
  <c r="I37" i="1"/>
  <c r="J37" i="1" s="1"/>
  <c r="G37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I29" i="1"/>
  <c r="J29" i="1" s="1"/>
  <c r="G29" i="1"/>
  <c r="I28" i="1"/>
  <c r="J28" i="1" s="1"/>
  <c r="G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2" i="1"/>
  <c r="J22" i="1" s="1"/>
  <c r="G22" i="1"/>
  <c r="I21" i="1"/>
  <c r="J21" i="1" s="1"/>
  <c r="G21" i="1"/>
  <c r="I20" i="1"/>
  <c r="J20" i="1" s="1"/>
  <c r="G20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9" i="1"/>
  <c r="J9" i="1" s="1"/>
  <c r="G9" i="1"/>
  <c r="I8" i="1"/>
  <c r="J8" i="1" s="1"/>
  <c r="G8" i="1"/>
  <c r="I7" i="1"/>
  <c r="J7" i="1" s="1"/>
  <c r="G7" i="1"/>
  <c r="I6" i="1"/>
  <c r="J6" i="1" s="1"/>
  <c r="G6" i="1"/>
  <c r="I5" i="1"/>
  <c r="J5" i="1" s="1"/>
  <c r="G5" i="1"/>
  <c r="I4" i="1"/>
  <c r="J4" i="1" s="1"/>
  <c r="G4" i="1"/>
  <c r="I3" i="1"/>
  <c r="I168" i="1" l="1"/>
  <c r="J346" i="1"/>
  <c r="J495" i="1"/>
  <c r="I499" i="1"/>
  <c r="I1162" i="1"/>
  <c r="I424" i="1"/>
  <c r="J937" i="1"/>
  <c r="I942" i="1"/>
  <c r="J1116" i="1"/>
  <c r="J262" i="1"/>
  <c r="I843" i="1"/>
  <c r="J894" i="1"/>
  <c r="I931" i="1"/>
  <c r="J1169" i="1"/>
  <c r="J1170" i="1" s="1"/>
  <c r="I1170" i="1"/>
  <c r="J744" i="1"/>
  <c r="J745" i="1" s="1"/>
  <c r="J3" i="1"/>
  <c r="J168" i="1" s="1"/>
  <c r="I971" i="1"/>
  <c r="J1011" i="1"/>
  <c r="J1012" i="1" s="1"/>
  <c r="J1108" i="1"/>
  <c r="J1110" i="1" s="1"/>
  <c r="I1110" i="1"/>
  <c r="I998" i="1"/>
  <c r="J323" i="1"/>
  <c r="J989" i="1"/>
  <c r="J990" i="1" s="1"/>
  <c r="J811" i="1"/>
  <c r="J812" i="1" s="1"/>
  <c r="J1065" i="1"/>
  <c r="J1066" i="1" s="1"/>
  <c r="J410" i="1"/>
  <c r="J801" i="1"/>
  <c r="I323" i="1"/>
  <c r="J586" i="1"/>
  <c r="J628" i="1"/>
  <c r="J948" i="1"/>
  <c r="J949" i="1" s="1"/>
  <c r="J970" i="1"/>
  <c r="J971" i="1" s="1"/>
  <c r="I801" i="1"/>
  <c r="J1059" i="1"/>
  <c r="I315" i="1"/>
  <c r="I434" i="1"/>
  <c r="J865" i="1"/>
  <c r="J866" i="1" s="1"/>
  <c r="J996" i="1"/>
  <c r="J998" i="1" s="1"/>
  <c r="J1004" i="1"/>
  <c r="J1005" i="1" s="1"/>
  <c r="I1045" i="1"/>
  <c r="J1051" i="1"/>
  <c r="J1052" i="1" s="1"/>
  <c r="I384" i="1"/>
  <c r="I688" i="1"/>
  <c r="I956" i="1"/>
  <c r="I1059" i="1"/>
  <c r="J375" i="1"/>
  <c r="I696" i="1"/>
  <c r="J694" i="1"/>
  <c r="J696" i="1" s="1"/>
  <c r="I262" i="1"/>
  <c r="I346" i="1"/>
  <c r="J448" i="1"/>
  <c r="J497" i="1"/>
  <c r="J963" i="1"/>
  <c r="J964" i="1" s="1"/>
  <c r="I964" i="1"/>
  <c r="J416" i="1"/>
  <c r="J424" i="1" s="1"/>
  <c r="J471" i="1"/>
  <c r="J489" i="1"/>
  <c r="I489" i="1"/>
  <c r="J636" i="1"/>
  <c r="J639" i="1" s="1"/>
  <c r="I639" i="1"/>
  <c r="J688" i="1"/>
  <c r="J1119" i="1"/>
  <c r="I375" i="1"/>
  <c r="J384" i="1"/>
  <c r="I410" i="1"/>
  <c r="I471" i="1"/>
  <c r="I586" i="1"/>
  <c r="I558" i="1"/>
  <c r="J554" i="1"/>
  <c r="J558" i="1" s="1"/>
  <c r="J702" i="1"/>
  <c r="J712" i="1" s="1"/>
  <c r="I712" i="1"/>
  <c r="J792" i="1"/>
  <c r="I823" i="1"/>
  <c r="J822" i="1"/>
  <c r="J823" i="1" s="1"/>
  <c r="J836" i="1"/>
  <c r="J843" i="1" s="1"/>
  <c r="I880" i="1"/>
  <c r="J879" i="1"/>
  <c r="J880" i="1" s="1"/>
  <c r="J1072" i="1"/>
  <c r="I1102" i="1"/>
  <c r="J430" i="1"/>
  <c r="J434" i="1" s="1"/>
  <c r="I448" i="1"/>
  <c r="I628" i="1"/>
  <c r="J718" i="1"/>
  <c r="I859" i="1"/>
  <c r="J849" i="1"/>
  <c r="J859" i="1" s="1"/>
  <c r="J1031" i="1"/>
  <c r="J268" i="1"/>
  <c r="J308" i="1" s="1"/>
  <c r="J506" i="1"/>
  <c r="J548" i="1" s="1"/>
  <c r="I548" i="1"/>
  <c r="I830" i="1"/>
  <c r="J829" i="1"/>
  <c r="J830" i="1" s="1"/>
  <c r="I888" i="1"/>
  <c r="J886" i="1"/>
  <c r="J888" i="1" s="1"/>
  <c r="J938" i="1"/>
  <c r="J873" i="1"/>
  <c r="I873" i="1"/>
  <c r="I983" i="1"/>
  <c r="J978" i="1"/>
  <c r="J983" i="1" s="1"/>
  <c r="I785" i="1"/>
  <c r="J785" i="1"/>
  <c r="I1031" i="1"/>
  <c r="I1038" i="1"/>
  <c r="J1037" i="1"/>
  <c r="J1038" i="1" s="1"/>
  <c r="J499" i="1" l="1"/>
  <c r="J738" i="1"/>
  <c r="J931" i="1"/>
  <c r="J1162" i="1"/>
  <c r="J1102" i="1"/>
  <c r="J942" i="1"/>
  <c r="J793" i="1"/>
</calcChain>
</file>

<file path=xl/sharedStrings.xml><?xml version="1.0" encoding="utf-8"?>
<sst xmlns="http://schemas.openxmlformats.org/spreadsheetml/2006/main" count="3508" uniqueCount="1421">
  <si>
    <t>Pakiet</t>
  </si>
  <si>
    <t>1</t>
  </si>
  <si>
    <t>Produkty lecznicze różne I</t>
  </si>
  <si>
    <t>Opis przedmiotu zamówienia</t>
  </si>
  <si>
    <t>Dawka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</si>
  <si>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</si>
  <si>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</si>
  <si>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</si>
  <si>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</si>
  <si>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</si>
  <si>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</si>
  <si>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</si>
  <si>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</si>
  <si>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</si>
  <si>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 xml:space="preserve">Acarbosum </t>
  </si>
  <si>
    <t xml:space="preserve"> 50 mg</t>
  </si>
  <si>
    <t>op. 30 tabl.</t>
  </si>
  <si>
    <t>Acarbosum</t>
  </si>
  <si>
    <t>100 mg</t>
  </si>
  <si>
    <t xml:space="preserve">Acidum  folicum </t>
  </si>
  <si>
    <t>5 mg</t>
  </si>
  <si>
    <t>15 mg</t>
  </si>
  <si>
    <t xml:space="preserve">Acidum lipoicum </t>
  </si>
  <si>
    <t>600 mg</t>
  </si>
  <si>
    <t>Acidum lipoicum - roztwór do infuzji</t>
  </si>
  <si>
    <t>600mg/50ml</t>
  </si>
  <si>
    <t>fiol. 50 ml</t>
  </si>
  <si>
    <t xml:space="preserve">Acidum ursodeoxycholicum  </t>
  </si>
  <si>
    <t>250 mg</t>
  </si>
  <si>
    <t>op.100 tabl.</t>
  </si>
  <si>
    <t xml:space="preserve">Talc, Solanum Tuberosum Starch, Zink Oxide, Allantoin. - zasypka </t>
  </si>
  <si>
    <t>op. 100 g</t>
  </si>
  <si>
    <t>Alantoinum - maść</t>
  </si>
  <si>
    <t>20 mg/g</t>
  </si>
  <si>
    <t>op. 30 g</t>
  </si>
  <si>
    <t xml:space="preserve">Alantoinum + dexpantenolum - krem </t>
  </si>
  <si>
    <t>(20mg+50mg)/g</t>
  </si>
  <si>
    <t>op. 35 g</t>
  </si>
  <si>
    <t xml:space="preserve">Acidum  alendronicum </t>
  </si>
  <si>
    <t xml:space="preserve">70 mg </t>
  </si>
  <si>
    <t>op. 4 tabl.</t>
  </si>
  <si>
    <t xml:space="preserve">Allopurinolum   </t>
  </si>
  <si>
    <t>op. 50 tabl.</t>
  </si>
  <si>
    <t xml:space="preserve">Allopurinolum  </t>
  </si>
  <si>
    <t>300 mg</t>
  </si>
  <si>
    <t>Alumini phosphatis ligumeni – zawiesina doustna</t>
  </si>
  <si>
    <t>45 mg/g</t>
  </si>
  <si>
    <t>fl. 250 g</t>
  </si>
  <si>
    <t xml:space="preserve">Alverini citras </t>
  </si>
  <si>
    <t>60 mg</t>
  </si>
  <si>
    <t>op. 20 kaps.</t>
  </si>
  <si>
    <t xml:space="preserve">Ambroxoli hydrochloridum   </t>
  </si>
  <si>
    <t>30 mg</t>
  </si>
  <si>
    <t>Atenololum</t>
  </si>
  <si>
    <t>25 mg</t>
  </si>
  <si>
    <t>op. 60 kaps.</t>
  </si>
  <si>
    <t xml:space="preserve">Benazeprili hydrochloridum </t>
  </si>
  <si>
    <t>10 mg</t>
  </si>
  <si>
    <t>op. 28 tabl.</t>
  </si>
  <si>
    <t>20 mg</t>
  </si>
  <si>
    <t xml:space="preserve">Benazeprili hydrochloridum  </t>
  </si>
  <si>
    <t>Bencyclani fumaras</t>
  </si>
  <si>
    <t>op. 60 tabl.</t>
  </si>
  <si>
    <t>Betamethasonum - roztwór do wstrzykiwań</t>
  </si>
  <si>
    <t>4mg/ml</t>
  </si>
  <si>
    <t>op. 1 amp.</t>
  </si>
  <si>
    <t xml:space="preserve">Biperideni hydrochloridum </t>
  </si>
  <si>
    <t>2 mg</t>
  </si>
  <si>
    <t>500 mg</t>
  </si>
  <si>
    <t>Carbo medicinalis pulvis</t>
  </si>
  <si>
    <t>op. 50 g</t>
  </si>
  <si>
    <t xml:space="preserve">Carbo medicinalis  -  zarejestrowany jako produkt leczniczy </t>
  </si>
  <si>
    <t>200 mg</t>
  </si>
  <si>
    <t>Chlorpromazinum hydrochloridum - krople doustne</t>
  </si>
  <si>
    <t>40mg/g</t>
  </si>
  <si>
    <t>op.10 g</t>
  </si>
  <si>
    <t xml:space="preserve">Chlortalidonum </t>
  </si>
  <si>
    <t>op. 20 tabl.</t>
  </si>
  <si>
    <t xml:space="preserve">Cholekalcyferol - krople doustne  zarejestrowane jako produkt leczniczy </t>
  </si>
  <si>
    <t>20 000 j.m./ml</t>
  </si>
  <si>
    <t>op.10 ml</t>
  </si>
  <si>
    <t xml:space="preserve">Clomethiazolum </t>
  </si>
  <si>
    <t>op. 100 tabl.</t>
  </si>
  <si>
    <t>Clotrimazolum - krem</t>
  </si>
  <si>
    <t>10mg/g</t>
  </si>
  <si>
    <t>op. 20 g</t>
  </si>
  <si>
    <t>Collagenasum - maść</t>
  </si>
  <si>
    <t>1,2 j./g</t>
  </si>
  <si>
    <t>Consolida regalis  - płyn na skórę</t>
  </si>
  <si>
    <t>op. 100 ml</t>
  </si>
  <si>
    <t>Crotamitonum - maść</t>
  </si>
  <si>
    <t>100mg/g</t>
  </si>
  <si>
    <t>op. 40 g</t>
  </si>
  <si>
    <t>Czopki typu Hemorol - czopki doodbytnicze</t>
  </si>
  <si>
    <t>op. 12 czop.</t>
  </si>
  <si>
    <t>Dihydroxyaluminii natrii carbonas – zawiesina doustna</t>
  </si>
  <si>
    <t xml:space="preserve">1,02 g /15 ml </t>
  </si>
  <si>
    <t xml:space="preserve">fl. 250ml </t>
  </si>
  <si>
    <t xml:space="preserve">Detreomycinum - maść </t>
  </si>
  <si>
    <t>op. 5 g</t>
  </si>
  <si>
    <t>Ferrosi sulfas - tabletki o przedłużonym uwalnianiu</t>
  </si>
  <si>
    <t>80 mg Fe2+</t>
  </si>
  <si>
    <t xml:space="preserve">Diclofenacum diethylammonium - żel </t>
  </si>
  <si>
    <t>op.100 g</t>
  </si>
  <si>
    <t>Diltiazemi hydrochloridum</t>
  </si>
  <si>
    <t>Diltiazemi hydrochloridum - tabletki o przedłużonym uwalnianiu</t>
  </si>
  <si>
    <t>120mg</t>
  </si>
  <si>
    <t>240 mg</t>
  </si>
  <si>
    <t>180 mg</t>
  </si>
  <si>
    <t>Dinoprostum - roztwór do wstrzykiwań</t>
  </si>
  <si>
    <t>5 mg/ml</t>
  </si>
  <si>
    <t>op. 5 amp.</t>
  </si>
  <si>
    <t xml:space="preserve">Dydrogesteronum </t>
  </si>
  <si>
    <t xml:space="preserve">10 mg </t>
  </si>
  <si>
    <t xml:space="preserve">Ethylis chloridum - aerozol </t>
  </si>
  <si>
    <t>op. 70 g</t>
  </si>
  <si>
    <t>Ferrosi gluconas</t>
  </si>
  <si>
    <t>80mg + 0,35 mg</t>
  </si>
  <si>
    <t xml:space="preserve">Finasteridum  </t>
  </si>
  <si>
    <t>Fluconazolum - syrop</t>
  </si>
  <si>
    <t xml:space="preserve">50 mg/10 ml </t>
  </si>
  <si>
    <t>op. 150 ml</t>
  </si>
  <si>
    <t>Gikopironium (bromek glikopironium)  - proszek do inhalacji w kapsułkach twardych; 1 dawka emitowana przez ustnik zawiera 55 µg bromku glikopironium, co odpowiada 44 µg glikopironium</t>
  </si>
  <si>
    <t xml:space="preserve"> 44 µg</t>
  </si>
  <si>
    <t>30 kaps. + 1 inhalator</t>
  </si>
  <si>
    <t xml:space="preserve">Indakaterol + glikopironium (bromek glikopironium) - proszek do inhalacji w kapsułkach twardych: 1 dawka emitowana przez ustnik zawiera : 110 µg maleinianu indakaterolu, co odpowiada 85 µg indakaterolu+ 54 µg bromku glikopironium  co odpowiada 43 µg glikopironium  </t>
  </si>
  <si>
    <t>85 µg+43 µg</t>
  </si>
  <si>
    <t>Glycerini trinitras – aerozol</t>
  </si>
  <si>
    <t>0,4 mg/daw.</t>
  </si>
  <si>
    <t>op. 11 g (200 dawek)</t>
  </si>
  <si>
    <t>Glucosum pulvis – proszek do sporządzania roztworu doustnego ,wymagany produkt leczniczy nie substancja recepturowa</t>
  </si>
  <si>
    <t>op. 75 g</t>
  </si>
  <si>
    <t>Human albumin - roztwór do infuzji</t>
  </si>
  <si>
    <t>200 g/l</t>
  </si>
  <si>
    <t xml:space="preserve">fiol. 10 ml </t>
  </si>
  <si>
    <t xml:space="preserve">Hydrocortisonum - krem </t>
  </si>
  <si>
    <t>10 mg/g</t>
  </si>
  <si>
    <t>op.15 g</t>
  </si>
  <si>
    <t xml:space="preserve">Hydrocortisonum + natamycinum + neomycinum - maść </t>
  </si>
  <si>
    <t>10mg+10mg+3500j.m.)/g</t>
  </si>
  <si>
    <t xml:space="preserve">Hyoscini butylbromidum - czopki </t>
  </si>
  <si>
    <t>op 6 czop.</t>
  </si>
  <si>
    <t xml:space="preserve">Hyoscini butylbromidum </t>
  </si>
  <si>
    <t>Indakaterol - proszek do inhalacji w kapsułkach twardych</t>
  </si>
  <si>
    <t>150 µg</t>
  </si>
  <si>
    <t xml:space="preserve"> 30 kaps. + inhalator</t>
  </si>
  <si>
    <t>Iron isomaltoside - roztwór do iniekcji i infuzji</t>
  </si>
  <si>
    <t>500 mg/5 ml</t>
  </si>
  <si>
    <t xml:space="preserve">op. 5 fiol. </t>
  </si>
  <si>
    <t>Kalii canrenoas  - roztwór do wstrzykiwań</t>
  </si>
  <si>
    <t>200 mg/10 ml</t>
  </si>
  <si>
    <t>op. 10 amp.</t>
  </si>
  <si>
    <t xml:space="preserve">Lactobacillus rhamnosus 573 - kapsułka zawierająca liofilizowaną zawiesinę ok. 10 mld żywych pałeczek Lactobacillus rhamnosus 573 </t>
  </si>
  <si>
    <t>op. 10 kaps. dopoch.</t>
  </si>
  <si>
    <t>op. 14 tabl.</t>
  </si>
  <si>
    <t>Koncentrat do sporządzenia roztworu doustnego typu Eziclen</t>
  </si>
  <si>
    <t>op. 2 but.</t>
  </si>
  <si>
    <t>Lini oleum virginale 3:1 – krem</t>
  </si>
  <si>
    <t xml:space="preserve">200 mg/g </t>
  </si>
  <si>
    <t>Krople doustne 1 ml zawiera: wit. A (palmitynian retinolu), cholekalcyferolu, ryboflawiny, tiaminy, nikotynamidu, dekspantenolu, pirydoksyny, kwasu askorbinowego, tokoferolu; - krople doustne</t>
  </si>
  <si>
    <t>5000 j.m.+ 1000 j.m.+0,8mg+2mg+30mg+10mg+4mg+100mg+4mg)/ml</t>
  </si>
  <si>
    <t>op. 10 ml</t>
  </si>
  <si>
    <t>Lactulosum - syrop</t>
  </si>
  <si>
    <t>7,5 g/15 ml</t>
  </si>
  <si>
    <t>fl.150 ml</t>
  </si>
  <si>
    <t xml:space="preserve">Lidocainum  - aerozol </t>
  </si>
  <si>
    <t>op. 38 g</t>
  </si>
  <si>
    <t xml:space="preserve">Lincomycinum -  roztwór do wstrzykiwań i infuzji </t>
  </si>
  <si>
    <t>600 mg/2 ml</t>
  </si>
  <si>
    <t>fiol.</t>
  </si>
  <si>
    <t xml:space="preserve">Lincomycinum </t>
  </si>
  <si>
    <t>op. 12 kaps.</t>
  </si>
  <si>
    <t>Lini oleum virginale 3:1 – maść</t>
  </si>
  <si>
    <t>Mebeverinum hydrochloridum - kapsułki o zmodyfikowanym uwalnianiu</t>
  </si>
  <si>
    <t>200mg</t>
  </si>
  <si>
    <t>op. 30 kaps.</t>
  </si>
  <si>
    <t xml:space="preserve">Methyldopum </t>
  </si>
  <si>
    <t xml:space="preserve">Midodrini hydrochloridum </t>
  </si>
  <si>
    <t>2,5 mg</t>
  </si>
  <si>
    <t>Mirtazapinum - tabletki ulegające rozpadowi w jamie ustnej</t>
  </si>
  <si>
    <t xml:space="preserve">15 mg </t>
  </si>
  <si>
    <t xml:space="preserve">Nitrendypinum </t>
  </si>
  <si>
    <t>10 mg.</t>
  </si>
  <si>
    <t xml:space="preserve">Ondansetronum - czopki doodbytnicze </t>
  </si>
  <si>
    <t>16mg</t>
  </si>
  <si>
    <t>op. 2 czop.</t>
  </si>
  <si>
    <t xml:space="preserve">Oseltamivirum </t>
  </si>
  <si>
    <t>op. 10 tabl.</t>
  </si>
  <si>
    <t>75 mg</t>
  </si>
  <si>
    <t>Oxibutininum hydrochloridum</t>
  </si>
  <si>
    <t>Paracetamolum - krople doustne</t>
  </si>
  <si>
    <t>100mg/ml</t>
  </si>
  <si>
    <t>op. 30 ml</t>
  </si>
  <si>
    <t>Pefloxacinum - roztwór do infuzji</t>
  </si>
  <si>
    <t xml:space="preserve">400 mg/5 ml </t>
  </si>
  <si>
    <t xml:space="preserve">Pernazinum  </t>
  </si>
  <si>
    <t>Phytomenadionum (Vit K1) - roztwór do wstrzykiwań i roztwór doustny, stosowany w pediatrii</t>
  </si>
  <si>
    <t>2mg/0,2 ml</t>
  </si>
  <si>
    <t>Polidocainum - roztwór do wstrzykiwań</t>
  </si>
  <si>
    <t>40 mg/ 2 ml</t>
  </si>
  <si>
    <t>Pregabalinum</t>
  </si>
  <si>
    <t>op. 56 kaps.</t>
  </si>
  <si>
    <t xml:space="preserve">Pregabalinum </t>
  </si>
  <si>
    <t>150 mg</t>
  </si>
  <si>
    <t>Pridinoli hydrochloridum</t>
  </si>
  <si>
    <t>5mg</t>
  </si>
  <si>
    <t>Propafenoni hydrochloridum - roztwór do wstrzykiwań</t>
  </si>
  <si>
    <t xml:space="preserve">70 mg/20ml </t>
  </si>
  <si>
    <t>Propylthiouracilum</t>
  </si>
  <si>
    <t>50 mg</t>
  </si>
  <si>
    <t>Makrogoli 4000 + bezwodnego siarczanu sodu + wodorowęglanu sodu + chlorku sodu +chlorku potasu – proszek do przygotowania roztworu doustnego typu Fortrans</t>
  </si>
  <si>
    <t xml:space="preserve"> (64 g+ 5,7 g+ 1,68 g + 1,46 g + 0,75 g)/74g</t>
  </si>
  <si>
    <t>op. 4 sasz.</t>
  </si>
  <si>
    <t>Proszek w sprayu - 125 ml tworzy barierę ochronną wspomagającą leczenie ran, otarć, lekkich oparzeń oraz w szczególności zmian skórnych z wysiękiem typu Nanosilver</t>
  </si>
  <si>
    <t>Protaminum sulfur -   roztwór do wstrzykiwań</t>
  </si>
  <si>
    <t xml:space="preserve">10 mg/ml </t>
  </si>
  <si>
    <t xml:space="preserve">Pyridoxinum h/chl + benfothiaminum </t>
  </si>
  <si>
    <t>100mg+100mg</t>
  </si>
  <si>
    <t xml:space="preserve">Rifaximinum </t>
  </si>
  <si>
    <t>Rosuvastatinum + ezetimibum</t>
  </si>
  <si>
    <t xml:space="preserve">20 mg +10 mg </t>
  </si>
  <si>
    <t xml:space="preserve">10 mg +10 mg </t>
  </si>
  <si>
    <t>Meglumini amidotrizoas + natrii amidotrizoas - roztwór doustny i doodbytnicz</t>
  </si>
  <si>
    <t xml:space="preserve">(66g+10g)/100 ml </t>
  </si>
  <si>
    <t>op. 10 but.</t>
  </si>
  <si>
    <t>Thiamini hydrochloridum + pyridoxini hydrochloridum + cyanocobalaminum  -  roztwór do wstrzykiwań</t>
  </si>
  <si>
    <t xml:space="preserve">(100 mg + 100 mg + 1 mg)/2ml </t>
  </si>
  <si>
    <t>op.5 amp.</t>
  </si>
  <si>
    <t>Sandostatin - roztwór do wstrzykiwań i infuzji</t>
  </si>
  <si>
    <t>100 µg/ml</t>
  </si>
  <si>
    <t>Sandostatin – roztwór do wstrzykiwań i infuzji</t>
  </si>
  <si>
    <t>50 µg/ml</t>
  </si>
  <si>
    <t xml:space="preserve">Sildenafilum </t>
  </si>
  <si>
    <t>op. 8 tabl.</t>
  </si>
  <si>
    <t>Sitagliptynum</t>
  </si>
  <si>
    <t xml:space="preserve">Solfenacini succinas </t>
  </si>
  <si>
    <t xml:space="preserve">Aloe capensis+ Frangulae corticis extractum siccum </t>
  </si>
  <si>
    <t xml:space="preserve">35 mg +42 mg </t>
  </si>
  <si>
    <t>Streptokinasum + Streptodornasum - czopki doodbytnicze</t>
  </si>
  <si>
    <t>15 000 j.m +  1250 j.m</t>
  </si>
  <si>
    <t>op. 6 czop.</t>
  </si>
  <si>
    <t xml:space="preserve">Colchici seminis extractum siccum (50-150:1) </t>
  </si>
  <si>
    <t xml:space="preserve">0,5 mg </t>
  </si>
  <si>
    <t>Sulfobituminian amonu  + tetraboran sodu +  wyciąg z kłącza pięciornika + tlenek cynku – maść</t>
  </si>
  <si>
    <t>(2g +1 g + 2 g +  20 g)100g </t>
  </si>
  <si>
    <t>op.. 20 g</t>
  </si>
  <si>
    <t xml:space="preserve">Sulodexinum </t>
  </si>
  <si>
    <t>250 LSU</t>
  </si>
  <si>
    <t>op. 50 kaps.</t>
  </si>
  <si>
    <t>Sulodexidum -  roztwór do wstrzykiwań</t>
  </si>
  <si>
    <t>600 LSU/2ml</t>
  </si>
  <si>
    <t>Glyceroli Suppositoria - czopki doodbytnicze</t>
  </si>
  <si>
    <t>2 g</t>
  </si>
  <si>
    <t>op. 10 czopk.</t>
  </si>
  <si>
    <t>Tamoxifenum</t>
  </si>
  <si>
    <t xml:space="preserve">Terbinafini hydrochloridum </t>
  </si>
  <si>
    <t>125 mg</t>
  </si>
  <si>
    <t>Natrii tetraboras - roztwór do stosowania w jamie ustnej</t>
  </si>
  <si>
    <t>200 mg/g</t>
  </si>
  <si>
    <t>op. 10 g</t>
  </si>
  <si>
    <t xml:space="preserve">Thiamazolum  </t>
  </si>
  <si>
    <t>Tizanidinum - kaps. o zmodyfikowanym uwalnianiu</t>
  </si>
  <si>
    <t>6 mg</t>
  </si>
  <si>
    <t xml:space="preserve">op.10 kaps. </t>
  </si>
  <si>
    <t xml:space="preserve">Trazodoni hydrochloridum - tabl. o przedl.uwalnianu </t>
  </si>
  <si>
    <t>Thrombinum bovine - proszek i rozpuszczalnik do sporządzania roztworu do stosowania miejscowego</t>
  </si>
  <si>
    <t xml:space="preserve">Trimebutini maleas </t>
  </si>
  <si>
    <t>Urapidilum - roztwór do wstrzykiwań</t>
  </si>
  <si>
    <t>25 mg/5ml</t>
  </si>
  <si>
    <t>Verapamili hydrochlorotiazyd - tabletki o przedłużonym uwalnianiu</t>
  </si>
  <si>
    <t>120 mg</t>
  </si>
  <si>
    <t>op. 40 tabl.</t>
  </si>
  <si>
    <t xml:space="preserve">Vidagliptinum  </t>
  </si>
  <si>
    <t>op. 56 tabl.</t>
  </si>
  <si>
    <t>Preparat do utrwalania pobranego materiału komórkowego typu Cytofix, pojemność 160ml (+/- 10 ml)</t>
  </si>
  <si>
    <t>Flumazenilum - roztwór do wstrzykiwań</t>
  </si>
  <si>
    <t>0,5mg/5ml</t>
  </si>
  <si>
    <t xml:space="preserve">Betaxololi hydrochloridum </t>
  </si>
  <si>
    <t xml:space="preserve">Paracetamolum </t>
  </si>
  <si>
    <t>Paracetamolum - czopki doodbytnicze</t>
  </si>
  <si>
    <t>80 mg</t>
  </si>
  <si>
    <t>op. 10 czop.</t>
  </si>
  <si>
    <t>Tramadoli hydrochloridum - czopki doodbytnicze</t>
  </si>
  <si>
    <t>op. 5 czop.</t>
  </si>
  <si>
    <t>Dexpanthenolum - aerozol do stosowania zewnętrznego</t>
  </si>
  <si>
    <t>46,3 mg/g</t>
  </si>
  <si>
    <t>op. 130 g</t>
  </si>
  <si>
    <t>Ammonii bituminosulfonatis - maść</t>
  </si>
  <si>
    <t>0,1g/1g</t>
  </si>
  <si>
    <t>op. 20g</t>
  </si>
  <si>
    <t xml:space="preserve">Valsartanum </t>
  </si>
  <si>
    <t>160mg</t>
  </si>
  <si>
    <t xml:space="preserve">Valsartanum + hydrochlorothiazidum </t>
  </si>
  <si>
    <t>160mg+12,5mg</t>
  </si>
  <si>
    <t>Polyvidonum iodinatum - maść</t>
  </si>
  <si>
    <t>Etomidate – emulsja do wstrzykiwań</t>
  </si>
  <si>
    <t>20 mg/10 ml</t>
  </si>
  <si>
    <t>op.10 amp.</t>
  </si>
  <si>
    <t>Naproxenum - czopki doodbytnicze</t>
  </si>
  <si>
    <t xml:space="preserve">Doxycyclinum </t>
  </si>
  <si>
    <t>op. 10 kaps.</t>
  </si>
  <si>
    <t>Thiaminum hydrochloricum  - roztwór do wstrzykiwań</t>
  </si>
  <si>
    <t xml:space="preserve"> 50 mg/ml</t>
  </si>
  <si>
    <t>Żel hydrokoloidowy na rany  typu Hydrosil</t>
  </si>
  <si>
    <t>Pyridoxini hydrochloridum -  roztwór do wstrzykiwań</t>
  </si>
  <si>
    <t>50 mg/ml</t>
  </si>
  <si>
    <t>RAZEM</t>
  </si>
  <si>
    <t>………………………………………..</t>
  </si>
  <si>
    <t>podpis</t>
  </si>
  <si>
    <t>2</t>
  </si>
  <si>
    <t>Produkty lecznicze różne II</t>
  </si>
  <si>
    <t xml:space="preserve">Cena jednostkowa netto   </t>
  </si>
  <si>
    <t>1. Nazwa handlowa
2. EAN</t>
  </si>
  <si>
    <t>Acetazolamidum</t>
  </si>
  <si>
    <t xml:space="preserve">Aciclovirum </t>
  </si>
  <si>
    <t>400 mg</t>
  </si>
  <si>
    <t>800 mg</t>
  </si>
  <si>
    <t xml:space="preserve">Acidum acetylsalicylicum </t>
  </si>
  <si>
    <t xml:space="preserve">Aksetyl cefuroksymu </t>
  </si>
  <si>
    <t>Amiloridum + hydrochlorothiazidum</t>
  </si>
  <si>
    <t>2,5 mg+25mg</t>
  </si>
  <si>
    <t xml:space="preserve">Amiloridum + hydrochlorothiazidum  </t>
  </si>
  <si>
    <t>5mg+50mg</t>
  </si>
  <si>
    <t>Aqua pro inj. - roztwór do wstrzykiwań</t>
  </si>
  <si>
    <t>5 ml</t>
  </si>
  <si>
    <t>op. 100 amp.</t>
  </si>
  <si>
    <t>10 ml</t>
  </si>
  <si>
    <t xml:space="preserve">Baclofenum </t>
  </si>
  <si>
    <t>Barii sulfas - zawiesina doustna i doodbytnicza</t>
  </si>
  <si>
    <t xml:space="preserve">1 g/ml </t>
  </si>
  <si>
    <t>fl. 200  ml</t>
  </si>
  <si>
    <t xml:space="preserve">Betahistini dihydrochloridum </t>
  </si>
  <si>
    <t>24 mg</t>
  </si>
  <si>
    <t>16 mg</t>
  </si>
  <si>
    <t>8 mg</t>
  </si>
  <si>
    <t>Budesonidum - zawiesina do nebulizacji</t>
  </si>
  <si>
    <t>0,5 mg/2ml</t>
  </si>
  <si>
    <t>op. 20 amp.</t>
  </si>
  <si>
    <t>Budesonidum -  zawiesina do nebulizacji</t>
  </si>
  <si>
    <t xml:space="preserve"> 1g/2ml </t>
  </si>
  <si>
    <t>Calcium gluconate - roztwór do wstrzykiwań i infuzji</t>
  </si>
  <si>
    <t>955 mg/10ml</t>
  </si>
  <si>
    <t xml:space="preserve">Carbamazepinum </t>
  </si>
  <si>
    <t xml:space="preserve">Carvedilolum </t>
  </si>
  <si>
    <t>12,5 mg</t>
  </si>
  <si>
    <t>6,25 mg</t>
  </si>
  <si>
    <t>Ciprofloxacinum - roztwór do wstrzykiwań</t>
  </si>
  <si>
    <t>200mg/100ml</t>
  </si>
  <si>
    <t>Ciprofloxacinum – roztwór do wstrzykiwań</t>
  </si>
  <si>
    <t>400 mg/200ml</t>
  </si>
  <si>
    <t xml:space="preserve">Ciprofloxacinum </t>
  </si>
  <si>
    <t xml:space="preserve">Diclofenacum natrium - tabletki dojelitowe </t>
  </si>
  <si>
    <t xml:space="preserve">Diclofenacum natrium - tabletki o przedłużonym uwalnianiu </t>
  </si>
  <si>
    <t xml:space="preserve">Doxazosinum 2mg </t>
  </si>
  <si>
    <t xml:space="preserve">Doxazosinum 4 mg </t>
  </si>
  <si>
    <t>4 mg</t>
  </si>
  <si>
    <t xml:space="preserve">Enalaprili maleas </t>
  </si>
  <si>
    <t>Enalaprili maleas</t>
  </si>
  <si>
    <t xml:space="preserve">Eplerenonum </t>
  </si>
  <si>
    <t xml:space="preserve">Esomeprazolum - kapsułki dojelitowe twarde </t>
  </si>
  <si>
    <t>40 mg</t>
  </si>
  <si>
    <t xml:space="preserve">Fluconazolum </t>
  </si>
  <si>
    <t>op. 28 kaps.</t>
  </si>
  <si>
    <t>op. 14 kaps.</t>
  </si>
  <si>
    <t>Furosemidum - roztwór do wstrzykiwań</t>
  </si>
  <si>
    <t>20mg/2ml</t>
  </si>
  <si>
    <t>op. 50 amp.</t>
  </si>
  <si>
    <t xml:space="preserve">Furosemidum </t>
  </si>
  <si>
    <t xml:space="preserve">Hydrochlorothiazidum </t>
  </si>
  <si>
    <t xml:space="preserve">Itrakonazolum </t>
  </si>
  <si>
    <t>Magnesii sulfas – roztwór do wstrzykiwań</t>
  </si>
  <si>
    <t>2g/10ml</t>
  </si>
  <si>
    <t>Metamizolum natricum - roztwór do wstrzykiwań</t>
  </si>
  <si>
    <t xml:space="preserve">1g/2ml </t>
  </si>
  <si>
    <t xml:space="preserve">2,5g/5ml </t>
  </si>
  <si>
    <t xml:space="preserve">Metamizolum natricum </t>
  </si>
  <si>
    <t xml:space="preserve">Metoclopramidi hydrochloridum </t>
  </si>
  <si>
    <t>Metoclopramidi hydrochloridum - roztwór do wstrzykiwań</t>
  </si>
  <si>
    <t>10mg/2ml</t>
  </si>
  <si>
    <t xml:space="preserve">Metoprololi tartras </t>
  </si>
  <si>
    <t>Metoprololi succinas - tabletki o przedłużonym uwalnianiu</t>
  </si>
  <si>
    <t>95 mg</t>
  </si>
  <si>
    <t>47,5 mg</t>
  </si>
  <si>
    <t>Metoprololi tartas - roztwór do wstrzykiwań</t>
  </si>
  <si>
    <t>5 mg/5 ml</t>
  </si>
  <si>
    <t>23,75 mg</t>
  </si>
  <si>
    <t>Metronidazolum - roztwór do wstrzykiwań i i infuzji</t>
  </si>
  <si>
    <t>500mg/100ml</t>
  </si>
  <si>
    <t xml:space="preserve">Metronidazolum </t>
  </si>
  <si>
    <t>Metronidazoum - tabletki dopochwowe</t>
  </si>
  <si>
    <t>op.10 tabl. vag.</t>
  </si>
  <si>
    <t>Natrii hydrogenocarbonas</t>
  </si>
  <si>
    <t>1680mg/20ml</t>
  </si>
  <si>
    <t>Natrii chloridum isotonica – roztwór do wstrzykiwań</t>
  </si>
  <si>
    <t>9mg/ml</t>
  </si>
  <si>
    <t>op. 100 amp.a 10 ml</t>
  </si>
  <si>
    <t>Natrii chloridum isotonica - roztwór do wstrzykiwań</t>
  </si>
  <si>
    <t>op. 100 amp.a  5 ml</t>
  </si>
  <si>
    <t xml:space="preserve">Natrii chloridum - roztwór do infuzji </t>
  </si>
  <si>
    <t>1000mg/10ml</t>
  </si>
  <si>
    <t xml:space="preserve">Opipramoli dihydrochloridum </t>
  </si>
  <si>
    <t>Pentoxifyllinum – koncentrat do sporządzenia roztwór do infuzji</t>
  </si>
  <si>
    <t>300 mg/15ml</t>
  </si>
  <si>
    <t>Pentoxifyllinum – tabletki o przedłużonym uwalnianiu</t>
  </si>
  <si>
    <t>Phenytoinum</t>
  </si>
  <si>
    <t>100mg</t>
  </si>
  <si>
    <t xml:space="preserve">Piracetamum </t>
  </si>
  <si>
    <t>1g/5 ml</t>
  </si>
  <si>
    <t>Piracetamum</t>
  </si>
  <si>
    <t>1200mg</t>
  </si>
  <si>
    <t>Propafenoni hydrochloridum</t>
  </si>
  <si>
    <t>300 mp</t>
  </si>
  <si>
    <t xml:space="preserve">150 mg </t>
  </si>
  <si>
    <t>Sertralinum</t>
  </si>
  <si>
    <t xml:space="preserve">Simvastatinum </t>
  </si>
  <si>
    <t xml:space="preserve">Tramadoli hydrochlorotiazyd </t>
  </si>
  <si>
    <t>Tramadoli hydrochloridum - roztwór do wstrzykiwań</t>
  </si>
  <si>
    <t xml:space="preserve">50 mg/ ml </t>
  </si>
  <si>
    <t xml:space="preserve">100 mg/ 2 ml </t>
  </si>
  <si>
    <t>Tramadoli hydrochlorotiazyd - tabletki o przedłużonym uwalnianiu</t>
  </si>
  <si>
    <t xml:space="preserve">Verapamili hydrochloridum  40 mg </t>
  </si>
  <si>
    <t xml:space="preserve">Verapamili hydrochloridum  80 mg </t>
  </si>
  <si>
    <t>Razem</t>
  </si>
  <si>
    <t>3</t>
  </si>
  <si>
    <t>Produkty lecznicze różne III</t>
  </si>
  <si>
    <t>L.p.</t>
  </si>
  <si>
    <t xml:space="preserve"> Cena jednostkowa netto    </t>
  </si>
  <si>
    <t xml:space="preserve">Acetylcysteinum - tabl. musujące </t>
  </si>
  <si>
    <t>Acetylcysteinum - roztwór do infuzji</t>
  </si>
  <si>
    <t>300mg/3ml</t>
  </si>
  <si>
    <t xml:space="preserve">Aluminii acetas tartras </t>
  </si>
  <si>
    <t>1 g</t>
  </si>
  <si>
    <t>op. 6 tabl.</t>
  </si>
  <si>
    <t xml:space="preserve">Amoksicilinum + acidum clavulanicum
</t>
  </si>
  <si>
    <t>875mg+125mg</t>
  </si>
  <si>
    <t xml:space="preserve">Amoksicilinum + acidum clavulanicum - proszek do sporządzania roztworu do wstrzykiwań i infuzji </t>
  </si>
  <si>
    <t>1g+0,2g</t>
  </si>
  <si>
    <t>op.5 fiol.</t>
  </si>
  <si>
    <t>0,5g+0,1g</t>
  </si>
  <si>
    <t xml:space="preserve">Atorvasterolum </t>
  </si>
  <si>
    <t>Bacitracinum + Neomycinum - maść</t>
  </si>
  <si>
    <t>250IU+5mg</t>
  </si>
  <si>
    <t xml:space="preserve">Bisoprololum </t>
  </si>
  <si>
    <t xml:space="preserve">Bromocriptinum  </t>
  </si>
  <si>
    <t xml:space="preserve">Clindamycin </t>
  </si>
  <si>
    <t>300mg</t>
  </si>
  <si>
    <t>op. 16 kaps.</t>
  </si>
  <si>
    <t>Diclofenacum natrium - roztwór do iniekcji</t>
  </si>
  <si>
    <t>75mg/3ml</t>
  </si>
  <si>
    <t>Diclofenacum natrium - czopki</t>
  </si>
  <si>
    <t>op 10 czop.</t>
  </si>
  <si>
    <t>Ferri hydroxidum saccharum -  roztwór do wstrzykiwań i infuzji</t>
  </si>
  <si>
    <t>100mg/5ml</t>
  </si>
  <si>
    <t xml:space="preserve">Formoteroli fumaras – proszek do inhalacji w kapsułkach twardych              </t>
  </si>
  <si>
    <t>12  mcg</t>
  </si>
  <si>
    <t xml:space="preserve">Ketoprofen </t>
  </si>
  <si>
    <t>Ketoprofen  - roztwór do iniekcji</t>
  </si>
  <si>
    <t>100mg/2ml</t>
  </si>
  <si>
    <t>Ketoprofen – tabl. powlekane</t>
  </si>
  <si>
    <t>Levodopum + carbidopum</t>
  </si>
  <si>
    <t>25 mg + 250 mg</t>
  </si>
  <si>
    <t xml:space="preserve">Levofloxacinum - roztwór do infuzji </t>
  </si>
  <si>
    <t>op. 5 szt.</t>
  </si>
  <si>
    <t xml:space="preserve">Lisynoprylum </t>
  </si>
  <si>
    <t>Lisynoprylum</t>
  </si>
  <si>
    <t xml:space="preserve">Methotrexatum </t>
  </si>
  <si>
    <t xml:space="preserve">Aluminii acetotartras - żel </t>
  </si>
  <si>
    <t xml:space="preserve">Pantoprazolum  </t>
  </si>
  <si>
    <t xml:space="preserve">Pantoprazolum </t>
  </si>
  <si>
    <t>Pantoprazolum  - proszek do sporządzania roztworu do iniekcji</t>
  </si>
  <si>
    <t>op. 10 fiol.</t>
  </si>
  <si>
    <t xml:space="preserve">Paracetamolum + Codeini phosphas  </t>
  </si>
  <si>
    <t>500 mg + 15 mg</t>
  </si>
  <si>
    <t xml:space="preserve">Piperacilinum + Tazobactamum - proszek do sporządzania roztworu do infuzji </t>
  </si>
  <si>
    <t>4g+500 mg</t>
  </si>
  <si>
    <t xml:space="preserve">Sotaloli hydrochloridum </t>
  </si>
  <si>
    <r>
      <rPr>
        <sz val="7"/>
        <color rgb="FF000000"/>
        <rFont val="Arial"/>
        <family val="2"/>
        <charset val="238"/>
      </rPr>
      <t xml:space="preserve">Vancomycinum - proszek do sporządzania roztworu do infuzji, </t>
    </r>
    <r>
      <rPr>
        <b/>
        <sz val="7"/>
        <color rgb="FF000000"/>
        <rFont val="Arial"/>
        <family val="2"/>
        <charset val="238"/>
      </rPr>
      <t>możliwość stosowanie preparatu doustnie</t>
    </r>
  </si>
  <si>
    <t>500mg</t>
  </si>
  <si>
    <t>1000 mg</t>
  </si>
  <si>
    <t>4</t>
  </si>
  <si>
    <t>Dobutaminum</t>
  </si>
  <si>
    <t>Lp</t>
  </si>
  <si>
    <t>Dobutaminum -  proszek do sporządzania roztworu do infuzji</t>
  </si>
  <si>
    <t>0,25g/10 ml</t>
  </si>
  <si>
    <t xml:space="preserve">5  </t>
  </si>
  <si>
    <t xml:space="preserve">Rivaroxabanum </t>
  </si>
  <si>
    <t xml:space="preserve">  Cena jednostkowa netto     </t>
  </si>
  <si>
    <t>Produkty lecznicze różne IV</t>
  </si>
  <si>
    <t xml:space="preserve">Amoxicillinum </t>
  </si>
  <si>
    <t>Ampicillinum - proszek do sporządzania roztworu do wstrzykiwań</t>
  </si>
  <si>
    <t>Clarithromycinum - proszek do sporządzania roztworu do wstrzykiwań</t>
  </si>
  <si>
    <t>amp.</t>
  </si>
  <si>
    <t xml:space="preserve">Cloxacillinum </t>
  </si>
  <si>
    <t>op. 16 tabl.</t>
  </si>
  <si>
    <t>Cloxacyllinum - proszek do sporządzania roztworu do iniekcji</t>
  </si>
  <si>
    <t>Colistimethatum natricum - liofilizat do sporządzania roztworu do wstrzykiwań, infuzji i inhalacji</t>
  </si>
  <si>
    <t>1 mln IU</t>
  </si>
  <si>
    <t>op. 20 fiol.</t>
  </si>
  <si>
    <t>Doxycyclinum - roztwór do infuzji</t>
  </si>
  <si>
    <t>100mg/5 ml</t>
  </si>
  <si>
    <t>Neomycini sulfas + dexamethasonum - aerozol na skórę</t>
  </si>
  <si>
    <t xml:space="preserve">Neomycinum </t>
  </si>
  <si>
    <t>Neomycinum - aerozol na skórę</t>
  </si>
  <si>
    <t>11,72mg/g</t>
  </si>
  <si>
    <t>op. 55 ml</t>
  </si>
  <si>
    <t xml:space="preserve">Oxytetracyclini hydrochloridum + Hydrocortisonum -  aerozol na skórę
</t>
  </si>
  <si>
    <t>(9,30 mg + 3,10 mg)/g</t>
  </si>
  <si>
    <t>Pencilinum Crist. - proszek do sporządzania roztworu do iniekcji</t>
  </si>
  <si>
    <t>1000000 j.m.</t>
  </si>
  <si>
    <t>3000000 j.m.</t>
  </si>
  <si>
    <t xml:space="preserve">Rifampicynum </t>
  </si>
  <si>
    <t>op. 100 kaps.</t>
  </si>
  <si>
    <t xml:space="preserve">Rifampicynum  </t>
  </si>
  <si>
    <t>7</t>
  </si>
  <si>
    <t>Produkty lecznicze różne V</t>
  </si>
  <si>
    <t>Acidum ascorbicum - roztwór do wstrzykiwań</t>
  </si>
  <si>
    <t>500 mg/5ml</t>
  </si>
  <si>
    <t xml:space="preserve">Acidum ascorbicum </t>
  </si>
  <si>
    <t>10 mg/ml</t>
  </si>
  <si>
    <t>op. 50 szt.</t>
  </si>
  <si>
    <t xml:space="preserve">Bromhexini hydrochloridum </t>
  </si>
  <si>
    <t xml:space="preserve">Calcii carbonas </t>
  </si>
  <si>
    <t>op. 200 kaps.</t>
  </si>
  <si>
    <t xml:space="preserve">Clomipramini hydrochloridum </t>
  </si>
  <si>
    <t xml:space="preserve">Digoxinum </t>
  </si>
  <si>
    <t>0,1 mg</t>
  </si>
  <si>
    <t>0,25 mg</t>
  </si>
  <si>
    <t xml:space="preserve">Doxepinum </t>
  </si>
  <si>
    <t>Glucosum - roztwór do wstrzykiwań</t>
  </si>
  <si>
    <t>4g/10ml</t>
  </si>
  <si>
    <t>Hydroxyzini hydrochloridum -  roztwór do wstrzykiwań</t>
  </si>
  <si>
    <t>100 mg /2ml</t>
  </si>
  <si>
    <t>op. 250 g</t>
  </si>
  <si>
    <t>op. 400 g</t>
  </si>
  <si>
    <t>Neostigmini methylsulfas  -  roztwór do wstrzykiwań</t>
  </si>
  <si>
    <t>0,5 mg /ml</t>
  </si>
  <si>
    <t xml:space="preserve">Nystatinum  </t>
  </si>
  <si>
    <t>500 000 j.m.</t>
  </si>
  <si>
    <t xml:space="preserve">Nystatinum – proszek do sporządzania zawiesiny doustnej </t>
  </si>
  <si>
    <t>100 000 IU/ml</t>
  </si>
  <si>
    <t>op. 28 ml</t>
  </si>
  <si>
    <t>Sulpiridum</t>
  </si>
  <si>
    <t>op. 24 tabl.</t>
  </si>
  <si>
    <t>Pyridoxini hydrochloridum</t>
  </si>
  <si>
    <t>8</t>
  </si>
  <si>
    <t>Acidum tranexamicum</t>
  </si>
  <si>
    <t>Acidum tranexamicum - roztwór doustny</t>
  </si>
  <si>
    <t>1g/10ml</t>
  </si>
  <si>
    <t>Acidum tranexamicum  - roztwór do wstrzykiwań</t>
  </si>
  <si>
    <t>500mg/5ml</t>
  </si>
  <si>
    <t xml:space="preserve">Acidum tranexamicum       </t>
  </si>
  <si>
    <t>9</t>
  </si>
  <si>
    <t>Produkty lecznicze różne VI</t>
  </si>
  <si>
    <t>Acidum  valpronicum  + natrii valpronicum  - tabl. powlekane o przedłużonym  uwalnianiu</t>
  </si>
  <si>
    <t xml:space="preserve">87mg+200mg </t>
  </si>
  <si>
    <t>Acidum  valpronicum + natrii valpronicum  - tabl. powlekane o przedłużonym  uwalnianiu</t>
  </si>
  <si>
    <t>145mg+333mg</t>
  </si>
  <si>
    <t xml:space="preserve">Adenosine - roztwór do wstrzykiwań  </t>
  </si>
  <si>
    <t>6mg/2ml</t>
  </si>
  <si>
    <t>op. 6 fiol.</t>
  </si>
  <si>
    <t xml:space="preserve">Amiodaroni hydrochloridum - roztwór do wstrzykiwań  </t>
  </si>
  <si>
    <t xml:space="preserve">150mg/3ml </t>
  </si>
  <si>
    <t>op. 6 amp.</t>
  </si>
  <si>
    <t xml:space="preserve">Amiodaroni hydrochloridum </t>
  </si>
  <si>
    <t xml:space="preserve">Clopidogrelum </t>
  </si>
  <si>
    <t>Dextromethorphani</t>
  </si>
  <si>
    <t>Drotaverini hydrochloridum</t>
  </si>
  <si>
    <t xml:space="preserve">Drotaverini hydrochloridum - roztwór do wstrzykiwań  </t>
  </si>
  <si>
    <t>40mg/2ml</t>
  </si>
  <si>
    <t xml:space="preserve">Fluoxetinum </t>
  </si>
  <si>
    <t xml:space="preserve">Glimepiryde </t>
  </si>
  <si>
    <t>1 mg</t>
  </si>
  <si>
    <t>3 mg</t>
  </si>
  <si>
    <t>Insulina glargine - roztwór do wstrzykiwań we wstrzykiwaczu</t>
  </si>
  <si>
    <t>300 j.m./3ml</t>
  </si>
  <si>
    <t>op. 5 wstrzykiwaczy</t>
  </si>
  <si>
    <t>Insulini glulisinum - roztwór do wstrzykiwań we wstrzykiwaczu</t>
  </si>
  <si>
    <t>Insulinum glargine – roztwór do wstrzykiwań we wstrzykiwaczu</t>
  </si>
  <si>
    <t>450 j.m./1,5ml</t>
  </si>
  <si>
    <t>op. 10 wstrzykiwaczy</t>
  </si>
  <si>
    <t>Isosorbidi mononitras</t>
  </si>
  <si>
    <t xml:space="preserve">Isosorbidi mononitras - tabl. retard </t>
  </si>
  <si>
    <t xml:space="preserve">Isosorbidi mononitras </t>
  </si>
  <si>
    <t>Proszek doustny lub do sporządzania zawiesiny doodbytniczej; 15 g proszku zawiera 1,2 g jonów wapnia w postaci soli wapniowej sulfonowanej żywicy polistyrenowej 99,934%; zawartość wapnia wynosi ok. 8% wagowych tj. 1,6–2,4 mmol/g</t>
  </si>
  <si>
    <t>op. 300 g</t>
  </si>
  <si>
    <t>Proszek doustny lub do sporządzania zawiesiny doodbytniczej; 15 g proszku zawiera 1,42 g jonów sodu w postaci soli sodowej sulfonowanej żywicy polistyrenowej 99,934%; zawartość jonów sodu wynosi 4,1 mmol/g</t>
  </si>
  <si>
    <t>op. 454 g</t>
  </si>
  <si>
    <t xml:space="preserve">Ramiprilum </t>
  </si>
  <si>
    <t>Teicoplanin  - proszek i rozpuszczalnik do sporządzania roztworu do wstrzykiwań / do infuzji lub roztworu doustnego</t>
  </si>
  <si>
    <t>Triapridum</t>
  </si>
  <si>
    <t>10</t>
  </si>
  <si>
    <t>Enoxaparinum natricum</t>
  </si>
  <si>
    <t>Enoxaparinum natricum -  roztwór do wstrzykiwań</t>
  </si>
  <si>
    <t>20 mg/0,2 ml</t>
  </si>
  <si>
    <t>op.10 amp.strz.</t>
  </si>
  <si>
    <t>40 mg/0,4 ml</t>
  </si>
  <si>
    <t>op.10 amp.-strz.</t>
  </si>
  <si>
    <t>60 mg/0,6 ml</t>
  </si>
  <si>
    <t>80 mg/0,8 ml</t>
  </si>
  <si>
    <t>100mg/1ml</t>
  </si>
  <si>
    <t>120 mg/0,8 ml</t>
  </si>
  <si>
    <t xml:space="preserve">150 mg/1ml </t>
  </si>
  <si>
    <t>Enoxaparinum natricum + zestaw - roztwór do wstrzykiwań</t>
  </si>
  <si>
    <t>300 mg/3ml</t>
  </si>
  <si>
    <t>op. 5 fiolek</t>
  </si>
  <si>
    <t>11</t>
  </si>
  <si>
    <t>Nadroparinum calcium</t>
  </si>
  <si>
    <t>Nadroparinum calcium – roztwór do wstrzykiwań</t>
  </si>
  <si>
    <t>2850 j.m./0,3 ml</t>
  </si>
  <si>
    <t>3800 j.m./0,4 ml</t>
  </si>
  <si>
    <t>5700 j.m./0,6 ml</t>
  </si>
  <si>
    <t>7600 j.m./0,8 ml</t>
  </si>
  <si>
    <t>12</t>
  </si>
  <si>
    <t>Antybiotyki I</t>
  </si>
  <si>
    <t>Amikacinum - roztwór do wstrzykiwań i infuzji</t>
  </si>
  <si>
    <t>500mg/2ml</t>
  </si>
  <si>
    <t>1000mg/4ml</t>
  </si>
  <si>
    <t>Cefazolinum -   proszek do sporządzania  roztworu do wstrzykiwań</t>
  </si>
  <si>
    <t>1g</t>
  </si>
  <si>
    <t>Cefotaximum - proszek do sporządzania roztworu do wstrzykiwań lub infuzji</t>
  </si>
  <si>
    <r>
      <rPr>
        <sz val="7"/>
        <color rgb="FF000000"/>
        <rFont val="Arial"/>
        <family val="2"/>
        <charset val="238"/>
      </rPr>
      <t xml:space="preserve">Ceftazidimum - proszek do sporządzania roztworu do wstrzykiwań lub infuzji  </t>
    </r>
    <r>
      <rPr>
        <b/>
        <sz val="7"/>
        <color rgb="FF000000"/>
        <rFont val="Arial"/>
        <family val="2"/>
        <charset val="238"/>
      </rPr>
      <t>Stabilność w temp. 2 - 8 C do 24 h</t>
    </r>
  </si>
  <si>
    <t xml:space="preserve">Ceftriaxonum -proszek do sporządzania roztworu do wstrzykiwań lub infuzji </t>
  </si>
  <si>
    <t xml:space="preserve">Cefuroximum - proszek do sporządzania roztworu do wstrzykiwań lub infuzji. </t>
  </si>
  <si>
    <t>750 mg</t>
  </si>
  <si>
    <t>1,5g</t>
  </si>
  <si>
    <t xml:space="preserve">Thiopentalum sodium  - proszek do sporządzania roztworu do wstrzykiwań </t>
  </si>
  <si>
    <t>14</t>
  </si>
  <si>
    <t>Produkty lecznicze różne VII</t>
  </si>
  <si>
    <t>Alprostadilum - roztwór do wstrzykiwań</t>
  </si>
  <si>
    <t xml:space="preserve"> 0,5mg /ml</t>
  </si>
  <si>
    <t xml:space="preserve">Apixabanum </t>
  </si>
  <si>
    <t xml:space="preserve">Cabergolinum </t>
  </si>
  <si>
    <t>0,5 mg</t>
  </si>
  <si>
    <t xml:space="preserve">Qinaprylum </t>
  </si>
  <si>
    <t xml:space="preserve">Qinaprylum  </t>
  </si>
  <si>
    <t>Dalteparinum natricum -  roztwór do wstrzykiwań</t>
  </si>
  <si>
    <t xml:space="preserve">10 000 j.m. anty-Xa/0,4 ml </t>
  </si>
  <si>
    <t>op. 5 amp.-strzy.</t>
  </si>
  <si>
    <t xml:space="preserve">Diclofenacum natricum + misoprostolum </t>
  </si>
  <si>
    <t>50mg+ 0,2 mg</t>
  </si>
  <si>
    <t xml:space="preserve">Fluconazolum - roztwór do infuzji </t>
  </si>
  <si>
    <t xml:space="preserve">200 mg/100 ml </t>
  </si>
  <si>
    <t>Methylprednisoloni acetas + Lidocaini hydrochloridum - roztwór do wstrzykiwań</t>
  </si>
  <si>
    <t>(40mg+10) mg/ml</t>
  </si>
  <si>
    <t>Methylprednisolonum - proszek i rozpuszczalnik do sporządzania roztworu do wstrzykiwań</t>
  </si>
  <si>
    <t xml:space="preserve">Methylprednisolonum </t>
  </si>
  <si>
    <t xml:space="preserve">Sulfasalazinum – tabletki dojelitowe </t>
  </si>
  <si>
    <t>15</t>
  </si>
  <si>
    <t>Produkty lecznicze różne VIII</t>
  </si>
  <si>
    <t xml:space="preserve">Alfacalcidolum </t>
  </si>
  <si>
    <t>0,25 μg</t>
  </si>
  <si>
    <t>Bisacodylum - czopki doodbytnicze</t>
  </si>
  <si>
    <t>Clotrimazolum - tabletki dopochwowe</t>
  </si>
  <si>
    <t>op. 6 tabl. dop.</t>
  </si>
  <si>
    <t>Fluticasoni propionas - aerozol inhalacyjny</t>
  </si>
  <si>
    <t>125  μg</t>
  </si>
  <si>
    <t>op. 120 daw.</t>
  </si>
  <si>
    <t>Fluticasoni propionas - aerozol inhalacyjny w postaci dysku</t>
  </si>
  <si>
    <t>250  μg</t>
  </si>
  <si>
    <t>op. 60 daw.</t>
  </si>
  <si>
    <t>Heparinum - krem</t>
  </si>
  <si>
    <t>300j.m./g</t>
  </si>
  <si>
    <t>Kalii chloridum - tabletki o przedłużonym uwalnianiu</t>
  </si>
  <si>
    <t>391mgK+</t>
  </si>
  <si>
    <t xml:space="preserve">Ondansetronum </t>
  </si>
  <si>
    <t>Salbutamolum -  roztwór do nebulizacji</t>
  </si>
  <si>
    <t>2,5mg/2,5ml</t>
  </si>
  <si>
    <t>5 mg/2,5 ml</t>
  </si>
  <si>
    <t>100  μg</t>
  </si>
  <si>
    <t>op. 200 daw.</t>
  </si>
  <si>
    <t>Salmeterolum - aerozol inhalacyjny</t>
  </si>
  <si>
    <t>25  μg</t>
  </si>
  <si>
    <t>Salmeterolum - aerozol inhalacyjny w postaci dysku</t>
  </si>
  <si>
    <t>50  μg</t>
  </si>
  <si>
    <t>16</t>
  </si>
  <si>
    <t>Insuliny I</t>
  </si>
  <si>
    <t>Insulinum isophanum humanum - zawiesina do wstrzykiwań typu Gensulin N</t>
  </si>
  <si>
    <t>op. 5 wkładów</t>
  </si>
  <si>
    <t>Insulinum humanum -  zawiesina do wstrzykiwań typu Gensulin R</t>
  </si>
  <si>
    <t>Insulinum humanum 30 % + insulinum isophanum 70% -  zawiesina do wstrzykiwań typu Gensulin M 30</t>
  </si>
  <si>
    <t>Insulinum humanum 50 % + insulinum isophanum  50 % -zawiesina do wstrzykiwań typu Gensulin M 50</t>
  </si>
  <si>
    <t xml:space="preserve">Atracurii besilas -  roztwór do wstrzykiwań i infuzji </t>
  </si>
  <si>
    <t>50 mg/5ml</t>
  </si>
  <si>
    <t xml:space="preserve">Cisatracurium -  roztwór do wstrzykiwań i infuzji </t>
  </si>
  <si>
    <t xml:space="preserve">10mg/5ml </t>
  </si>
  <si>
    <t>Mivacuronium -  roztwór do wstrzykiwań</t>
  </si>
  <si>
    <t>10mg/5ml</t>
  </si>
  <si>
    <t xml:space="preserve">200 mg/20ml </t>
  </si>
  <si>
    <t>op. 5 fiol.</t>
  </si>
  <si>
    <t>Produkty lecznicze różne X</t>
  </si>
  <si>
    <t xml:space="preserve">Amlodipinum </t>
  </si>
  <si>
    <t xml:space="preserve">Azithromycinum </t>
  </si>
  <si>
    <t>op. 3 tabl.</t>
  </si>
  <si>
    <t xml:space="preserve">Dexamethasonum </t>
  </si>
  <si>
    <t>Donepezili hydrochloridum - tabletki ulegające rozp. w jamie ustnej</t>
  </si>
  <si>
    <t>Dorzolamidum +Timololum - krople do oczu</t>
  </si>
  <si>
    <t>(20mg+5mg)/ml</t>
  </si>
  <si>
    <t>op. 5 ml</t>
  </si>
  <si>
    <t>Dorzolamidum - krople oczne</t>
  </si>
  <si>
    <t>20mg/ml</t>
  </si>
  <si>
    <t xml:space="preserve">Escitalopranum  </t>
  </si>
  <si>
    <t xml:space="preserve">Fludrocortisonum </t>
  </si>
  <si>
    <t xml:space="preserve">Furaginum </t>
  </si>
  <si>
    <t xml:space="preserve">Ibuprofenum </t>
  </si>
  <si>
    <t xml:space="preserve">Losartanum kalicum  </t>
  </si>
  <si>
    <t xml:space="preserve">Mianserinum  </t>
  </si>
  <si>
    <t xml:space="preserve">Mianserinum </t>
  </si>
  <si>
    <t>Naproxenum - tabletki dojelitowe</t>
  </si>
  <si>
    <t xml:space="preserve">Norfloxacinum </t>
  </si>
  <si>
    <t xml:space="preserve">Olanzapinum </t>
  </si>
  <si>
    <t xml:space="preserve">Prednisonum  </t>
  </si>
  <si>
    <t>5  mg</t>
  </si>
  <si>
    <t xml:space="preserve">Prednisonum </t>
  </si>
  <si>
    <t>Progesteronum - tabletki dopochwowe</t>
  </si>
  <si>
    <t>op.30 tabl.dop.</t>
  </si>
  <si>
    <t>Progesteronum - tabletki podjęzykowe</t>
  </si>
  <si>
    <t xml:space="preserve">Quetiapinum </t>
  </si>
  <si>
    <t>Quetiapinum</t>
  </si>
  <si>
    <t xml:space="preserve">Ramiprilum + Amlodipinum  </t>
  </si>
  <si>
    <t>10mg+10 mg</t>
  </si>
  <si>
    <t xml:space="preserve">Ramiprilum + Amlodypinum  </t>
  </si>
  <si>
    <t>5mg +10 mg</t>
  </si>
  <si>
    <t>10 mg+5 mg</t>
  </si>
  <si>
    <t>5 mg + 5 mg</t>
  </si>
  <si>
    <t xml:space="preserve">Rivastigminum </t>
  </si>
  <si>
    <t>1,5 mg</t>
  </si>
  <si>
    <t>4,5 mg</t>
  </si>
  <si>
    <t xml:space="preserve">Ropinirolum -  tabletki o przedłużonym uwalnianiu </t>
  </si>
  <si>
    <t xml:space="preserve">Rosuvastatinum </t>
  </si>
  <si>
    <t xml:space="preserve">Sulfamethoxazolum + Trimethoprimum  </t>
  </si>
  <si>
    <t>800mg + 160 mg</t>
  </si>
  <si>
    <t>Sulfamethoxazolum + Trimethoprimum</t>
  </si>
  <si>
    <t>400mg + 80mg</t>
  </si>
  <si>
    <t xml:space="preserve">Telmisartanum   </t>
  </si>
  <si>
    <t xml:space="preserve">Telmisartanum  </t>
  </si>
  <si>
    <t>Insuliny II</t>
  </si>
  <si>
    <t>Insulina lizpro - roztwór do wstrzykiwań typu Humalog</t>
  </si>
  <si>
    <t>Insulina lizpro z zawiesiną protaminową insuliny lizpro (zawiera: 25% insuliny lispro, 75% zawiesiny protaminowej insuliny lispro) -  roztwór do wstrzykiwań</t>
  </si>
  <si>
    <t>Insulina lizpro z zawiesiną protaminową insuliny lizpro (zawiera: 50% insuliny lispro, 50% zawiesiny protaminowej insuliny lispro) - roztwór do wstrzykiwań</t>
  </si>
  <si>
    <t>Insulina glargine -  roztwór do wstrzykiwań</t>
  </si>
  <si>
    <t>op.10 wkładów</t>
  </si>
  <si>
    <t>Produkty lecznicze różne XI</t>
  </si>
  <si>
    <t>Indapamidum + amlodipinum - tabletki o zmodyfikowanym uwalnianiu</t>
  </si>
  <si>
    <t>1,5 mg + 5 mg</t>
  </si>
  <si>
    <t>op. 90 tabl.</t>
  </si>
  <si>
    <t>1,5 mg + 10mg</t>
  </si>
  <si>
    <t xml:space="preserve">Perindoprilum argininum + Indapamidum + amlodipinum </t>
  </si>
  <si>
    <t>10 mg + 2,5 mg +10 mg</t>
  </si>
  <si>
    <t>10 mg + 2,5 mg + 5 mg</t>
  </si>
  <si>
    <t>5 mg + 1,25 mg + 10 mg</t>
  </si>
  <si>
    <t>5 mg + 1,25 mg + 5 mg</t>
  </si>
  <si>
    <t>Bisoprolol fumarate + Perindopril arginine</t>
  </si>
  <si>
    <t xml:space="preserve">10mg+10mg </t>
  </si>
  <si>
    <t xml:space="preserve">10mg+ 5 mg </t>
  </si>
  <si>
    <t xml:space="preserve">5 mg+10 mg </t>
  </si>
  <si>
    <t xml:space="preserve">5 mg+5 mg </t>
  </si>
  <si>
    <t>Gliclazidum -  tabletki o zmodyfikowanym uwalnianiu</t>
  </si>
  <si>
    <t xml:space="preserve">Perindoprilum argininum + Indapamidum  </t>
  </si>
  <si>
    <t xml:space="preserve">2,5mg +0,625mg </t>
  </si>
  <si>
    <t>5 mg + 1,25 mg</t>
  </si>
  <si>
    <t>10 mg+2,5 mg</t>
  </si>
  <si>
    <t>Indapamidum - tabletki powlekane o przedłużonym uwalnianiu</t>
  </si>
  <si>
    <t>op. 108 tabl.</t>
  </si>
  <si>
    <t xml:space="preserve">Ivabradinum  </t>
  </si>
  <si>
    <t>op. 112 tabl.</t>
  </si>
  <si>
    <t xml:space="preserve">Perindoprilum argininum + amlodipinum </t>
  </si>
  <si>
    <t>3,5mg+2,5 mg</t>
  </si>
  <si>
    <t>7 mg+ 5 mg</t>
  </si>
  <si>
    <t>Perindoprilum argininum</t>
  </si>
  <si>
    <t xml:space="preserve">Rilmenidinum </t>
  </si>
  <si>
    <t>Tianeptinum natricum</t>
  </si>
  <si>
    <t>Trimetazidinum dihydrochloridum - tabletki o zmodyfikowanym uwalnianiu</t>
  </si>
  <si>
    <t>35 mg</t>
  </si>
  <si>
    <t>Produkty lecznicze różne XII</t>
  </si>
  <si>
    <t>Alprazolamum</t>
  </si>
  <si>
    <t xml:space="preserve">Alprazolamum -  tabletki o przedłużonym uwalnianiu </t>
  </si>
  <si>
    <t xml:space="preserve">Buprenorphinum - system transtermalny
</t>
  </si>
  <si>
    <t>Buprenorphinum - system transtermalny</t>
  </si>
  <si>
    <t>70 mg</t>
  </si>
  <si>
    <t xml:space="preserve">Clonazepamum </t>
  </si>
  <si>
    <t>Clonazepamum - roztwór do wstrzykiwań</t>
  </si>
  <si>
    <t>1 mg/ml</t>
  </si>
  <si>
    <t>Diazepamum - mikrowlewki doodbytnicze</t>
  </si>
  <si>
    <t>5mg/2,5ml</t>
  </si>
  <si>
    <t>op. 5 wlew.</t>
  </si>
  <si>
    <t>Diazepamum - roztwór do wstrzykiwań</t>
  </si>
  <si>
    <t>10 mg/ 2 ml</t>
  </si>
  <si>
    <t xml:space="preserve">Diazepamum </t>
  </si>
  <si>
    <t>Diazepamum</t>
  </si>
  <si>
    <t>10mg/2,5ml</t>
  </si>
  <si>
    <t>Midazolamum</t>
  </si>
  <si>
    <t>7,5 mg</t>
  </si>
  <si>
    <t>Ephedrinum h/chlor - roztwór do wstrzykiwań</t>
  </si>
  <si>
    <t xml:space="preserve">25mg/1ml </t>
  </si>
  <si>
    <t xml:space="preserve">Estazolamum </t>
  </si>
  <si>
    <t xml:space="preserve">Ketaminum hydrochloridum -roztwór do wstrzykiwań </t>
  </si>
  <si>
    <t>0,5 g/10 ml</t>
  </si>
  <si>
    <t xml:space="preserve">Lorazepamum   </t>
  </si>
  <si>
    <t xml:space="preserve">Lorazepamum  </t>
  </si>
  <si>
    <t>op. 25 tabl.</t>
  </si>
  <si>
    <t>Luminalum</t>
  </si>
  <si>
    <t xml:space="preserve">Luminalum  </t>
  </si>
  <si>
    <t>Morphini sulfas - tabletki powlekane o zmodyfikowanym uwalnianiu</t>
  </si>
  <si>
    <t>Nalbuphini hydrochloridum - roztwór do wstrzykiwań</t>
  </si>
  <si>
    <t xml:space="preserve">Nitrazepamum </t>
  </si>
  <si>
    <t xml:space="preserve">Oxazepamum </t>
  </si>
  <si>
    <t>Oxycodoni hydrochloridum - roztwór do wstrzykiwań lub infuzji</t>
  </si>
  <si>
    <t>10mg/ml</t>
  </si>
  <si>
    <t>50mg/ml</t>
  </si>
  <si>
    <t>Remifentanylum - proszek do sporządzania roztworu do wstrzykiwań i infuzji</t>
  </si>
  <si>
    <t>Sufentanilum -  roztwór do iniekcji</t>
  </si>
  <si>
    <t>250 µg/5 ml</t>
  </si>
  <si>
    <t xml:space="preserve">Zopiclonum </t>
  </si>
  <si>
    <t>Produkty lecznicze różne XIII</t>
  </si>
  <si>
    <t>Fentanylum - roztwór do wstrzykiwań / podanie podpajęczynówkowe i zewnątrzoponowe</t>
  </si>
  <si>
    <t>0,1 mg/2 ml</t>
  </si>
  <si>
    <t xml:space="preserve">Midazolamum + EDTA - roztwór do wstrzykiwań lub infuzji </t>
  </si>
  <si>
    <t xml:space="preserve">Midazolamum + EDTA -  roztwór do wstrzykiwań lub infuzji </t>
  </si>
  <si>
    <t>50 mg/ 10 ml</t>
  </si>
  <si>
    <t>Morphini sulfas - roztwór do wstrzykiwań</t>
  </si>
  <si>
    <t>10 mg/ ml</t>
  </si>
  <si>
    <t>20 mg/ ml</t>
  </si>
  <si>
    <t>23</t>
  </si>
  <si>
    <t>Produkty lecznicze różne XIV</t>
  </si>
  <si>
    <t>Budesonidum -  proszek do inhalacji + inhalator</t>
  </si>
  <si>
    <t>200 μg</t>
  </si>
  <si>
    <t>1 op. 200 daw.</t>
  </si>
  <si>
    <t>Budezonidum - proszek do inhalacji</t>
  </si>
  <si>
    <t>0,2 mg</t>
  </si>
  <si>
    <t>op. 100 daw.</t>
  </si>
  <si>
    <t>Cholekalcyferolum - wymagany produkt leczniczy</t>
  </si>
  <si>
    <t>25 µg (1000 j.m.)</t>
  </si>
  <si>
    <t>1 op. 90 tabl.</t>
  </si>
  <si>
    <t>Cilazaprilum</t>
  </si>
  <si>
    <t xml:space="preserve">Cilazaprilum </t>
  </si>
  <si>
    <t xml:space="preserve">Citalopramum </t>
  </si>
  <si>
    <t xml:space="preserve">Ezetimibum </t>
  </si>
  <si>
    <t>Formoteroli fumaras dihydricus - proszek do inhalacji</t>
  </si>
  <si>
    <t>9 µg</t>
  </si>
  <si>
    <t xml:space="preserve">Gabapentinum </t>
  </si>
  <si>
    <t>Glyceroli trinitras -  roztwór do infuzji</t>
  </si>
  <si>
    <t>10mg/10ml</t>
  </si>
  <si>
    <t>Jopromid - roztwór do wstrzykiwań</t>
  </si>
  <si>
    <t xml:space="preserve">623,4 mg/ml </t>
  </si>
  <si>
    <t xml:space="preserve">op. 10 fiolek po 20 ml </t>
  </si>
  <si>
    <t xml:space="preserve">Levetiracetamum </t>
  </si>
  <si>
    <t>1 op. 50 tabl.</t>
  </si>
  <si>
    <t>Levodopum + Benserazidum</t>
  </si>
  <si>
    <t>100 mg + 25 mg</t>
  </si>
  <si>
    <t>1op. 100 kaps.</t>
  </si>
  <si>
    <t>200 mg + 50 mg</t>
  </si>
  <si>
    <t>50 mg + 12,5 mg</t>
  </si>
  <si>
    <t>Levodopum + Benserazidum - kapsułki o przedłużonym uwalnianiu</t>
  </si>
  <si>
    <t>Levodopum + Benserazidum - tabletki do sporządzania zawiesiny doustnej</t>
  </si>
  <si>
    <t>1 op. 100 tabl.</t>
  </si>
  <si>
    <t>Levothyroxinum natricum + Liothyroninum natricum</t>
  </si>
  <si>
    <t>75 ug+15 ug</t>
  </si>
  <si>
    <t>Phenytoinum natricum - roztwór do wstrzykiwań</t>
  </si>
  <si>
    <t>250mg/5ml</t>
  </si>
  <si>
    <t>Risperidonum</t>
  </si>
  <si>
    <t xml:space="preserve">Risperidonum </t>
  </si>
  <si>
    <t xml:space="preserve">Sitagliptynum + Metforminum </t>
  </si>
  <si>
    <t>50 mg+1000 mg</t>
  </si>
  <si>
    <t>1 op. 56 tabl.</t>
  </si>
  <si>
    <t>Somatostatinum - proszek i rozpuszczalnik do sporządzania roztworu do iniekcji</t>
  </si>
  <si>
    <t>Warfarinum natricum</t>
  </si>
  <si>
    <t>Atosibanum -  roztwór do wstrzykiwań</t>
  </si>
  <si>
    <t>6,75 mg/0,9 ml</t>
  </si>
  <si>
    <t>Atosibanum - koncentrat do sporządzania roztworu do infuzji</t>
  </si>
  <si>
    <t>37,5 mg/5 ml</t>
  </si>
  <si>
    <t>Mesalazinum - tabletki dojelitowe</t>
  </si>
  <si>
    <t>24</t>
  </si>
  <si>
    <t xml:space="preserve">Dabigatran </t>
  </si>
  <si>
    <t>Dabigatran etexilate tabl.110mg x 180szt.</t>
  </si>
  <si>
    <t>110 mg</t>
  </si>
  <si>
    <t>1 op. 180 tabl.</t>
  </si>
  <si>
    <t>Dabigatran etexilate tabl.150mg x 180szt.</t>
  </si>
  <si>
    <t>25</t>
  </si>
  <si>
    <t>Produkty lecznicze różne XV</t>
  </si>
  <si>
    <t>Clindamycinum - roztwór do wstrzykiwań i infuzji</t>
  </si>
  <si>
    <t>600mg/4ml</t>
  </si>
  <si>
    <t>300mg/2ml</t>
  </si>
  <si>
    <t xml:space="preserve">Imipenemum + Cilastatinum - proszek do sporządzania roztworu do infuzji </t>
  </si>
  <si>
    <t xml:space="preserve">500mg+500 mg </t>
  </si>
  <si>
    <t>Linezolidum - roztwór do infuzji</t>
  </si>
  <si>
    <t>600mg/300ml</t>
  </si>
  <si>
    <t>op. 10 szt</t>
  </si>
  <si>
    <t xml:space="preserve">Meropenemum - proszek do sporządzania roztworu do wstrzykiwań lub infuzji </t>
  </si>
  <si>
    <t>Ondansetronum -  roztwór do iniekcji</t>
  </si>
  <si>
    <t>4 mg/2 ml</t>
  </si>
  <si>
    <t>Rocuronii bromidum - roztwór do wstrzykiwań i infuzji</t>
  </si>
  <si>
    <t>100mg/10ml</t>
  </si>
  <si>
    <t>50mg/5ml</t>
  </si>
  <si>
    <t>26</t>
  </si>
  <si>
    <t>Aqua pro injectione - butelka stojąca z dwoma portami różnej wielkości</t>
  </si>
  <si>
    <t>but. 100 ml</t>
  </si>
  <si>
    <t>but. 250 ml</t>
  </si>
  <si>
    <t>but. 500 ml</t>
  </si>
  <si>
    <t>Glucosum  - butelka stojąca z dwoma portami różnej wielkości</t>
  </si>
  <si>
    <t xml:space="preserve">50 mg/ml </t>
  </si>
  <si>
    <t>Glucosum - butelka stojąca z dwoma portami różnej wielkości</t>
  </si>
  <si>
    <t xml:space="preserve">100 mg/ml </t>
  </si>
  <si>
    <t>Glucosa 5% et Natrii chlorati 0,9% 2:1 butelka stojąca z dwoma portami różnej wielkości</t>
  </si>
  <si>
    <t>(33,3 mg + 3,0 mg)/ml</t>
  </si>
  <si>
    <t>Natrii chlorati - butelka stojąca z dwoma portami różnej wielkości</t>
  </si>
  <si>
    <t xml:space="preserve"> 9mg/ml </t>
  </si>
  <si>
    <t>Płyn wieloelektrolitowy,bez mleczanów butelka stojąca z dwoma portami różnej wielkości</t>
  </si>
  <si>
    <t>Hydroxyethylamylatum + natrium chloratum - butelka stojąca z dwoma portami różnej wielkości</t>
  </si>
  <si>
    <t xml:space="preserve"> (0,06g+9mg)/ml</t>
  </si>
  <si>
    <t>Mannitol – butelka szklana</t>
  </si>
  <si>
    <t>200 mg/ml</t>
  </si>
  <si>
    <t>Mannitol - butelka szklana</t>
  </si>
  <si>
    <t xml:space="preserve">Dekstran 40 000 </t>
  </si>
  <si>
    <t>but. 90 ml</t>
  </si>
  <si>
    <t>but. 70 ml</t>
  </si>
  <si>
    <t>Mleko początkowe hipoalergiczne dla niemowląt od urodzenia w buteleczkach
jednorazowych do smoczków, typu :
- NAN HA 1 RTF
- HIPP 1 HA
- Bebilon Prosyneo HA 1</t>
  </si>
  <si>
    <t>Smoczki do butelek z pozycji 1,3</t>
  </si>
  <si>
    <t>Smoczki do butelek z pozycji 2</t>
  </si>
  <si>
    <t>Dieta doustna i dojelitowa</t>
  </si>
  <si>
    <t xml:space="preserve">Wzmacniacz pokarmu kobiecego – typu Bebilon HMF – saszetki </t>
  </si>
  <si>
    <t>op. 50 sasz.</t>
  </si>
  <si>
    <t>but. 1000 ml</t>
  </si>
  <si>
    <t>Dieta kompletna pod względem odżywczym normalizująca glikemię, normokaloryczna (1,03 kcal/ml) zawierająca 6 rodzajów błonnika,
klinicznie wolna do laktozy, oparta na białku sojowym, zawiertość białka 4,3g/100ml, o osmolarności 300 mOsm/l, % energii z: białka- 17 %, węglowodanów- 43 %, tłuszczów- 37 %, błonnik -3% .</t>
  </si>
  <si>
    <t>Dieta kompletna, hiperkaloryczna (2,4 kcal/ml) o zawartości białka min. 9,4 g/100ml, 16% energii z białka, dieta do podaży doustnej, dieta bezresztkowa, bezglutenowa, o osmolarności 730 -790 mOsmol/l. Smaki: truskawka, owoce leśne, czekolada, wanilia, neutralny.</t>
  </si>
  <si>
    <t>op. 4 x 125 ml</t>
  </si>
  <si>
    <t>op. 4 x 200 ml</t>
  </si>
  <si>
    <t>Dieta cząstkowa w proszku będąca źródłem białka i wapnia,95% energii pochodzi z białka, wapń 1350mg/100g, bezglutenowa,stanowiąca dodatkowe żródło białka w przypadku pacjentów, których dieta nie pokrywa całkowitego zapotrzebowania na jego wartość, przy oparzeniach, odleżynach, utrudnionym gojeniu ran,nadmiernej utraty białka z wydzielinami i wydalinami ustrojowymi</t>
  </si>
  <si>
    <t>op. 225 g</t>
  </si>
  <si>
    <t>Produkt do szybkiego zagęszczania płynów, zawierający gumę ksantanową i gumę guar oraz maltrodekstryny, nie zawiera skrobi</t>
  </si>
  <si>
    <t xml:space="preserve"> op. 175g</t>
  </si>
  <si>
    <t>zest.</t>
  </si>
  <si>
    <t>Strzykawka 3 częściowa, enteralna ENFit, 60 ml. Końcówka niecentryczna. Dwustronna skala.</t>
  </si>
  <si>
    <t>szt.</t>
  </si>
  <si>
    <t xml:space="preserve"> op. 6 x 5 szt.</t>
  </si>
  <si>
    <t>Konektor do połączenia do zestawu EnFit, strzykawki EnLock</t>
  </si>
  <si>
    <t>Pakiet 30</t>
  </si>
  <si>
    <t>Testy paskowe do oznaczania glukozy i nakłuwacze</t>
  </si>
  <si>
    <t>Testy paskowe do oznaczenia stężenia glukozy we krwi. Zakres pomiaru glikemii od min. 20 do min. 600 mg/dl. Objętość próbki krwi potrzebna do wykonania badania nie większa niż 0,7µl. Zakres hematokrytu od min. 30 do min. 55%. Brak kodowania glukometru.Wartość glukozy podawana w mg/dl zamieniana na mmol/l. Paski posiadają kapilarę do automatycznego zasysania próbki krwi umieszczoną na szczycie (czubku) paska testowego. Automatyczny wyrzut paska. Maksymalna temperatura przechowywania pasków od minimum 4 st. C do minimum 35 st. C. Zastosowany enzym na paskach: oxydaza glukozy (GOD). Termin ważności pasków min. 6-mcy od momentu otwarcia opakowania. Możliwość kontroli pasków - kompatybilnych z nimi glukometrów na 3 zakresach płynów kontrolnych: normalnych, wysoki, niski, przy czym termin ważności płynów wynosi min. 6 m-cy od momentu otwarcia. Zamawiający wymaga dostarczenia nieodpłatnie 30 szt. glukometrów posiadających dożywotnią gwarancję. Wymagane dołączenie dokumentów  potwierdzających wymagane parametry - instrukcja obsługi pasków i glukometrów.</t>
  </si>
  <si>
    <t>Nakłuwacz jednorazowy do oznaczania glukozy we krwi 1,8 mm/21G uruchamiany za pomocą przycisku.</t>
  </si>
  <si>
    <t>op. 200 szt.</t>
  </si>
  <si>
    <t>Uwaga!</t>
  </si>
  <si>
    <t xml:space="preserve">Zamawiający wymaga przeszkolenia personelu medycznego po wygranym postępowaniu przetargowym oraz zapewnienie pełnego serwisu przez cały okres trwania umowy.                                 </t>
  </si>
  <si>
    <t xml:space="preserve">Do oferty należy dołączyć certyfikat ( nie oświadczenie) wydany przez niezależną jednostkę notyfikowaną ( w języku polskim) potwierdzając posiadanie i spełnianie w pełnym </t>
  </si>
  <si>
    <t>zakresie ISO 15 197:2015 dla proponowanych pasków testowych, glukometrów i płynów kontrolnych , który świadczy o dokładności , wysokiej precyzji i powtarzalności pomiarów.</t>
  </si>
  <si>
    <t>Testy paskowe do oznaczania glukozy II</t>
  </si>
  <si>
    <t>Pakiet 32</t>
  </si>
  <si>
    <t xml:space="preserve"> </t>
  </si>
  <si>
    <t>Wapno sodowane</t>
  </si>
  <si>
    <t>Wapno absorb. sodowane z indykatorem zmiany barwy przeznaczone do stosowania w zamkniętych układach anestetycznych, charakteryzujące się bardzo wysoką efektywnością pochłaniania CO2 i niskim oporem przepływu.</t>
  </si>
  <si>
    <t>op. 5 L</t>
  </si>
  <si>
    <t xml:space="preserve">Filgrastinum  </t>
  </si>
  <si>
    <t>Filgrastinum - roztwór do wstrzykiwań i infuzji</t>
  </si>
  <si>
    <t>45 mln j./0,5 ml</t>
  </si>
  <si>
    <t xml:space="preserve">amp-strzyk. </t>
  </si>
  <si>
    <t>Insuliny III</t>
  </si>
  <si>
    <r>
      <rPr>
        <sz val="7"/>
        <color rgb="FF000000"/>
        <rFont val="Arial"/>
        <family val="2"/>
        <charset val="238"/>
      </rPr>
      <t xml:space="preserve">Insulina aspart </t>
    </r>
    <r>
      <rPr>
        <b/>
        <sz val="7"/>
        <color rgb="FF000000"/>
        <rFont val="Arial"/>
        <family val="2"/>
        <charset val="238"/>
      </rPr>
      <t>otrzymana w Saccharomyces cerevisiae w wyniku rekombinacji DNA</t>
    </r>
    <r>
      <rPr>
        <sz val="7"/>
        <color rgb="FF000000"/>
        <rFont val="Arial"/>
        <family val="2"/>
        <charset val="238"/>
      </rPr>
      <t xml:space="preserve"> - roztwór do wstrzykiwań</t>
    </r>
  </si>
  <si>
    <r>
      <rPr>
        <sz val="7"/>
        <color rgb="FF000000"/>
        <rFont val="Arial"/>
        <family val="2"/>
        <charset val="238"/>
      </rPr>
      <t xml:space="preserve">Insulina aspart/insuliny aspart protaminowa w stosunku 30/70 </t>
    </r>
    <r>
      <rPr>
        <b/>
        <sz val="7"/>
        <color rgb="FF000000"/>
        <rFont val="Arial"/>
        <family val="2"/>
        <charset val="238"/>
      </rPr>
      <t xml:space="preserve"> otrzymana w Saccharomyces cerevisiae w wyniku rekombinacji DNA </t>
    </r>
    <r>
      <rPr>
        <sz val="7"/>
        <color rgb="FF000000"/>
        <rFont val="Arial"/>
        <family val="2"/>
        <charset val="238"/>
      </rPr>
      <t>- roztwór do wstrzykiwań</t>
    </r>
  </si>
  <si>
    <r>
      <rPr>
        <sz val="7"/>
        <color rgb="FF000000"/>
        <rFont val="Arial"/>
        <family val="2"/>
        <charset val="238"/>
      </rPr>
      <t xml:space="preserve">Insulina aspart/insuliny aspart protaminowa w stosunku 50/50 - </t>
    </r>
    <r>
      <rPr>
        <b/>
        <sz val="7"/>
        <color rgb="FF000000"/>
        <rFont val="Arial"/>
        <family val="2"/>
        <charset val="238"/>
      </rPr>
      <t>otrzymana w Saccharomyces cere roztwór do wstrzykiwańvisiae w wyniku rekombinacji DNA</t>
    </r>
    <r>
      <rPr>
        <sz val="7"/>
        <color rgb="FF000000"/>
        <rFont val="Arial"/>
        <family val="2"/>
        <charset val="238"/>
      </rPr>
      <t xml:space="preserve"> - roztwór do wstrzykiwań</t>
    </r>
  </si>
  <si>
    <r>
      <rPr>
        <sz val="7"/>
        <color rgb="FF000000"/>
        <rFont val="Arial"/>
        <family val="2"/>
        <charset val="238"/>
      </rPr>
      <t xml:space="preserve">Insulina detemir - </t>
    </r>
    <r>
      <rPr>
        <b/>
        <sz val="7"/>
        <color rgb="FF000000"/>
        <rFont val="Arial"/>
        <family val="2"/>
        <charset val="238"/>
      </rPr>
      <t xml:space="preserve">otrzymana w Saccharomyces cerevisiae w wyniku rekombinacji DNA </t>
    </r>
    <r>
      <rPr>
        <sz val="7"/>
        <color rgb="FF000000"/>
        <rFont val="Arial"/>
        <family val="2"/>
        <charset val="238"/>
      </rPr>
      <t>-  roztwór do wstrzykiwań</t>
    </r>
  </si>
  <si>
    <r>
      <rPr>
        <sz val="7"/>
        <color rgb="FF000000"/>
        <rFont val="Arial"/>
        <family val="2"/>
        <charset val="238"/>
      </rPr>
      <t xml:space="preserve">Insulina ludzka izofanowa </t>
    </r>
    <r>
      <rPr>
        <b/>
        <sz val="7"/>
        <color rgb="FF000000"/>
        <rFont val="Arial"/>
        <family val="2"/>
        <charset val="238"/>
      </rPr>
      <t>otrzymana w Saccharomyces cerevisiae w wyniku rekombinacji DNA</t>
    </r>
    <r>
      <rPr>
        <sz val="7"/>
        <color rgb="FF000000"/>
        <rFont val="Arial"/>
        <family val="2"/>
        <charset val="238"/>
      </rPr>
      <t xml:space="preserve"> - roztwór do wstrzykiwań</t>
    </r>
  </si>
  <si>
    <r>
      <rPr>
        <sz val="7"/>
        <color rgb="FF000000"/>
        <rFont val="Arial"/>
        <family val="2"/>
        <charset val="238"/>
      </rPr>
      <t xml:space="preserve">Insulina ludzka </t>
    </r>
    <r>
      <rPr>
        <b/>
        <sz val="7"/>
        <color rgb="FF000000"/>
        <rFont val="Arial"/>
        <family val="2"/>
        <charset val="238"/>
      </rPr>
      <t xml:space="preserve">otrzymana w Saccharomyces cerevisiae w wyniku rekombinacji DNA </t>
    </r>
    <r>
      <rPr>
        <sz val="7"/>
        <color rgb="FF000000"/>
        <rFont val="Arial"/>
        <family val="2"/>
        <charset val="238"/>
      </rPr>
      <t>-  roztwór do wstrzykiwań</t>
    </r>
  </si>
  <si>
    <t>Glucagonum - proszek i rozpuszczalnik do sporządzenia roztworu do wstrzykiwań</t>
  </si>
  <si>
    <t>1mg/ml</t>
  </si>
  <si>
    <t>1 op. 1 fiolka + 1ampułkostrzykawka</t>
  </si>
  <si>
    <t>Produkty lecznicze różne XVI</t>
  </si>
  <si>
    <t xml:space="preserve">Alteplasum -  proszek i rozpuszczalnik do sporządzania roztworu do infuzji
 </t>
  </si>
  <si>
    <t>Empagliflozin</t>
  </si>
  <si>
    <t xml:space="preserve">Fenoteroli hydrobromidum + Ipratropii bromidum - roztwór do nebulizacji
</t>
  </si>
  <si>
    <t>(0,5 mg + 0,25mg)/ml</t>
  </si>
  <si>
    <t>op. 20 ml</t>
  </si>
  <si>
    <t>Fenoteroli hydrobromidum - aerozol inhalacyjny</t>
  </si>
  <si>
    <t>100 ug</t>
  </si>
  <si>
    <t xml:space="preserve">Gliquidonum  </t>
  </si>
  <si>
    <t>Ipratropium bromidum -  roztwór do nebulizacji</t>
  </si>
  <si>
    <t>0,25 mg/ml</t>
  </si>
  <si>
    <t>Ipratropium bromidum - aerozol wziewny</t>
  </si>
  <si>
    <t>20 ug</t>
  </si>
  <si>
    <t xml:space="preserve">Linagliptine  </t>
  </si>
  <si>
    <t xml:space="preserve">Tiotropium - roztwór do inhalacji, 30 dawek leczniczych [60 dawek odmierzonych] 1 wkład + inhalator </t>
  </si>
  <si>
    <t>2,5 µg</t>
  </si>
  <si>
    <t>op. 30 dawek.</t>
  </si>
  <si>
    <t>Triotropium  -  proszek do inhalacji w kapsułkach twardych + handihaler</t>
  </si>
  <si>
    <t xml:space="preserve"> 18 µg</t>
  </si>
  <si>
    <t xml:space="preserve">Terlipressini acetas </t>
  </si>
  <si>
    <t>Terlipressini acetas - proszek i rozpuszczalnik do sporządzania roztworu do wstrzykiwań</t>
  </si>
  <si>
    <t>1 mg/8,5ml</t>
  </si>
  <si>
    <t xml:space="preserve">Amlodypinum + indapamidum + peryndoprylum </t>
  </si>
  <si>
    <t>10 mg +1,25  mg + 4 mg</t>
  </si>
  <si>
    <t xml:space="preserve">Amlodypinum + indapamidum + peryndoprylum  </t>
  </si>
  <si>
    <t>10 mg + 2,5 mg + 8 mg</t>
  </si>
  <si>
    <t>5 mg +1,25  mg + 4 mg</t>
  </si>
  <si>
    <t>5 mg + 2,5 mg + 8 mg</t>
  </si>
  <si>
    <t>Gentamycinum -roztwór do iniekcji i infuzji</t>
  </si>
  <si>
    <t>80mg/2ml</t>
  </si>
  <si>
    <t xml:space="preserve">tert-Butylamini perindoprilum + Indapamidum  </t>
  </si>
  <si>
    <t>2mg+0,625 mg</t>
  </si>
  <si>
    <t>8mg+2,5 mg</t>
  </si>
  <si>
    <t>4 mg+1,25 mg</t>
  </si>
  <si>
    <t>Thiethylperazinum - roztwór do iniekcji</t>
  </si>
  <si>
    <t xml:space="preserve"> 6,5 mg/ml</t>
  </si>
  <si>
    <t>Thiethylperazinum - czopki doodbytnicze</t>
  </si>
  <si>
    <t xml:space="preserve"> 6,5 mg</t>
  </si>
  <si>
    <t xml:space="preserve">Thiethylperazinum </t>
  </si>
  <si>
    <t>Lidocaine hydrochloride  2% żel sterylny</t>
  </si>
  <si>
    <t>Lidocaine hydrochloride 2% + chlorhexidine 0,05%  -  sterylny żel do cewnikowania zawierający lignocainę i chlorheksydynę o pojemności 5-6 ml  jałowy, rozpuszczalny w wodzie, bezbarwny i przezroczysty żel, przeznaczony do podawania docewkowego, o działaniu znieczulającym i bakteriobójczym . Moliwość stosowania do zabiegów odbytniczych i okrężniczych jako żel lubrykacyjny.</t>
  </si>
  <si>
    <t>op. 25 szt.</t>
  </si>
  <si>
    <t>Produkty lecznicze różne XVIII</t>
  </si>
  <si>
    <t>Ornithini aspartas - granulat do sporządzania roztworu doustnego</t>
  </si>
  <si>
    <t>3 g/5 g</t>
  </si>
  <si>
    <t>op. 30 sasz.</t>
  </si>
  <si>
    <t>Ornithini aspartas - koncentrat do sporządzania roztworu do infuzji</t>
  </si>
  <si>
    <t>5g/10ml</t>
  </si>
  <si>
    <t>Produkty lecznicze różne XIX</t>
  </si>
  <si>
    <t>Betaxololum - krople oczne</t>
  </si>
  <si>
    <t>2,5mg/ml</t>
  </si>
  <si>
    <t>Brimonidini tartas + Timololi maleas - krople oczne</t>
  </si>
  <si>
    <t>(2 mg+ 5 mg)ml</t>
  </si>
  <si>
    <t>2 mg/ml</t>
  </si>
  <si>
    <t xml:space="preserve">Carbomerum - żel do oczu </t>
  </si>
  <si>
    <t>2,5 mg/g</t>
  </si>
  <si>
    <t xml:space="preserve">Dexpanthenolum - że do oczy </t>
  </si>
  <si>
    <t>50mg/g</t>
  </si>
  <si>
    <t>Erytromycinum – maść oczna</t>
  </si>
  <si>
    <t xml:space="preserve">5 mg/g </t>
  </si>
  <si>
    <t>op. 3,5 g</t>
  </si>
  <si>
    <t>Epinastini hydrochloridum - krople oczne</t>
  </si>
  <si>
    <t>0,5 mg/ml</t>
  </si>
  <si>
    <t xml:space="preserve">Gentamycinum -  krople oczne </t>
  </si>
  <si>
    <t>3 mg/ml</t>
  </si>
  <si>
    <t>Oxytetracyclini hydrochloridum + Polymyxini B sulfas +  Hydrocortisoni acetas -krople do oczu i uszu, zawiesina</t>
  </si>
  <si>
    <t>(5mg +10000j.m.+15mg)/ml</t>
  </si>
  <si>
    <t>Moxifloxacinum - krople oczne</t>
  </si>
  <si>
    <t>Neomycinum+Gramicidinum+Fludrocortisoni acetas- krople oczne</t>
  </si>
  <si>
    <t>(2 500 j.m. + 25 j.m. + 1 mg)/ml</t>
  </si>
  <si>
    <t>Norfloxacinum - krople oczne</t>
  </si>
  <si>
    <t>3 mg/ ml</t>
  </si>
  <si>
    <t>Ofloxacinum - maść oczna</t>
  </si>
  <si>
    <t>3 mg/ g</t>
  </si>
  <si>
    <t>op. 3 g</t>
  </si>
  <si>
    <t>Ofloxacinum -  krople oczne</t>
  </si>
  <si>
    <t xml:space="preserve">Phenylephrini hydrochloridum - krople oczne </t>
  </si>
  <si>
    <t>100 mg/ml</t>
  </si>
  <si>
    <t xml:space="preserve">Proxymetacaini hydrochloridum - krople do oczu </t>
  </si>
  <si>
    <t>op. 15 ml</t>
  </si>
  <si>
    <t>Sulfacetamidum natricum HEC – krople do oczu</t>
  </si>
  <si>
    <t>op. 2 x 5 ml</t>
  </si>
  <si>
    <t>Timololum - krople oczne</t>
  </si>
  <si>
    <t>2,5 mg/ml</t>
  </si>
  <si>
    <t xml:space="preserve">Tropicamidum - krople oczne </t>
  </si>
  <si>
    <t>op. 2x5ml</t>
  </si>
  <si>
    <t>40 mg/ml</t>
  </si>
  <si>
    <t xml:space="preserve">Oxytocinum  </t>
  </si>
  <si>
    <t>5 IU/ml</t>
  </si>
  <si>
    <t>Sugammadeks</t>
  </si>
  <si>
    <t>Sugammadeks - roztwór do wstrzykiwań</t>
  </si>
  <si>
    <t>200mg/2ml</t>
  </si>
  <si>
    <t xml:space="preserve">Etamsylatum  </t>
  </si>
  <si>
    <t xml:space="preserve">Etamsylatum </t>
  </si>
  <si>
    <t>Etamsylatum 12 ,5 % roztwór wstrzykiwań</t>
  </si>
  <si>
    <t>250 mg/2 ml</t>
  </si>
  <si>
    <t>`</t>
  </si>
  <si>
    <t xml:space="preserve">Bupivacaini hydrochloridum </t>
  </si>
  <si>
    <r>
      <rPr>
        <sz val="7"/>
        <color rgb="FF000000"/>
        <rFont val="Arial"/>
        <family val="2"/>
        <charset val="238"/>
      </rPr>
      <t xml:space="preserve">Bupivacaini hydrochloridum - roztwór do wstrzykiwań/podanie podpajęczynówkowe
</t>
    </r>
    <r>
      <rPr>
        <b/>
        <sz val="7"/>
        <color rgb="FF000000"/>
        <rFont val="Arial"/>
        <family val="2"/>
        <charset val="238"/>
      </rPr>
      <t>Każda ampułka pakowana w jałowe opakowanie pośrednie</t>
    </r>
  </si>
  <si>
    <t xml:space="preserve"> 20mg/4ml</t>
  </si>
  <si>
    <t>Bupivacaini hydrochloridum - roztwór do wstrzykiwań</t>
  </si>
  <si>
    <t>100 mg/20ml</t>
  </si>
  <si>
    <t>Produkty lecznicze różne XXI</t>
  </si>
  <si>
    <t xml:space="preserve">Cetirizini dihydrochloridum </t>
  </si>
  <si>
    <t>Memantini hydrochloridum</t>
  </si>
  <si>
    <t>Theophyllinum - tabletki powlekane o przedłużonym uwalnianiu</t>
  </si>
  <si>
    <t>Theophyllinum -  roztwór do wstrzykowań i infuzji</t>
  </si>
  <si>
    <t>200mg/10ml</t>
  </si>
  <si>
    <t>Bakterie probiotyczne</t>
  </si>
  <si>
    <t>Bakterie probiotyczne - kaps. zawiera 1,6 mld CFU bakterii kwasu mlekowego: Lactobacillus acidophilus (La-5) 37,5%, Lactobacillus delbrueckii ssp. Bulgaricus (Lb-Y27) 25%, Bifidobacterium lactis (Bb-12) 37,5%. Wymagany produkt leczniczy.</t>
  </si>
  <si>
    <t>Produkty lecznicze różne XXII</t>
  </si>
  <si>
    <t>Hyoscini butylbromidum – roztwór do wstrzykiwań</t>
  </si>
  <si>
    <t xml:space="preserve"> 20 mg/ml</t>
  </si>
  <si>
    <t xml:space="preserve">Metamizolum natricum + pitofenoni hydrochloridum + fenpiverini bromidum roztwór do wstrzykiwań </t>
  </si>
  <si>
    <t>(0,5g+2mg+0,02mg)/ml</t>
  </si>
  <si>
    <t>op. 10 amp.a 5 ml</t>
  </si>
  <si>
    <t>Produkty lecznicze różne XXIII</t>
  </si>
  <si>
    <t>51</t>
  </si>
  <si>
    <t>Immunoglobulina ludzka przeciw wirusowemu zapaleniu wątroby typu B</t>
  </si>
  <si>
    <t xml:space="preserve">Immunoglobulina ludzka przeciw wirusowemu zapaleniu wątroby typu B. 1 ml roztworu zawiera nie mniej niż 100 mg białka ludzkiego, w tym nie mniej niż 85%
immunoglobuliny G (IgG) o zawartości przeciwciał przeciw antygenowi HBs 200 j.m                                                                                                                                               </t>
  </si>
  <si>
    <t>200 j.m./ml</t>
  </si>
  <si>
    <t>52</t>
  </si>
  <si>
    <t>Immunoglobulina ludzka (IVIg)</t>
  </si>
  <si>
    <t>Immunoglobulina ludzka normalna (IVIg) -  roztwór do infuzji</t>
  </si>
  <si>
    <t xml:space="preserve">2,5 g/25 ml </t>
  </si>
  <si>
    <t>Atropinum sulfas + diphenoxylati hydrochloridum</t>
  </si>
  <si>
    <t>0,025 mg +2,5 mg</t>
  </si>
  <si>
    <t xml:space="preserve">Fenofibratum  </t>
  </si>
  <si>
    <t>Magnesium subcarbonas ponderosus -  wymagany produkt leczniczy</t>
  </si>
  <si>
    <t>Mikonazoli nitras - tabletki dopochwowe</t>
  </si>
  <si>
    <t>op. 15 tabl. dopochw.</t>
  </si>
  <si>
    <t xml:space="preserve">Nifuroksazydum  </t>
  </si>
  <si>
    <t>op.12 kaps.</t>
  </si>
  <si>
    <t>Spironolactonum</t>
  </si>
  <si>
    <t xml:space="preserve">Spironolactonum </t>
  </si>
  <si>
    <t xml:space="preserve">Tamsulosinum hydrochloridum  - o przedłużonym  uwalnianiu </t>
  </si>
  <si>
    <t>0,4 mg</t>
  </si>
  <si>
    <t xml:space="preserve">Tolperisoni hydrochloridum  </t>
  </si>
  <si>
    <t>Tolperisoni hydrochloridum</t>
  </si>
  <si>
    <t xml:space="preserve">Vinpocetine </t>
  </si>
  <si>
    <t>Emulsja żywieniowa</t>
  </si>
  <si>
    <t>Emulsja do żywienia przeznaczona dla noworodków urodzonych przedwcześnie, zawierająca roztwór glukozy 50%, pediatryczny roztwór aminokwasów z elektrolitami 5,9%, emulsję tłuszczową 12,5%, obj. 300ml</t>
  </si>
  <si>
    <t>55</t>
  </si>
  <si>
    <t xml:space="preserve">Ludzki kompleks protrombiny </t>
  </si>
  <si>
    <t>Kompleks czterech czynników zespołu protrombiny z białkiem C i S: czynnik II (280 -760 j.m.), czynnik VII (180-480 j.j.), czynnik IX (500 j.m.), czynnik X (360-600 j.m.)- proszek i rozpuszczalnik do sporządzania roztworu do infuzji</t>
  </si>
  <si>
    <t xml:space="preserve">500 j.m </t>
  </si>
  <si>
    <t>fiol. + rozp.</t>
  </si>
  <si>
    <t>56</t>
  </si>
  <si>
    <t>Carbetocinum</t>
  </si>
  <si>
    <t xml:space="preserve"> 100 µg/ml</t>
  </si>
  <si>
    <t xml:space="preserve">Paracetamolum  </t>
  </si>
  <si>
    <t>Paracetamolum - roztwór do infuzji</t>
  </si>
  <si>
    <t>1g/100ml</t>
  </si>
  <si>
    <t>Aciclovirum - proszek do sporządzania iniekcji do infuzji</t>
  </si>
  <si>
    <t>Ambroxoli hydrochloridum - roztwór do iniekcji</t>
  </si>
  <si>
    <t>15 mg/2ml</t>
  </si>
  <si>
    <t>Amitriptylini hydrochloridum</t>
  </si>
  <si>
    <t xml:space="preserve">Captoprilum </t>
  </si>
  <si>
    <t>Metronidazolum + Chlorquinaldolum - tabletki dopochwowe</t>
  </si>
  <si>
    <t>250 mg+100mg</t>
  </si>
  <si>
    <t>op. 10 tabl. vag.</t>
  </si>
  <si>
    <t xml:space="preserve">Clonidini hydrochloridum </t>
  </si>
  <si>
    <t>75 mcg</t>
  </si>
  <si>
    <t xml:space="preserve">op. 50 tabl. </t>
  </si>
  <si>
    <t>Dexamethasonum phosphas - roztwór do iniekcji</t>
  </si>
  <si>
    <t>4 mg/ml</t>
  </si>
  <si>
    <t>8 mg/2 ml</t>
  </si>
  <si>
    <t>Fluocinoloni acetonidum + neomycini sulfas - maść</t>
  </si>
  <si>
    <t>(0,25 mg+5mg)g</t>
  </si>
  <si>
    <t>op. 15g</t>
  </si>
  <si>
    <t xml:space="preserve">Fluocinoloni acetonidum - maść </t>
  </si>
  <si>
    <t>0,25 mg/g</t>
  </si>
  <si>
    <t>Oxytetracyclinum + Hydrocortisoni acetas - maść</t>
  </si>
  <si>
    <t>(30mg+10mg)/g,</t>
  </si>
  <si>
    <t xml:space="preserve">Oxytetracyclinum + Hydrocortisoni acetas - maść oczna </t>
  </si>
  <si>
    <t xml:space="preserve">(10mg+10mg)/g </t>
  </si>
  <si>
    <t xml:space="preserve">Hydrocortisonum - proszek i rozpuszczalnik do sporządzania roztworu do iniekcji lub do infuzji </t>
  </si>
  <si>
    <t>op. 5 fiol.+ rozp.</t>
  </si>
  <si>
    <t xml:space="preserve">Hydrocortisonum </t>
  </si>
  <si>
    <t xml:space="preserve">Suxamethonii chloridum - proszek do sporządzania roztworu do wstrzykiwań </t>
  </si>
  <si>
    <t>Hydroxyzini hydrochloridum</t>
  </si>
  <si>
    <t>Neomycini sulfas - maść oczna</t>
  </si>
  <si>
    <t>5 mg/g</t>
  </si>
  <si>
    <t>Nystatinum - tabletki dopochwowe</t>
  </si>
  <si>
    <t>100 000 IU</t>
  </si>
  <si>
    <t>Promazini hydrochloridum</t>
  </si>
  <si>
    <t>Promethazini hydrochloridum</t>
  </si>
  <si>
    <r>
      <rPr>
        <sz val="7"/>
        <color rgb="FF000000"/>
        <rFont val="Arial"/>
        <family val="2"/>
        <charset val="238"/>
      </rPr>
      <t>Proszek do sporządzania roztworu doustnego :</t>
    </r>
    <r>
      <rPr>
        <b/>
        <sz val="7"/>
        <color rgb="FF000000"/>
        <rFont val="Arial"/>
        <family val="2"/>
        <charset val="238"/>
      </rPr>
      <t xml:space="preserve"> 1 saszetka A zawiera</t>
    </r>
    <r>
      <rPr>
        <sz val="7"/>
        <color rgb="FF000000"/>
        <rFont val="Arial"/>
        <family val="2"/>
        <charset val="238"/>
      </rPr>
      <t>: 100 g makrogolu 3350, 7,5 g bezwodnego siarczanu sodu, 2,691 g chlorku sodu, 1,015 g chlorku potasu;</t>
    </r>
    <r>
      <rPr>
        <b/>
        <sz val="7"/>
        <color rgb="FF000000"/>
        <rFont val="Arial"/>
        <family val="2"/>
        <charset val="238"/>
      </rPr>
      <t xml:space="preserve"> 1 saszetka B zawiera</t>
    </r>
    <r>
      <rPr>
        <sz val="7"/>
        <color rgb="FF000000"/>
        <rFont val="Arial"/>
        <family val="2"/>
        <charset val="238"/>
      </rPr>
      <t>: 4,7 g kwasu askorbowego, 5,9 g askorbinianu sodu.</t>
    </r>
  </si>
  <si>
    <t>op. 2 zestawy po 2 saszetki (saszetka A- 112 g, saszetka B - 11 g)</t>
  </si>
  <si>
    <t>Lidocaini hydrochloridum - żel do stosowanian w anestezjologii i laryngologii</t>
  </si>
  <si>
    <t>20mg/g</t>
  </si>
  <si>
    <t>op. 30g</t>
  </si>
  <si>
    <t>Lidocaini hydrochloridum - żel do stosowania w urologii</t>
  </si>
  <si>
    <t>Megestroli acetas - zawiesina doustna</t>
  </si>
  <si>
    <t>fl. 240 ml</t>
  </si>
  <si>
    <t>Sulfathiazolum argentum</t>
  </si>
  <si>
    <t xml:space="preserve">Sulfathiazolum argentum - krem </t>
  </si>
  <si>
    <t xml:space="preserve">Acenocumarolum </t>
  </si>
  <si>
    <t>Acidum acetylsalicylicum - tabletki powlekane</t>
  </si>
  <si>
    <t xml:space="preserve">Adrenalinum </t>
  </si>
  <si>
    <t>Antazolini mesylas - roztwór do wstrzykiwań</t>
  </si>
  <si>
    <t>Atropinum sulfuricum - roztwór do wstrzykiwań</t>
  </si>
  <si>
    <t>Amikacinum  - krople oczne</t>
  </si>
  <si>
    <t>3mg/ml</t>
  </si>
  <si>
    <t>Calcii chloridum dihydricum -   roztwór do wstrzykiwań</t>
  </si>
  <si>
    <t>670 mg/10ml</t>
  </si>
  <si>
    <t xml:space="preserve">Cinnarazinum </t>
  </si>
  <si>
    <t>Ciprofloxacinum  ophtalmicum - krople oczne</t>
  </si>
  <si>
    <t>Clemastinum -  roztwór do wstrzykiwań</t>
  </si>
  <si>
    <t>2mg/2ml</t>
  </si>
  <si>
    <t xml:space="preserve">Clemastinum </t>
  </si>
  <si>
    <t>Digoxinum – roztwór do wstrzykiwań</t>
  </si>
  <si>
    <t>Dopamini hydrochloridum - roztwór do wstrzykiwań</t>
  </si>
  <si>
    <t>200 mg/5 ml</t>
  </si>
  <si>
    <t>Dopamini hydrochloridum - roztwór do infuzji</t>
  </si>
  <si>
    <t>50 mg/5 ml</t>
  </si>
  <si>
    <t>Haloperidolum - krople doustne</t>
  </si>
  <si>
    <t xml:space="preserve">Haloperidolum  </t>
  </si>
  <si>
    <t>Haloperidolum – roztwór do wstrzykiwań</t>
  </si>
  <si>
    <t xml:space="preserve">5 mg/1 ml </t>
  </si>
  <si>
    <t xml:space="preserve">Haloperidolum </t>
  </si>
  <si>
    <t>Heparinum natricum -  roztwór do wstrzykiwań</t>
  </si>
  <si>
    <t xml:space="preserve">25000 IU/5ml </t>
  </si>
  <si>
    <t>Kalii chloridum - koncentrat do sporządzania roztworu do infuzji</t>
  </si>
  <si>
    <t>3000mg/20ml</t>
  </si>
  <si>
    <t>1500mg/10ml</t>
  </si>
  <si>
    <t>Lidocaini hydrochloridum -  roztwór do wstrzykiwań</t>
  </si>
  <si>
    <t>200mg/20ml</t>
  </si>
  <si>
    <t>400mg/20ml</t>
  </si>
  <si>
    <t xml:space="preserve">Loperamidum hydrochloridum </t>
  </si>
  <si>
    <t>Molsidominum</t>
  </si>
  <si>
    <t>Naloxoni hydrochloridum – roztwór do wstrzykiwań</t>
  </si>
  <si>
    <t>400ug/ml</t>
  </si>
  <si>
    <t xml:space="preserve">Noradrenalinum - roztwór do infuzji </t>
  </si>
  <si>
    <t>4mg/4ml</t>
  </si>
  <si>
    <t>Papaverini hydrochloridum - roztwór do wstrzykiwań</t>
  </si>
  <si>
    <t xml:space="preserve">40 mg/2ml </t>
  </si>
  <si>
    <t xml:space="preserve">Phytomenadionum </t>
  </si>
  <si>
    <t>Phytomenadionum (Vit K1) -  roztwór do wstrzykiwań</t>
  </si>
  <si>
    <t xml:space="preserve">Pilocarpini hydrochloridum  - krople oczne           </t>
  </si>
  <si>
    <t xml:space="preserve">Propranololum </t>
  </si>
  <si>
    <t>Propranololum</t>
  </si>
  <si>
    <t>Salbutamolum -  roztwór do wstrzykiwań</t>
  </si>
  <si>
    <t>Sulfamethoxazolum + trimethoprimum - koncentrat do sporządzania roztworu do infuzji</t>
  </si>
  <si>
    <t>(400mg+80 mg)/5 ml</t>
  </si>
  <si>
    <t>Cyanocobalaminum - roztwór do wstrzykiwań</t>
  </si>
  <si>
    <t>100 ug/1 ml</t>
  </si>
  <si>
    <t>1000ug/2 ml</t>
  </si>
  <si>
    <t>Xylometazolini hydrochloridum - żel do nosa w butelce z dozownikiem</t>
  </si>
  <si>
    <t xml:space="preserve">1 mg/g </t>
  </si>
  <si>
    <t xml:space="preserve">Xylometazolini hydrochloridum - krople do nosa
</t>
  </si>
  <si>
    <t>SUMA</t>
  </si>
  <si>
    <t>Pakiet 12 - pozycja 7,8 – zamawiający wymaga aby były od jednego producenta w celu uniknięcia działań niepożądanych</t>
  </si>
  <si>
    <t>Pakiet 12 - pozycja 1,2 – zamawiający wymaga aby były od jednego producenta w celu uniknięcia działań niepożądanych</t>
  </si>
  <si>
    <t xml:space="preserve">Hydroxyethylamylatum + natrium chloratum - butelka stojąca z dwoma portami różnej wielkości </t>
  </si>
  <si>
    <t>fl. 100 ml x 40</t>
  </si>
  <si>
    <t>fl. 200 ml x 20</t>
  </si>
  <si>
    <t>10 %</t>
  </si>
  <si>
    <t>op. 125 ml</t>
  </si>
  <si>
    <t>Carbetocinum - roztwór do wstrzykiwań. Preparat posiada wskazania  do zastosowania po porodzie naturalnym i drogą cięcia cesarskiego.</t>
  </si>
  <si>
    <t xml:space="preserve">Bupivacaini hydrochloridum + Epinephrinum - roztwór do wstrzykiwania </t>
  </si>
  <si>
    <t>(5 mg+5 µg)/m</t>
  </si>
  <si>
    <t>5 fiol. 20 ml</t>
  </si>
  <si>
    <t>Bupivacaini hydrochloridum + Epinephrinum - roztwór do wstrzykiwań</t>
  </si>
  <si>
    <t>Fexofenadini hydrochloridum</t>
  </si>
  <si>
    <t>7,5 mg/ml</t>
  </si>
  <si>
    <t>Ambroksol - płyn do inhalacji</t>
  </si>
  <si>
    <t>Magnesii lactas dihydricus + Pyridoxini hydrochloridum – wymagany produkt leczniczy</t>
  </si>
  <si>
    <t>48 mg Mg2+/ 5 mg</t>
  </si>
  <si>
    <t>Phospholipidum essentiale – wymagany produkt leczniczy</t>
  </si>
  <si>
    <t>1,25 mg</t>
  </si>
  <si>
    <t>250mg/50ml</t>
  </si>
  <si>
    <t>Metformini hydrochloridum - tabl. o przedłużonym uwalnianiu</t>
  </si>
  <si>
    <t>Lacidipinum</t>
  </si>
  <si>
    <t xml:space="preserve">4 mg </t>
  </si>
  <si>
    <t xml:space="preserve">(1,38 mg + </t>
  </si>
  <si>
    <t>0,28 mg/g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</si>
  <si>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</si>
  <si>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</si>
  <si>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</si>
  <si>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</si>
  <si>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</si>
  <si>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</si>
  <si>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</si>
  <si>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</si>
  <si>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</si>
  <si>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</si>
  <si>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</si>
  <si>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</si>
  <si>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</si>
  <si>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</si>
  <si>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</si>
  <si>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</si>
  <si>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</si>
  <si>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</si>
  <si>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</si>
  <si>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</si>
  <si>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</si>
  <si>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</si>
  <si>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</si>
  <si>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</si>
  <si>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</si>
  <si>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</si>
  <si>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</si>
  <si>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</si>
  <si>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</si>
  <si>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</si>
  <si>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</si>
  <si>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31</t>
  </si>
  <si>
    <t>Pakiet 33</t>
  </si>
  <si>
    <t>Pakiet 34</t>
  </si>
  <si>
    <t>Pakiet 35</t>
  </si>
  <si>
    <t>Pakiet 36</t>
  </si>
  <si>
    <t>Pakiet 37</t>
  </si>
  <si>
    <t>Pakiet 38</t>
  </si>
  <si>
    <t>Pakiet 39</t>
  </si>
  <si>
    <t>op. 100 szt.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</si>
  <si>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</si>
  <si>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</si>
  <si>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</si>
  <si>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</si>
  <si>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</si>
  <si>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</si>
  <si>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</si>
  <si>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</si>
  <si>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</si>
  <si>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</si>
  <si>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</si>
  <si>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</si>
  <si>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</si>
  <si>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</si>
  <si>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</si>
  <si>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</si>
  <si>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</si>
  <si>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</si>
  <si>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</si>
  <si>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</si>
  <si>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Topiramatum</t>
  </si>
  <si>
    <t xml:space="preserve">0,75 mg </t>
  </si>
  <si>
    <t xml:space="preserve">op. tabl. + rozp. </t>
  </si>
  <si>
    <t>Pirenoxinum - krople oczne</t>
  </si>
  <si>
    <r>
      <t xml:space="preserve">50 </t>
    </r>
    <r>
      <rPr>
        <sz val="7"/>
        <color rgb="FF000000"/>
        <rFont val="Calibri"/>
        <family val="2"/>
        <charset val="238"/>
      </rPr>
      <t>µm</t>
    </r>
    <r>
      <rPr>
        <sz val="7"/>
        <color rgb="FF000000"/>
        <rFont val="Arial"/>
        <family val="2"/>
        <charset val="238"/>
      </rPr>
      <t>/ml</t>
    </r>
  </si>
  <si>
    <t>op. 2,5 ml</t>
  </si>
  <si>
    <t>Latanoprostum - krople oczne</t>
  </si>
  <si>
    <t>Alfuzosini hydrochloridum - tabl. o przedłużonym uwalnianiu</t>
  </si>
  <si>
    <t>Oxycodoni hydrochloridum</t>
  </si>
  <si>
    <t>Dapagliflozinum</t>
  </si>
  <si>
    <t xml:space="preserve">Tizanidinum </t>
  </si>
  <si>
    <t>50 µg (2000 j.m.)</t>
  </si>
  <si>
    <t>200 mg + 200 j.m.</t>
  </si>
  <si>
    <t>Nifuratelum + Nystatinum - globulki dopochwowe</t>
  </si>
  <si>
    <t>1 op a 12 glob.</t>
  </si>
  <si>
    <t>Acidum ibandronicum</t>
  </si>
  <si>
    <t>op. 1 tabl</t>
  </si>
  <si>
    <t xml:space="preserve">Produkt leczniczy w postaci matrycy z klejem do tkanek – zrolowany, zawierający w 1 cm² - 5,5 mg fibrynogenu ludzkiego oraz 2.0 j.m. trombiny ludzkiej, </t>
  </si>
  <si>
    <t>4,8 cm x 4,8 cm</t>
  </si>
  <si>
    <t>op. 1 szt</t>
  </si>
  <si>
    <t>Produkt leczniczy w postaci matrycy z klejem do tkanek, zawierający w 1 cm² - 5,5 mg fibrynogenu ludzkiego oraz 2.0 j.m. trombiny ludzkiej.</t>
  </si>
  <si>
    <t>op. 2 szt</t>
  </si>
  <si>
    <t>Fibrynogen ludzki+ trombina ludzka</t>
  </si>
  <si>
    <t xml:space="preserve">Misoprostolum </t>
  </si>
  <si>
    <t>Methylthioninium chloride</t>
  </si>
  <si>
    <t xml:space="preserve"> 10 mg/2 ml</t>
  </si>
  <si>
    <t xml:space="preserve">op. 5 amp </t>
  </si>
  <si>
    <t>Solutio Ringeri (Natrii chloridum + kalii chloridum + calcii chloridum dihydricum )– butelka stojąca z dwoma portami różnej wielkości</t>
  </si>
  <si>
    <t>(8,6 mg + 0,3 mg + 0,33 mg)/ml</t>
  </si>
  <si>
    <t>(6 mg + 0,4 mg + 0,27 mg +6,34 mg)/ml</t>
  </si>
  <si>
    <t>op.28 tabl.</t>
  </si>
  <si>
    <t>Lactobacillus rhamnosus - zawartość w  kaps. minimum 10 mld CFU pałeczek Lactobacillus rhamnosus.Wymagany produkt leczniczy typu lakcid.</t>
  </si>
  <si>
    <t>27</t>
  </si>
  <si>
    <t>Dieta bezresztkowa hiperkaloryczna (1,5 kcal/ml), zawierająca mieszankę białek w proporcji: 35% serwatkowych, 25% kazeiny, 20% białek soi, 20% białek grochu, zawartość białka nie mniej niż 6g/100 ml; zawartość wielonienasyconych tłuszczów omega-6/omega-3 w proporcji 3,11; zawartość DHA+EPA nie mniej niż 34mg/100 ml, dieta zawierająca 6 naturalnych karotenoidów, klinicznie wolna od laktozy,% energii z: białka-16%, węglowodanów-49%, tłuszczów-35%, o osmolarności 360 mOsmol/l.</t>
  </si>
  <si>
    <r>
      <t>Dieta kompletna pod względem odżywczym, normokaloryczna (1,04 kcal/ml), wspomagająca leczenie ran i odleżyn , bogatoresztkowa, oparta na białku kazeinowym i sojowym, klinicznie wolna do laktozy, z zawartością argininy 0,85 g/ 100 ml , glutaminy 1,1 g/ 100 ml, % energii z: białka-22 %, węglowodanów- 47 %, tłuszczów-28 %,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błonnika- 3%, </t>
    </r>
    <r>
      <rPr>
        <sz val="7"/>
        <color rgb="FF000000"/>
        <rFont val="Arial"/>
        <family val="2"/>
        <charset val="238"/>
      </rPr>
      <t>o osmolarności 315 mosmol/l</t>
    </r>
  </si>
  <si>
    <t>Dieta kompletna pod względem odżywczym , wysokobiałkowa, 6,3 g białka/100ml ,  zawierająca mieszankę białek w proporcji: 35% serwatkowych, 25% kazeiny, 20% białek soi, 20% białek grochu, hiperkaloryczna ( 1,25 kcal/ml), bezresztkowa, klinicznie wolna od laktozy, % energii z : białka - 20%, węglowodanów- 45%, tłuszczu- 35%, o osmolarności 275 mOsmol/l.</t>
  </si>
  <si>
    <t>Dieta bogatoresztkowa z zawartością 6 rodzajów błonnika MF6, normokaloryczna (1 kcal/ml) zawierająca mieszankę białek w proporcji: 35% serwatkowych, 25% kazeiny, 20% białek soi,20% białek grochu, zawartość białka nie mniej niż4g/100 ml; zawartość wielonienasyconych tłuszczów omega-6/omega-3 w proporcji 2,87; zawartość DHA+EPA nie mniej niż33,5 mg/100 ml, dieta zawierająca 6 naturalnych karotenoidów, klinicznie wolna do laktozy, %energii z: białka-16%, węglowodanów-47%, tłuszczów-34%,błonnika 3% , o osmolarności 250 mOsmol/l.</t>
  </si>
  <si>
    <t>Dieta peptydowa, kompletna pod względem odżywczym, normokaloryczna, bezresztkowa, klinicznie wolna od laktozy,peptydowa 4g białka/100 ml z serwatki (mieszanina wolnych aminokwasów i krótkołańcuchowych peptydów), niskotłuszczowa - 1,7 g/100ml (tłuszcz obecny w postaci oleju roślinnego i średniołańcuchowych trójglicerydów - MCT), o osmolarności 455 mosmol/l. % energii z: białka- 16 %, węglowodanów- 69 %, tłuszczów- 15 % .</t>
  </si>
  <si>
    <t>Dieta kompletna pod względem odżywczym, dedykowana pacjentom w ciężkim stanie, w stresie metabolicznym , wysokobiałkowa, 7,5g białka/100ml ,w oparciu o białka serewatkowe,kazeiny, grochu i soi,  z zawartością glutaminy 1,56 g/100ml, hiperkaloryczna ( 1,28 kcal/ml), bogatoresztkowa, klinicznie wolna od laktozy, % energii z : białka - 24%, węglowodanów- 48%, tłuszczu- 26 %, błonnika - 2%, o osmolarności 270 mOsmol/l.</t>
  </si>
  <si>
    <t>Dieta wspomagająca leczenie odleżyn i ran, , bezresztkowa, hiperkaloryczna ( 1,24 kcal/ml) ,bezglutenowa, zawierająca 1,5 g/100ml argininy przyspieszającej gojenie ran, zwiększona zawartośćprzeciwutleniaczy ( wit C i E, karotenoidów, cynku), zawartość białka 8,8 g /100ml,o niskiej zawartości tłuszczu- 3,5g / 100ml, węglowodany 14,5 g/100ml, 28 % energii z białka, 45-46 % energii z węglowodanów, 26 % energii z tłuszczy , o osmolarności max. 500 mOsmol/l, w trzech smakach: truskawkowy, czekoladowy, waniliowy</t>
  </si>
  <si>
    <t>Dieta beztłuszczowa, hiperkaloryczna (1,5 kcal/ml), niskobiałkowa (3,9g/100ml) - oparta na białku serwatkowym, 11% energii z białka ,węglowodany 33,5 g/100ml (wolno wchłaniane maltodekstryny i sacharoza), dieta do podaży doustnej, bezresztkowa, bezglutenowa, klinicznie wolna od laktozy, osmolarność 750 mOsmol/l.
Smaki: truskawkowy, jabłkowy.</t>
  </si>
  <si>
    <t>Dieta normalizująca glikemię, kompletna, normokaloryczna (1,04 kcal/ml), zawartość białka 4,9g/100ml (19 % En), węglowodanów 11,7 g/100ml, nie zawiera sacharozy, zwiększona zawartość przeciwutleniaczy (wit. C - 15mg/100ml i wit. E - 2,5mg/100ml, karotenoidów - 0,2 mg/100ml, selenu - 7,5 µg/100ml), zwiększona zawartość witamin z grupy B (3,8 mg/100ml) odpowiadających za metabolizm węglowodanów, zawierająca unikalną mieszankę błonnika (6 rodzajów błonnika w odpowiednich proporcjach włókien rozpuszczlanych i nierozpuszczalnych), bezglutenowa, osmolarność 365 mOsmol/l.
Smaki: truskawkowy, waniliowy.</t>
  </si>
  <si>
    <t xml:space="preserve">Worek do podawania żywienia 1,3 litra, grawitacyjny Zestaw z workiem o pojemności 1,3l zamykanym od góry korkiem, na dietę umożliwiający podaż gotowej diety lub innej mieszaniny odżywczej metodą ciągłego wlewu kroplowego. Zestaw ze złączem i portem medycznym typo ENFit. </t>
  </si>
  <si>
    <t xml:space="preserve">Konektor do połączenia strzykawki EnFit ze zgłębnikiem, gastrostomią EnLock, </t>
  </si>
  <si>
    <t>op. 10 szt.</t>
  </si>
  <si>
    <t>Solutio Ringeri z mleczanami (Natrii chloridum + kalii chloridum + calcii chloridum dihydricum + natrii lactate )– butelka stojąca z dwoma portami różnej wielkości</t>
  </si>
  <si>
    <t>Płyny infuzyjne II</t>
  </si>
  <si>
    <t>Płyny infuzyjne I</t>
  </si>
  <si>
    <t>Natrii chlorati  w opakowaniu typu „worek viaflo”, posiadający dwa niezależne odseparowane porty, trójwarstwowa budowa worka, pakowany w worek zewnętrzny</t>
  </si>
  <si>
    <t>Zestaw grawitacyjny typu Flocare do butelek zestaw do żywienia dojelitowego do połączenia diety w opakowaniu typu butelka ze zgłębnikiem, umożliwiający żywienie pacjenta metodą ciągłego wlewu kroplowego (wersja grawitacyjna). Zestaw ze złączem i portem medycznym typu ENFit. W zestawie plastikowy koszyczek do zawieszenia butelki na stojaku.</t>
  </si>
  <si>
    <t>Glucosum  w opakowaniu typu „worek viaflo”, posiadający dwa niezależne odseparowane porty, trójwarstwowa budowa worka, pakowany w worek zewnętrzny</t>
  </si>
  <si>
    <t>Glucosa 5% et Natrii chlorati 0,9% 2:1  w opakowaniu typu „worek viaflo”, posiadający dwa niezależne odseparowane porty, trójwarstwowa budowa worka, pakowany w worek zewnętrzny</t>
  </si>
  <si>
    <t>worek 500 ml</t>
  </si>
  <si>
    <t>Propofolum</t>
  </si>
  <si>
    <t>op. 20  kaps.</t>
  </si>
  <si>
    <t>45 mg</t>
  </si>
  <si>
    <t>400 j.m.</t>
  </si>
  <si>
    <t>Dieta kompletna pod względem odżywczym, hiperkaloryczna (1,26 kcal/ml), wysokobiałkowa (10g/100ml, źródło (pełne białko): serwatka, kazeina, groch, soja), tłuszcze 4,9g/100ml, bezresztkowa, klinicznie wolna od laktozy , o osmolarności 275 mOsmol/l, % energii z : białka - 32%, węglowodanów- 33%, tłuszczu- 35 %.</t>
  </si>
  <si>
    <t xml:space="preserve">Krem antyseptyczny krem na bazie lanoliny i tlenku cynku z dodatkiem benzoesanu i cynamonianu benzylu oraz alkoholu benzylowego – preparat złożony - typu Sudokrem </t>
  </si>
  <si>
    <t xml:space="preserve">Krem antyseptyczny krem na bazie lanoliny i tlenku cynku z dodatkiem benzoesanu i cynamonianu benzylu oraz alkoholu benzylowego – preparat złożony -  typu Sudokrem </t>
  </si>
  <si>
    <t>Płyn Ringera z mleczanami , (Natrii chloridum + kalii chloridum + calcii chloridum dihydricum + natrii lactate ) w opakowaniu typu „worek viaflo”, posiadający dwa niezależne odseparowane porty, trójwarstwowa budowa worka, pakowany w worek zewnętrzny</t>
  </si>
  <si>
    <t>(5,26 mg + 0,37 mg + 0,3 mg +3,68 mg+ 5,02 mg)/ml</t>
  </si>
  <si>
    <t>Płyn wieloelektrolitowy (Sodu chlorek 5 +  Potasu chlorek + Magnezu chlorek sześciowodny + Sodu octan trójwodny + Sodu glukonian )  w opakowaniu typu „worek viaflo”, posiadający dwa niezależne odseparowane porty, trójwarstwowa budowa worka, pakowany w worek zewnętrzny</t>
  </si>
  <si>
    <t>Brinzolamidum - krople oczne</t>
  </si>
  <si>
    <t>Brimonidinum - krople oczne</t>
  </si>
  <si>
    <t>(100 mg +200 mg + 0,2 mg)</t>
  </si>
  <si>
    <t xml:space="preserve">Thiamini hydrochloridum + pyridoxini hydrochloridum + cyanocobalaminum  </t>
  </si>
  <si>
    <t>Methylthioninium chloride - roztwór do wstrzykiwań</t>
  </si>
  <si>
    <t>zakresie ISO 15 197:2015 dla proponowanych pasków testowych, glukometrów , który świadczy o dokładności , wysokiej precyzji i powtarzalności pomiarów.</t>
  </si>
  <si>
    <t>Dexamethasonum - aerozol na skórę</t>
  </si>
  <si>
    <t>17</t>
  </si>
  <si>
    <t>22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</si>
  <si>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</si>
  <si>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</si>
  <si>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</si>
  <si>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</si>
  <si>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</si>
  <si>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</si>
  <si>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</si>
  <si>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</si>
  <si>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</si>
  <si>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</si>
  <si>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</si>
  <si>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</si>
  <si>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</si>
  <si>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</si>
  <si>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</si>
  <si>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</si>
  <si>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</si>
  <si>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</si>
  <si>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</si>
  <si>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</si>
  <si>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</si>
  <si>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</si>
  <si>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57</t>
  </si>
  <si>
    <t>(0,1g+9mg)/ml</t>
  </si>
  <si>
    <t>Mleko początkowe modyfikowane dla zdrowych niemowląt od 0-6 miesiąca w  buteleczkach jednorazowych do smoczków,zawierające kwasy omega - 3, typ                                                                                                                            - Bebilon 1 Pronutra                                                                                                                  - NAN Optipro plus HMO  1</t>
  </si>
  <si>
    <t>Mleko przeznaczone dla noworodków z niską urodzeniową masą ciała  od 1800 g w buteleczkach jednorazowych  do smoczków, typu :
- Enfamil Premium
- Humana 0
- Bebilon Nenatal Premium
- PRE NAN</t>
  </si>
  <si>
    <t>Mleko początkowe</t>
  </si>
  <si>
    <t>Ambroxoli hydrochloridum - kaps. o przedłużonym  uwalnianiu</t>
  </si>
  <si>
    <t>Ferrosi sulfas + acidum  folicum - tabletki o zmodyfikowanym uwalnianiu</t>
  </si>
  <si>
    <t>Ketoprofenum - kapsułki o zmodyfikowanym uwalnianiu</t>
  </si>
  <si>
    <t>Felodipinum - tabletka o przedłużonym uwalnianiu</t>
  </si>
  <si>
    <t>,</t>
  </si>
  <si>
    <t>13</t>
  </si>
  <si>
    <t>19</t>
  </si>
  <si>
    <t>21</t>
  </si>
  <si>
    <t xml:space="preserve">Oxytocinum - roztwór do wstrzykiwań </t>
  </si>
  <si>
    <t>Pakiet 31 - Brak wymogu dostawy w ciągu 6 godzin</t>
  </si>
  <si>
    <t>Pakiet 37 - Brak wymogu dostawy w ciągu 6 godzin</t>
  </si>
  <si>
    <t>Pakiet  29</t>
  </si>
  <si>
    <t>Produkty lecznicze różne IX</t>
  </si>
  <si>
    <t>Produkty lecznicze różne XVII</t>
  </si>
  <si>
    <t>Produkty lecznicze różne XX</t>
  </si>
  <si>
    <t>op. 30 tabl. powl.</t>
  </si>
  <si>
    <t>op. 10 tabl. powl.</t>
  </si>
  <si>
    <t>op. 12 fiol.</t>
  </si>
  <si>
    <t>Paski testowe typu AccuChek Instant z możliwością stosowania u noworodków. Rodzaj próbki do badania - krew kapilarna , krew żylna,tętnicza oraz krew pobrana od noworodka. Wymagana wielkość próbki krwi : ok. 0,6 mikrolitra . Szybkość pomiaru poniżej 4 s . Posiada automatyczny wyżut paska. Zakres hematokrytu : 10-65 %.Paski umożliwiające  aplikację próbki krwi na całej szerokości testu. Stabilność testu paskowego : 18 miesięcy od daty produkcji i  po otwarciu opakowania do daty ważności podanej na opakowaniu. Enzym na teście paskowym :FAD-zależna dehydrogenaza glukozowa.
Zamawiający wymaga dostarczenia nieodpłatnie 6 szt. glukometrów.</t>
  </si>
  <si>
    <t>Propofolum - emulsja do wstrzykiwań i infuzji</t>
  </si>
  <si>
    <t>Pakiet 52 - Zamawiający zastrzega możliwość wymiany leku na 3 miesiące przed końcem ważności na dłuższy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</si>
</sst>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#,##0.00\ &quot;zł&quot;;[Red]\-#,##0.00\ &quot;zł&quot;"/>
    <numFmt numFmtId="164" formatCode="#,##0.00\ [$zł-415];[Red]\-#,##0.00\ [$zł-415]"/>
    <numFmt numFmtId="165" formatCode="\ #,##0.00\ [$zł]\ ;\-#,##0.00\ [$zł]\ ;\-00\ [$zł]\ ;\ @\ "/>
    <numFmt numFmtId="166" formatCode="[$-415]General"/>
    <numFmt numFmtId="167" formatCode="[$-415]#,##0"/>
    <numFmt numFmtId="168" formatCode="\ * #,##0.00&quot; zł &quot;;\-* #,##0.00&quot; zł &quot;;\ * \-#&quot; zł &quot;;\ @\ "/>
    <numFmt numFmtId="169" formatCode="#,##0.00&quot; zł&quot;;\-#,##0.00&quot; zł&quot;"/>
    <numFmt numFmtId="170" formatCode="0.00;[Red]0.00"/>
    <numFmt numFmtId="171" formatCode="[$-415]dd\-mmm"/>
    <numFmt numFmtId="172" formatCode="#,##0.00\ [$zł]"/>
    <numFmt numFmtId="173" formatCode="\ #,##0.00&quot; zł &quot;;\-#,##0.00&quot; zł &quot;;\-#&quot; zł &quot;;\ @\ "/>
    <numFmt numFmtId="174" formatCode="#,##0.00\ [$zł];[Red]\-#,##0.00\ [$zł]"/>
    <numFmt numFmtId="175" formatCode="#,##0.00\ &quot;zł&quot;"/>
    <numFmt numFmtId="176" formatCode="#,##0.00\ _z_ł"/>
    <numFmt numFmtId="177" formatCode="#,##0.00\ [$zł-415]"/>
    <numFmt numFmtId="178" formatCode="#,##0.00&quot; zł&quot;;&quot;-&quot;#,##0.00&quot; zł&quot;"/>
    <numFmt numFmtId="179" formatCode="#,##0.00&quot; &quot;[$zł-415];[Red]&quot;-&quot;#,##0.00&quot; &quot;[$zł-415]"/>
  </numFmts>
  <fonts count="54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111111"/>
      <name val="Arial"/>
      <family val="2"/>
      <charset val="238"/>
    </font>
    <font>
      <sz val="7"/>
      <color rgb="FF000000"/>
      <name val="Calibri"/>
      <family val="2"/>
      <charset val="238"/>
    </font>
    <font>
      <sz val="7"/>
      <color rgb="FF000000"/>
      <name val="Arial1"/>
      <charset val="238"/>
    </font>
    <font>
      <b/>
      <sz val="7.5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6.5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7"/>
      <color rgb="FF000000"/>
      <name val="Arial"/>
      <family val="2"/>
      <charset val="1"/>
    </font>
    <font>
      <sz val="7"/>
      <name val="Calibri"/>
      <family val="2"/>
      <charset val="238"/>
    </font>
    <font>
      <sz val="7"/>
      <color theme="1"/>
      <name val="Arial"/>
      <family val="2"/>
      <charset val="238"/>
    </font>
    <font>
      <sz val="11"/>
      <color rgb="FF000001"/>
      <name val="Arial"/>
      <family val="2"/>
      <charset val="238"/>
    </font>
    <font>
      <sz val="10"/>
      <color rgb="FFDDDDDD"/>
      <name val="Arial"/>
      <family val="2"/>
      <charset val="238"/>
    </font>
    <font>
      <b/>
      <sz val="10"/>
      <color rgb="FF000001"/>
      <name val="Arial"/>
      <family val="2"/>
      <charset val="238"/>
    </font>
    <font>
      <b/>
      <sz val="10"/>
      <color rgb="FFDDDDDD"/>
      <name val="Arial"/>
      <family val="2"/>
      <charset val="238"/>
    </font>
    <font>
      <sz val="11"/>
      <color rgb="FF000001"/>
      <name val="Calibri"/>
      <family val="2"/>
      <charset val="238"/>
    </font>
    <font>
      <b/>
      <sz val="24"/>
      <color rgb="FF000001"/>
      <name val="Arial"/>
      <family val="2"/>
      <charset val="238"/>
    </font>
    <font>
      <sz val="18"/>
      <color rgb="FF000001"/>
      <name val="Arial"/>
      <family val="2"/>
      <charset val="238"/>
    </font>
    <font>
      <sz val="12"/>
      <color rgb="FF000001"/>
      <name val="Arial"/>
      <family val="2"/>
      <charset val="238"/>
    </font>
    <font>
      <b/>
      <i/>
      <sz val="16"/>
      <color rgb="FF000001"/>
      <name val="Arial"/>
      <family val="2"/>
      <charset val="238"/>
    </font>
    <font>
      <b/>
      <i/>
      <sz val="16"/>
      <color rgb="FF00000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01"/>
      <name val="Arial"/>
      <family val="2"/>
      <charset val="238"/>
    </font>
    <font>
      <b/>
      <i/>
      <u/>
      <sz val="11"/>
      <color rgb="FF000001"/>
      <name val="Arial"/>
      <family val="2"/>
      <charset val="238"/>
    </font>
    <font>
      <b/>
      <i/>
      <u/>
      <sz val="11"/>
      <color rgb="FF000001"/>
      <name val="Calibri"/>
      <family val="2"/>
      <charset val="238"/>
    </font>
    <font>
      <sz val="7"/>
      <color rgb="FF000001"/>
      <name val="Arial"/>
      <family val="2"/>
      <charset val="238"/>
    </font>
    <font>
      <b/>
      <sz val="7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C9211E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1"/>
        <bgColor rgb="FF000001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rgb="FF00000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9" fontId="33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4" fillId="4" borderId="0" applyBorder="0" applyProtection="0"/>
    <xf numFmtId="0" fontId="4" fillId="0" borderId="0" applyBorder="0" applyProtection="0"/>
    <xf numFmtId="0" fontId="5" fillId="5" borderId="0" applyBorder="0" applyProtection="0"/>
    <xf numFmtId="0" fontId="6" fillId="6" borderId="0" applyBorder="0" applyProtection="0"/>
    <xf numFmtId="0" fontId="7" fillId="0" borderId="0" applyBorder="0" applyProtection="0"/>
    <xf numFmtId="0" fontId="8" fillId="7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>
      <alignment horizontal="center" textRotation="90"/>
    </xf>
    <xf numFmtId="0" fontId="13" fillId="0" borderId="0">
      <alignment horizontal="center" textRotation="90"/>
    </xf>
    <xf numFmtId="0" fontId="14" fillId="0" borderId="0" applyBorder="0" applyProtection="0"/>
    <xf numFmtId="0" fontId="15" fillId="8" borderId="0" applyBorder="0" applyProtection="0"/>
    <xf numFmtId="0" fontId="16" fillId="0" borderId="0" applyBorder="0" applyProtection="0"/>
    <xf numFmtId="0" fontId="16" fillId="0" borderId="0" applyBorder="0" applyProtection="0"/>
    <xf numFmtId="0" fontId="17" fillId="0" borderId="0"/>
    <xf numFmtId="0" fontId="18" fillId="8" borderId="1" applyProtection="0"/>
    <xf numFmtId="0" fontId="19" fillId="0" borderId="0" applyBorder="0" applyProtection="0"/>
    <xf numFmtId="0" fontId="20" fillId="0" borderId="0"/>
    <xf numFmtId="164" fontId="19" fillId="0" borderId="0" applyBorder="0" applyProtection="0"/>
    <xf numFmtId="164" fontId="20" fillId="0" borderId="0"/>
    <xf numFmtId="0" fontId="33" fillId="0" borderId="0" applyBorder="0" applyProtection="0"/>
    <xf numFmtId="0" fontId="16" fillId="0" borderId="0" applyBorder="0" applyProtection="0"/>
    <xf numFmtId="0" fontId="33" fillId="0" borderId="0" applyBorder="0" applyProtection="0"/>
    <xf numFmtId="0" fontId="5" fillId="0" borderId="0" applyBorder="0" applyProtection="0"/>
    <xf numFmtId="166" fontId="17" fillId="0" borderId="0"/>
    <xf numFmtId="0" fontId="38" fillId="0" borderId="0"/>
    <xf numFmtId="0" fontId="4" fillId="0" borderId="0" applyNumberFormat="0" applyBorder="0" applyProtection="0"/>
    <xf numFmtId="0" fontId="3" fillId="15" borderId="0" applyNumberFormat="0" applyBorder="0" applyProtection="0"/>
    <xf numFmtId="0" fontId="39" fillId="16" borderId="0" applyNumberFormat="0" applyBorder="0" applyProtection="0"/>
    <xf numFmtId="0" fontId="3" fillId="17" borderId="0" applyNumberFormat="0" applyBorder="0" applyProtection="0"/>
    <xf numFmtId="0" fontId="39" fillId="17" borderId="0" applyNumberFormat="0" applyBorder="0" applyProtection="0"/>
    <xf numFmtId="0" fontId="4" fillId="18" borderId="0" applyNumberFormat="0" applyBorder="0" applyProtection="0"/>
    <xf numFmtId="0" fontId="40" fillId="18" borderId="0" applyNumberFormat="0" applyBorder="0" applyProtection="0"/>
    <xf numFmtId="0" fontId="40" fillId="0" borderId="0" applyNumberFormat="0" applyBorder="0" applyProtection="0"/>
    <xf numFmtId="0" fontId="5" fillId="19" borderId="0" applyNumberFormat="0" applyBorder="0" applyProtection="0"/>
    <xf numFmtId="0" fontId="5" fillId="19" borderId="0" applyNumberFormat="0" applyBorder="0" applyProtection="0"/>
    <xf numFmtId="0" fontId="6" fillId="20" borderId="0" applyNumberFormat="0" applyBorder="0" applyProtection="0"/>
    <xf numFmtId="0" fontId="41" fillId="20" borderId="0" applyNumberFormat="0" applyBorder="0" applyProtection="0"/>
    <xf numFmtId="166" fontId="42" fillId="0" borderId="0" applyBorder="0" applyProtection="0"/>
    <xf numFmtId="9" fontId="38" fillId="0" borderId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21" borderId="0" applyNumberFormat="0" applyBorder="0" applyProtection="0"/>
    <xf numFmtId="0" fontId="8" fillId="21" borderId="0" applyNumberFormat="0" applyBorder="0" applyProtection="0"/>
    <xf numFmtId="0" fontId="9" fillId="0" borderId="0" applyNumberFormat="0" applyBorder="0" applyProtection="0"/>
    <xf numFmtId="0" fontId="43" fillId="0" borderId="0" applyNumberFormat="0" applyBorder="0" applyProtection="0"/>
    <xf numFmtId="0" fontId="10" fillId="0" borderId="0" applyNumberFormat="0" applyBorder="0" applyProtection="0"/>
    <xf numFmtId="0" fontId="44" fillId="0" borderId="0" applyNumberFormat="0" applyBorder="0" applyProtection="0"/>
    <xf numFmtId="0" fontId="11" fillId="0" borderId="0" applyNumberFormat="0" applyBorder="0" applyProtection="0"/>
    <xf numFmtId="0" fontId="45" fillId="0" borderId="0" applyNumberFormat="0" applyBorder="0" applyProtection="0"/>
    <xf numFmtId="0" fontId="46" fillId="0" borderId="0" applyNumberFormat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48" fillId="0" borderId="0" applyNumberFormat="0" applyBorder="0" applyProtection="0"/>
    <xf numFmtId="0" fontId="15" fillId="22" borderId="0" applyNumberFormat="0" applyBorder="0" applyProtection="0"/>
    <xf numFmtId="0" fontId="15" fillId="22" borderId="0" applyNumberFormat="0" applyBorder="0" applyProtection="0"/>
    <xf numFmtId="0" fontId="49" fillId="0" borderId="0" applyNumberFormat="0" applyBorder="0" applyProtection="0"/>
    <xf numFmtId="0" fontId="49" fillId="0" borderId="0" applyNumberFormat="0" applyBorder="0" applyProtection="0"/>
    <xf numFmtId="0" fontId="42" fillId="0" borderId="0" applyNumberFormat="0" applyBorder="0" applyProtection="0"/>
    <xf numFmtId="0" fontId="18" fillId="22" borderId="1" applyNumberFormat="0" applyProtection="0"/>
    <xf numFmtId="0" fontId="18" fillId="22" borderId="1" applyNumberFormat="0" applyProtection="0"/>
    <xf numFmtId="0" fontId="50" fillId="0" borderId="0" applyNumberFormat="0" applyBorder="0" applyProtection="0"/>
    <xf numFmtId="0" fontId="51" fillId="0" borderId="0" applyNumberFormat="0" applyBorder="0" applyProtection="0"/>
    <xf numFmtId="179" fontId="50" fillId="0" borderId="0" applyBorder="0" applyProtection="0"/>
    <xf numFmtId="179" fontId="51" fillId="0" borderId="0" applyBorder="0" applyProtection="0"/>
    <xf numFmtId="0" fontId="38" fillId="0" borderId="0" applyNumberFormat="0" applyFont="0" applyBorder="0" applyProtection="0"/>
    <xf numFmtId="0" fontId="38" fillId="0" borderId="0" applyNumberFormat="0" applyFont="0" applyBorder="0" applyProtection="0"/>
    <xf numFmtId="0" fontId="49" fillId="0" borderId="0" applyNumberFormat="0" applyBorder="0" applyProtection="0"/>
    <xf numFmtId="0" fontId="38" fillId="0" borderId="0" applyNumberFormat="0" applyFont="0" applyBorder="0" applyProtection="0"/>
    <xf numFmtId="0" fontId="38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/>
    <xf numFmtId="0" fontId="1" fillId="0" borderId="0"/>
  </cellStyleXfs>
  <cellXfs count="46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65" fontId="21" fillId="0" borderId="0" xfId="0" applyNumberFormat="1" applyFont="1"/>
    <xf numFmtId="0" fontId="21" fillId="0" borderId="0" xfId="0" applyFont="1" applyAlignment="1">
      <alignment wrapText="1"/>
    </xf>
    <xf numFmtId="0" fontId="21" fillId="9" borderId="2" xfId="17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right" vertical="center" wrapText="1"/>
    </xf>
    <xf numFmtId="49" fontId="22" fillId="0" borderId="3" xfId="17" applyNumberFormat="1" applyFont="1" applyBorder="1" applyAlignment="1" applyProtection="1">
      <alignment horizontal="left" vertical="center" wrapText="1"/>
    </xf>
    <xf numFmtId="0" fontId="23" fillId="0" borderId="3" xfId="17" applyFont="1" applyBorder="1" applyAlignment="1" applyProtection="1">
      <alignment horizontal="left" vertical="center" wrapText="1"/>
    </xf>
    <xf numFmtId="166" fontId="22" fillId="0" borderId="4" xfId="29" applyFont="1" applyBorder="1" applyAlignment="1">
      <alignment horizontal="center" vertical="center" wrapText="1"/>
    </xf>
    <xf numFmtId="0" fontId="22" fillId="0" borderId="2" xfId="17" applyFont="1" applyBorder="1" applyAlignment="1" applyProtection="1">
      <alignment horizontal="center" vertical="center" wrapText="1"/>
    </xf>
    <xf numFmtId="167" fontId="22" fillId="0" borderId="4" xfId="29" applyNumberFormat="1" applyFont="1" applyBorder="1" applyAlignment="1">
      <alignment horizontal="center" vertical="center" wrapText="1"/>
    </xf>
    <xf numFmtId="168" fontId="24" fillId="0" borderId="5" xfId="17" applyNumberFormat="1" applyFont="1" applyBorder="1" applyAlignment="1" applyProtection="1">
      <alignment horizontal="center" vertical="center" wrapText="1"/>
    </xf>
    <xf numFmtId="168" fontId="24" fillId="10" borderId="6" xfId="17" applyNumberFormat="1" applyFont="1" applyFill="1" applyBorder="1" applyAlignment="1" applyProtection="1">
      <alignment horizontal="center" vertical="center" wrapText="1"/>
    </xf>
    <xf numFmtId="9" fontId="24" fillId="0" borderId="6" xfId="1" applyFont="1" applyBorder="1" applyAlignment="1" applyProtection="1">
      <alignment horizontal="center" vertical="center" wrapText="1"/>
    </xf>
    <xf numFmtId="0" fontId="24" fillId="0" borderId="6" xfId="17" applyFont="1" applyBorder="1" applyAlignment="1" applyProtection="1">
      <alignment horizontal="center" vertical="center" wrapText="1"/>
    </xf>
    <xf numFmtId="0" fontId="21" fillId="9" borderId="5" xfId="0" applyFont="1" applyFill="1" applyBorder="1" applyAlignment="1">
      <alignment vertical="center" wrapText="1"/>
    </xf>
    <xf numFmtId="0" fontId="25" fillId="0" borderId="4" xfId="17" applyFont="1" applyBorder="1" applyAlignment="1" applyProtection="1">
      <alignment horizontal="left" vertical="center" wrapText="1"/>
    </xf>
    <xf numFmtId="0" fontId="21" fillId="0" borderId="6" xfId="0" applyFont="1" applyBorder="1" applyAlignment="1">
      <alignment vertical="center" wrapText="1"/>
    </xf>
    <xf numFmtId="167" fontId="21" fillId="0" borderId="4" xfId="29" applyNumberFormat="1" applyFont="1" applyBorder="1" applyAlignment="1">
      <alignment horizontal="center" vertical="center" wrapText="1"/>
    </xf>
    <xf numFmtId="169" fontId="21" fillId="0" borderId="4" xfId="29" applyNumberFormat="1" applyFont="1" applyBorder="1" applyAlignment="1">
      <alignment horizontal="right" vertical="center" wrapText="1"/>
    </xf>
    <xf numFmtId="9" fontId="25" fillId="0" borderId="2" xfId="1" applyFont="1" applyBorder="1" applyAlignment="1" applyProtection="1">
      <alignment horizontal="center" vertical="center" wrapText="1"/>
    </xf>
    <xf numFmtId="3" fontId="21" fillId="0" borderId="5" xfId="17" applyNumberFormat="1" applyFont="1" applyBorder="1" applyAlignment="1" applyProtection="1">
      <alignment horizontal="center" vertical="center" wrapText="1"/>
    </xf>
    <xf numFmtId="166" fontId="21" fillId="0" borderId="5" xfId="29" applyFont="1" applyBorder="1" applyAlignment="1">
      <alignment horizontal="center" vertical="center" wrapText="1"/>
    </xf>
    <xf numFmtId="166" fontId="21" fillId="0" borderId="5" xfId="29" applyFont="1" applyBorder="1" applyAlignment="1">
      <alignment vertical="center" wrapText="1"/>
    </xf>
    <xf numFmtId="0" fontId="21" fillId="0" borderId="5" xfId="17" applyFont="1" applyBorder="1" applyAlignment="1" applyProtection="1">
      <alignment horizontal="left" vertical="center" wrapText="1"/>
    </xf>
    <xf numFmtId="0" fontId="21" fillId="9" borderId="7" xfId="0" applyFont="1" applyFill="1" applyBorder="1" applyAlignment="1">
      <alignment vertical="center"/>
    </xf>
    <xf numFmtId="0" fontId="21" fillId="9" borderId="7" xfId="0" applyFont="1" applyFill="1" applyBorder="1" applyAlignment="1">
      <alignment horizontal="left" vertical="center" wrapText="1"/>
    </xf>
    <xf numFmtId="10" fontId="26" fillId="0" borderId="5" xfId="17" applyNumberFormat="1" applyFont="1" applyBorder="1" applyAlignment="1" applyProtection="1">
      <alignment horizontal="left" vertical="center"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9" borderId="7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9" borderId="6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/>
    </xf>
    <xf numFmtId="9" fontId="25" fillId="9" borderId="2" xfId="1" applyFont="1" applyFill="1" applyBorder="1" applyAlignment="1" applyProtection="1">
      <alignment horizontal="center" vertical="center" wrapText="1"/>
    </xf>
    <xf numFmtId="166" fontId="21" fillId="9" borderId="5" xfId="29" applyFont="1" applyFill="1" applyBorder="1" applyAlignment="1">
      <alignment horizontal="center" vertical="center" wrapText="1"/>
    </xf>
    <xf numFmtId="166" fontId="21" fillId="9" borderId="5" xfId="29" applyFont="1" applyFill="1" applyBorder="1" applyAlignment="1">
      <alignment vertical="center" wrapText="1"/>
    </xf>
    <xf numFmtId="0" fontId="21" fillId="0" borderId="5" xfId="0" applyFont="1" applyBorder="1" applyAlignment="1">
      <alignment horizontal="left" wrapText="1"/>
    </xf>
    <xf numFmtId="0" fontId="21" fillId="0" borderId="0" xfId="17" applyFont="1" applyBorder="1" applyAlignment="1" applyProtection="1">
      <alignment horizontal="left"/>
    </xf>
    <xf numFmtId="0" fontId="21" fillId="0" borderId="5" xfId="0" applyFont="1" applyBorder="1" applyAlignment="1">
      <alignment wrapText="1"/>
    </xf>
    <xf numFmtId="0" fontId="21" fillId="9" borderId="8" xfId="0" applyFont="1" applyFill="1" applyBorder="1" applyAlignment="1">
      <alignment vertical="center" wrapText="1"/>
    </xf>
    <xf numFmtId="0" fontId="26" fillId="0" borderId="0" xfId="0" applyFont="1"/>
    <xf numFmtId="0" fontId="21" fillId="0" borderId="5" xfId="17" applyFont="1" applyBorder="1" applyAlignment="1" applyProtection="1">
      <alignment horizontal="left" wrapText="1"/>
    </xf>
    <xf numFmtId="0" fontId="21" fillId="0" borderId="9" xfId="17" applyFont="1" applyBorder="1" applyAlignment="1" applyProtection="1">
      <alignment horizontal="left"/>
    </xf>
    <xf numFmtId="0" fontId="21" fillId="0" borderId="5" xfId="0" applyFont="1" applyBorder="1" applyAlignment="1">
      <alignment horizontal="left"/>
    </xf>
    <xf numFmtId="0" fontId="27" fillId="0" borderId="5" xfId="0" applyFont="1" applyBorder="1" applyAlignment="1">
      <alignment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9" fontId="21" fillId="0" borderId="5" xfId="17" applyNumberFormat="1" applyFont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21" fillId="9" borderId="10" xfId="0" applyFont="1" applyFill="1" applyBorder="1" applyAlignment="1">
      <alignment vertical="center" wrapText="1"/>
    </xf>
    <xf numFmtId="0" fontId="21" fillId="0" borderId="2" xfId="17" applyFont="1" applyBorder="1" applyAlignment="1" applyProtection="1">
      <alignment horizontal="left" vertical="center" wrapText="1"/>
    </xf>
    <xf numFmtId="170" fontId="21" fillId="0" borderId="5" xfId="17" applyNumberFormat="1" applyFont="1" applyBorder="1" applyAlignment="1" applyProtection="1">
      <alignment horizontal="left" vertical="center" wrapText="1"/>
    </xf>
    <xf numFmtId="0" fontId="21" fillId="0" borderId="5" xfId="17" applyFont="1" applyBorder="1" applyAlignment="1" applyProtection="1">
      <alignment horizontal="left" vertical="center"/>
    </xf>
    <xf numFmtId="0" fontId="21" fillId="9" borderId="5" xfId="0" applyFont="1" applyFill="1" applyBorder="1" applyAlignment="1">
      <alignment horizontal="left" vertical="center"/>
    </xf>
    <xf numFmtId="0" fontId="21" fillId="0" borderId="5" xfId="17" applyFont="1" applyBorder="1" applyAlignment="1" applyProtection="1">
      <alignment vertical="center"/>
    </xf>
    <xf numFmtId="0" fontId="21" fillId="0" borderId="5" xfId="0" applyFont="1" applyBorder="1" applyAlignment="1">
      <alignment horizontal="center" vertical="center"/>
    </xf>
    <xf numFmtId="9" fontId="21" fillId="0" borderId="6" xfId="0" applyNumberFormat="1" applyFont="1" applyBorder="1" applyAlignment="1">
      <alignment horizontal="center" vertical="center" wrapText="1"/>
    </xf>
    <xf numFmtId="171" fontId="21" fillId="0" borderId="5" xfId="0" applyNumberFormat="1" applyFont="1" applyBorder="1" applyAlignment="1">
      <alignment horizontal="left" vertical="center" wrapText="1"/>
    </xf>
    <xf numFmtId="3" fontId="21" fillId="9" borderId="5" xfId="0" applyNumberFormat="1" applyFont="1" applyFill="1" applyBorder="1" applyAlignment="1">
      <alignment horizontal="center" vertical="center" wrapText="1"/>
    </xf>
    <xf numFmtId="166" fontId="21" fillId="9" borderId="5" xfId="29" applyFont="1" applyFill="1" applyBorder="1" applyAlignment="1">
      <alignment horizontal="center" vertical="center"/>
    </xf>
    <xf numFmtId="170" fontId="21" fillId="9" borderId="5" xfId="17" applyNumberFormat="1" applyFont="1" applyFill="1" applyBorder="1" applyAlignment="1" applyProtection="1">
      <alignment horizontal="left" vertical="center" wrapText="1"/>
    </xf>
    <xf numFmtId="0" fontId="21" fillId="9" borderId="5" xfId="17" applyFont="1" applyFill="1" applyBorder="1" applyAlignment="1" applyProtection="1">
      <alignment horizontal="left" vertical="center" wrapText="1"/>
    </xf>
    <xf numFmtId="0" fontId="21" fillId="9" borderId="5" xfId="0" applyFont="1" applyFill="1" applyBorder="1" applyAlignment="1">
      <alignment vertical="center"/>
    </xf>
    <xf numFmtId="9" fontId="27" fillId="9" borderId="2" xfId="1" applyFont="1" applyFill="1" applyBorder="1" applyAlignment="1" applyProtection="1">
      <alignment horizontal="center" vertical="center" wrapText="1"/>
    </xf>
    <xf numFmtId="166" fontId="26" fillId="9" borderId="5" xfId="29" applyFont="1" applyFill="1" applyBorder="1" applyAlignment="1">
      <alignment horizontal="center" vertical="center" wrapText="1"/>
    </xf>
    <xf numFmtId="166" fontId="26" fillId="9" borderId="5" xfId="29" applyFont="1" applyFill="1" applyBorder="1" applyAlignment="1">
      <alignment vertical="center" wrapText="1"/>
    </xf>
    <xf numFmtId="0" fontId="21" fillId="9" borderId="0" xfId="17" applyFont="1" applyFill="1" applyBorder="1" applyAlignment="1" applyProtection="1">
      <alignment horizontal="center" vertical="center" wrapText="1"/>
    </xf>
    <xf numFmtId="166" fontId="21" fillId="0" borderId="0" xfId="29" applyFont="1" applyAlignment="1">
      <alignment vertical="center" wrapText="1"/>
    </xf>
    <xf numFmtId="168" fontId="21" fillId="0" borderId="11" xfId="29" applyNumberFormat="1" applyFont="1" applyBorder="1" applyAlignment="1">
      <alignment vertical="center" wrapText="1"/>
    </xf>
    <xf numFmtId="9" fontId="22" fillId="0" borderId="5" xfId="1" applyFont="1" applyBorder="1" applyAlignment="1" applyProtection="1">
      <alignment horizontal="center" vertical="center" wrapText="1"/>
    </xf>
    <xf numFmtId="166" fontId="21" fillId="0" borderId="0" xfId="29" applyFont="1" applyAlignment="1">
      <alignment horizontal="center"/>
    </xf>
    <xf numFmtId="166" fontId="21" fillId="0" borderId="0" xfId="29" applyFont="1"/>
    <xf numFmtId="0" fontId="28" fillId="0" borderId="0" xfId="0" applyFont="1" applyAlignment="1">
      <alignment horizontal="center"/>
    </xf>
    <xf numFmtId="3" fontId="22" fillId="0" borderId="2" xfId="17" applyNumberFormat="1" applyFont="1" applyBorder="1" applyAlignment="1" applyProtection="1">
      <alignment horizontal="center" vertical="center" wrapText="1"/>
    </xf>
    <xf numFmtId="165" fontId="22" fillId="0" borderId="2" xfId="17" applyNumberFormat="1" applyFont="1" applyBorder="1" applyAlignment="1" applyProtection="1">
      <alignment horizontal="center" vertical="center" wrapText="1"/>
    </xf>
    <xf numFmtId="0" fontId="22" fillId="10" borderId="2" xfId="17" applyFont="1" applyFill="1" applyBorder="1" applyAlignment="1" applyProtection="1">
      <alignment horizontal="center" vertical="center" wrapText="1"/>
    </xf>
    <xf numFmtId="172" fontId="21" fillId="10" borderId="5" xfId="17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169" fontId="21" fillId="9" borderId="4" xfId="29" applyNumberFormat="1" applyFont="1" applyFill="1" applyBorder="1" applyAlignment="1">
      <alignment horizontal="right" vertical="center" wrapText="1"/>
    </xf>
    <xf numFmtId="0" fontId="21" fillId="9" borderId="5" xfId="17" applyFont="1" applyFill="1" applyBorder="1" applyAlignment="1" applyProtection="1">
      <alignment horizontal="left" vertical="center"/>
    </xf>
    <xf numFmtId="0" fontId="21" fillId="9" borderId="5" xfId="17" applyFont="1" applyFill="1" applyBorder="1" applyAlignment="1" applyProtection="1">
      <alignment vertical="center"/>
    </xf>
    <xf numFmtId="9" fontId="21" fillId="9" borderId="5" xfId="17" applyNumberFormat="1" applyFont="1" applyFill="1" applyBorder="1" applyAlignment="1" applyProtection="1">
      <alignment horizontal="center" vertical="center" wrapText="1"/>
    </xf>
    <xf numFmtId="170" fontId="21" fillId="9" borderId="5" xfId="29" applyNumberFormat="1" applyFont="1" applyFill="1" applyBorder="1" applyAlignment="1">
      <alignment horizontal="left" vertical="center" wrapText="1"/>
    </xf>
    <xf numFmtId="0" fontId="21" fillId="9" borderId="13" xfId="17" applyFont="1" applyFill="1" applyBorder="1" applyAlignment="1" applyProtection="1">
      <alignment horizontal="center" vertical="center" wrapText="1"/>
    </xf>
    <xf numFmtId="0" fontId="21" fillId="0" borderId="0" xfId="17" applyFont="1" applyBorder="1" applyAlignment="1" applyProtection="1">
      <alignment horizontal="center" vertical="center" wrapText="1"/>
    </xf>
    <xf numFmtId="0" fontId="21" fillId="0" borderId="13" xfId="17" applyFont="1" applyBorder="1" applyAlignment="1" applyProtection="1">
      <alignment horizontal="left" vertical="center" wrapText="1"/>
    </xf>
    <xf numFmtId="3" fontId="21" fillId="0" borderId="13" xfId="17" applyNumberFormat="1" applyFont="1" applyBorder="1" applyAlignment="1" applyProtection="1">
      <alignment horizontal="center" vertical="center" wrapText="1"/>
    </xf>
    <xf numFmtId="169" fontId="21" fillId="0" borderId="0" xfId="29" applyNumberFormat="1" applyFont="1" applyAlignment="1">
      <alignment horizontal="center" vertical="center" wrapText="1"/>
    </xf>
    <xf numFmtId="172" fontId="21" fillId="9" borderId="13" xfId="17" applyNumberFormat="1" applyFont="1" applyFill="1" applyBorder="1" applyAlignment="1" applyProtection="1">
      <alignment horizontal="center" vertical="center" wrapText="1"/>
    </xf>
    <xf numFmtId="9" fontId="21" fillId="0" borderId="5" xfId="0" applyNumberFormat="1" applyFont="1" applyBorder="1" applyAlignment="1">
      <alignment horizontal="center" vertical="center" wrapText="1"/>
    </xf>
    <xf numFmtId="172" fontId="22" fillId="10" borderId="5" xfId="18" applyNumberFormat="1" applyFont="1" applyFill="1" applyBorder="1" applyAlignment="1" applyProtection="1">
      <alignment horizontal="center" vertical="center" wrapText="1"/>
    </xf>
    <xf numFmtId="0" fontId="21" fillId="0" borderId="14" xfId="17" applyFont="1" applyBorder="1" applyAlignment="1" applyProtection="1">
      <alignment horizontal="left" vertical="center"/>
    </xf>
    <xf numFmtId="0" fontId="21" fillId="0" borderId="13" xfId="17" applyFont="1" applyBorder="1" applyAlignment="1" applyProtection="1">
      <alignment vertical="center"/>
    </xf>
    <xf numFmtId="4" fontId="21" fillId="0" borderId="0" xfId="17" applyNumberFormat="1" applyFont="1" applyBorder="1" applyAlignment="1" applyProtection="1">
      <alignment vertical="center" wrapText="1"/>
    </xf>
    <xf numFmtId="0" fontId="21" fillId="0" borderId="0" xfId="17" applyFont="1" applyBorder="1" applyAlignment="1" applyProtection="1">
      <alignment horizontal="left" vertical="center" wrapText="1"/>
    </xf>
    <xf numFmtId="3" fontId="21" fillId="0" borderId="0" xfId="17" applyNumberFormat="1" applyFont="1" applyBorder="1" applyAlignment="1" applyProtection="1">
      <alignment horizontal="center" vertical="center" wrapText="1"/>
    </xf>
    <xf numFmtId="165" fontId="21" fillId="0" borderId="0" xfId="17" applyNumberFormat="1" applyFont="1" applyBorder="1" applyAlignment="1" applyProtection="1">
      <alignment horizontal="right" vertical="center" wrapText="1"/>
    </xf>
    <xf numFmtId="172" fontId="21" fillId="9" borderId="0" xfId="17" applyNumberFormat="1" applyFont="1" applyFill="1" applyBorder="1" applyAlignment="1" applyProtection="1">
      <alignment horizontal="center" vertical="center" wrapText="1"/>
    </xf>
    <xf numFmtId="9" fontId="21" fillId="9" borderId="0" xfId="17" applyNumberFormat="1" applyFont="1" applyFill="1" applyBorder="1" applyAlignment="1" applyProtection="1">
      <alignment horizontal="center" vertical="center" wrapText="1"/>
    </xf>
    <xf numFmtId="172" fontId="21" fillId="0" borderId="0" xfId="0" applyNumberFormat="1" applyFont="1"/>
    <xf numFmtId="0" fontId="21" fillId="9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17" applyFont="1" applyBorder="1" applyAlignment="1" applyProtection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10" fontId="21" fillId="0" borderId="5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center" vertical="center" wrapText="1"/>
    </xf>
    <xf numFmtId="173" fontId="21" fillId="0" borderId="0" xfId="0" applyNumberFormat="1" applyFont="1" applyAlignment="1">
      <alignment horizontal="right" vertical="center" wrapText="1"/>
    </xf>
    <xf numFmtId="172" fontId="21" fillId="9" borderId="0" xfId="0" applyNumberFormat="1" applyFont="1" applyFill="1" applyAlignment="1">
      <alignment horizontal="center" vertical="center" wrapText="1"/>
    </xf>
    <xf numFmtId="9" fontId="21" fillId="0" borderId="4" xfId="0" applyNumberFormat="1" applyFont="1" applyBorder="1" applyAlignment="1">
      <alignment horizontal="center" vertical="center" wrapText="1"/>
    </xf>
    <xf numFmtId="172" fontId="22" fillId="10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9" fontId="21" fillId="9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6" fontId="22" fillId="9" borderId="15" xfId="29" applyFont="1" applyFill="1" applyBorder="1" applyAlignment="1">
      <alignment horizontal="right" vertical="center" wrapText="1"/>
    </xf>
    <xf numFmtId="166" fontId="21" fillId="0" borderId="13" xfId="29" applyFont="1" applyBorder="1" applyAlignment="1">
      <alignment vertical="center" wrapText="1"/>
    </xf>
    <xf numFmtId="9" fontId="21" fillId="0" borderId="5" xfId="0" applyNumberFormat="1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/>
    </xf>
    <xf numFmtId="172" fontId="21" fillId="10" borderId="4" xfId="0" applyNumberFormat="1" applyFont="1" applyFill="1" applyBorder="1" applyAlignment="1">
      <alignment horizontal="center" vertical="center" wrapText="1"/>
    </xf>
    <xf numFmtId="172" fontId="21" fillId="10" borderId="6" xfId="0" applyNumberFormat="1" applyFont="1" applyFill="1" applyBorder="1" applyAlignment="1">
      <alignment horizontal="center" vertical="center" wrapText="1"/>
    </xf>
    <xf numFmtId="174" fontId="21" fillId="0" borderId="5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5" xfId="0" applyFont="1" applyBorder="1" applyAlignment="1">
      <alignment horizontal="left" vertical="top" wrapText="1"/>
    </xf>
    <xf numFmtId="172" fontId="21" fillId="10" borderId="4" xfId="0" applyNumberFormat="1" applyFont="1" applyFill="1" applyBorder="1" applyAlignment="1">
      <alignment horizontal="center" vertical="top" wrapText="1"/>
    </xf>
    <xf numFmtId="9" fontId="21" fillId="0" borderId="6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/>
    </xf>
    <xf numFmtId="0" fontId="21" fillId="0" borderId="6" xfId="0" applyFont="1" applyBorder="1" applyAlignment="1">
      <alignment vertical="top"/>
    </xf>
    <xf numFmtId="0" fontId="22" fillId="0" borderId="0" xfId="0" applyFont="1" applyAlignment="1">
      <alignment horizontal="left" vertical="center" wrapText="1"/>
    </xf>
    <xf numFmtId="168" fontId="24" fillId="0" borderId="16" xfId="17" applyNumberFormat="1" applyFont="1" applyBorder="1" applyAlignment="1" applyProtection="1">
      <alignment horizontal="center" vertical="center" wrapText="1"/>
    </xf>
    <xf numFmtId="169" fontId="21" fillId="0" borderId="5" xfId="29" applyNumberFormat="1" applyFont="1" applyBorder="1" applyAlignment="1">
      <alignment horizontal="right" vertical="center" wrapText="1"/>
    </xf>
    <xf numFmtId="9" fontId="21" fillId="0" borderId="2" xfId="1" applyFont="1" applyBorder="1" applyAlignment="1" applyProtection="1">
      <alignment horizontal="center" vertical="center" wrapText="1"/>
    </xf>
    <xf numFmtId="0" fontId="26" fillId="0" borderId="5" xfId="17" applyFont="1" applyBorder="1" applyAlignment="1" applyProtection="1">
      <alignment horizontal="left" vertical="center"/>
    </xf>
    <xf numFmtId="0" fontId="26" fillId="0" borderId="5" xfId="17" applyFont="1" applyBorder="1" applyAlignment="1" applyProtection="1">
      <alignment vertical="center"/>
    </xf>
    <xf numFmtId="0" fontId="27" fillId="0" borderId="5" xfId="0" applyFont="1" applyBorder="1" applyAlignment="1">
      <alignment horizontal="left" vertical="center" wrapText="1"/>
    </xf>
    <xf numFmtId="0" fontId="27" fillId="9" borderId="5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166" fontId="21" fillId="0" borderId="13" xfId="29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9" fontId="25" fillId="0" borderId="2" xfId="1" applyFont="1" applyBorder="1" applyAlignment="1" applyProtection="1">
      <alignment horizontal="center" vertical="top" wrapText="1"/>
    </xf>
    <xf numFmtId="166" fontId="21" fillId="0" borderId="5" xfId="29" applyFont="1" applyBorder="1" applyAlignment="1">
      <alignment vertical="top" wrapText="1"/>
    </xf>
    <xf numFmtId="0" fontId="21" fillId="0" borderId="0" xfId="0" applyFont="1" applyAlignment="1">
      <alignment vertical="top"/>
    </xf>
    <xf numFmtId="166" fontId="22" fillId="9" borderId="15" xfId="29" applyFont="1" applyFill="1" applyBorder="1" applyAlignment="1">
      <alignment horizontal="left" vertical="center" wrapText="1"/>
    </xf>
    <xf numFmtId="0" fontId="23" fillId="0" borderId="0" xfId="17" applyFont="1" applyBorder="1" applyAlignment="1" applyProtection="1">
      <alignment horizontal="left" vertical="center" wrapText="1"/>
    </xf>
    <xf numFmtId="169" fontId="22" fillId="0" borderId="5" xfId="29" applyNumberFormat="1" applyFont="1" applyBorder="1" applyAlignment="1">
      <alignment horizontal="center" vertical="center" wrapText="1"/>
    </xf>
    <xf numFmtId="169" fontId="22" fillId="0" borderId="5" xfId="0" applyNumberFormat="1" applyFont="1" applyBorder="1" applyAlignment="1">
      <alignment horizontal="center" vertical="center" wrapText="1"/>
    </xf>
    <xf numFmtId="169" fontId="21" fillId="0" borderId="5" xfId="17" applyNumberFormat="1" applyFont="1" applyBorder="1" applyAlignment="1" applyProtection="1">
      <alignment horizontal="center" vertical="center" wrapText="1"/>
    </xf>
    <xf numFmtId="169" fontId="24" fillId="10" borderId="5" xfId="17" applyNumberFormat="1" applyFont="1" applyFill="1" applyBorder="1" applyAlignment="1" applyProtection="1">
      <alignment horizontal="center" vertical="center" wrapText="1"/>
    </xf>
    <xf numFmtId="169" fontId="24" fillId="0" borderId="5" xfId="1" applyNumberFormat="1" applyFont="1" applyBorder="1" applyAlignment="1" applyProtection="1">
      <alignment horizontal="center" vertical="center" wrapText="1"/>
    </xf>
    <xf numFmtId="169" fontId="24" fillId="0" borderId="5" xfId="17" applyNumberFormat="1" applyFont="1" applyBorder="1" applyAlignment="1" applyProtection="1">
      <alignment horizontal="center" vertical="center" wrapText="1"/>
    </xf>
    <xf numFmtId="166" fontId="21" fillId="0" borderId="0" xfId="29" applyFont="1" applyAlignment="1">
      <alignment horizontal="center" vertical="center" wrapText="1"/>
    </xf>
    <xf numFmtId="173" fontId="21" fillId="9" borderId="0" xfId="0" applyNumberFormat="1" applyFont="1" applyFill="1" applyAlignment="1">
      <alignment horizontal="right" vertical="center" wrapText="1"/>
    </xf>
    <xf numFmtId="0" fontId="25" fillId="9" borderId="0" xfId="18" applyFont="1" applyFill="1" applyBorder="1" applyAlignment="1" applyProtection="1">
      <alignment horizontal="center" vertical="center" wrapText="1"/>
    </xf>
    <xf numFmtId="9" fontId="25" fillId="9" borderId="0" xfId="1" applyFont="1" applyFill="1" applyBorder="1" applyAlignment="1" applyProtection="1">
      <alignment horizontal="center" vertical="center" wrapText="1"/>
    </xf>
    <xf numFmtId="166" fontId="21" fillId="9" borderId="0" xfId="29" applyFont="1" applyFill="1" applyAlignment="1">
      <alignment horizontal="center" vertical="center" wrapText="1"/>
    </xf>
    <xf numFmtId="166" fontId="21" fillId="9" borderId="0" xfId="29" applyFont="1" applyFill="1" applyAlignment="1">
      <alignment vertical="center" wrapText="1"/>
    </xf>
    <xf numFmtId="0" fontId="26" fillId="9" borderId="0" xfId="0" applyFont="1" applyFill="1" applyAlignment="1">
      <alignment horizontal="left" vertical="center" wrapText="1"/>
    </xf>
    <xf numFmtId="0" fontId="21" fillId="9" borderId="0" xfId="0" applyFont="1" applyFill="1" applyAlignment="1">
      <alignment vertical="center" wrapText="1"/>
    </xf>
    <xf numFmtId="0" fontId="21" fillId="9" borderId="0" xfId="0" applyFont="1" applyFill="1" applyAlignment="1">
      <alignment horizontal="left" vertical="center" wrapText="1"/>
    </xf>
    <xf numFmtId="3" fontId="21" fillId="9" borderId="0" xfId="0" applyNumberFormat="1" applyFont="1" applyFill="1" applyAlignment="1">
      <alignment horizontal="center" vertical="center" wrapText="1"/>
    </xf>
    <xf numFmtId="0" fontId="21" fillId="9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66" fontId="22" fillId="0" borderId="5" xfId="29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7" fontId="22" fillId="0" borderId="5" xfId="29" applyNumberFormat="1" applyFont="1" applyBorder="1" applyAlignment="1">
      <alignment horizontal="center" vertical="center" wrapText="1"/>
    </xf>
    <xf numFmtId="168" fontId="24" fillId="10" borderId="5" xfId="17" applyNumberFormat="1" applyFont="1" applyFill="1" applyBorder="1" applyAlignment="1" applyProtection="1">
      <alignment horizontal="center" vertical="center" wrapText="1"/>
    </xf>
    <xf numFmtId="9" fontId="24" fillId="0" borderId="5" xfId="1" applyFont="1" applyBorder="1" applyAlignment="1" applyProtection="1">
      <alignment horizontal="center" vertical="center" wrapText="1"/>
    </xf>
    <xf numFmtId="0" fontId="24" fillId="0" borderId="5" xfId="17" applyFont="1" applyBorder="1" applyAlignment="1" applyProtection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9" borderId="0" xfId="0" applyFont="1" applyFill="1" applyAlignment="1">
      <alignment vertical="top" wrapText="1"/>
    </xf>
    <xf numFmtId="169" fontId="21" fillId="0" borderId="5" xfId="0" applyNumberFormat="1" applyFont="1" applyBorder="1" applyAlignment="1">
      <alignment horizontal="right" vertical="center" wrapText="1"/>
    </xf>
    <xf numFmtId="166" fontId="21" fillId="0" borderId="5" xfId="29" applyFont="1" applyBorder="1" applyAlignment="1">
      <alignment horizontal="center" vertical="center"/>
    </xf>
    <xf numFmtId="166" fontId="26" fillId="0" borderId="5" xfId="29" applyFont="1" applyBorder="1" applyAlignment="1">
      <alignment horizontal="center" vertical="center" wrapText="1"/>
    </xf>
    <xf numFmtId="166" fontId="26" fillId="0" borderId="5" xfId="29" applyFont="1" applyBorder="1" applyAlignment="1">
      <alignment vertical="center" wrapText="1"/>
    </xf>
    <xf numFmtId="0" fontId="22" fillId="9" borderId="5" xfId="0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172" fontId="21" fillId="10" borderId="5" xfId="0" applyNumberFormat="1" applyFont="1" applyFill="1" applyBorder="1" applyAlignment="1">
      <alignment horizontal="center" vertical="center" wrapText="1"/>
    </xf>
    <xf numFmtId="0" fontId="21" fillId="9" borderId="0" xfId="0" applyFont="1" applyFill="1"/>
    <xf numFmtId="173" fontId="21" fillId="0" borderId="0" xfId="0" applyNumberFormat="1" applyFont="1" applyAlignment="1">
      <alignment horizontal="center" vertical="center" wrapText="1"/>
    </xf>
    <xf numFmtId="166" fontId="22" fillId="0" borderId="8" xfId="29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67" fontId="22" fillId="0" borderId="8" xfId="29" applyNumberFormat="1" applyFont="1" applyBorder="1" applyAlignment="1">
      <alignment horizontal="center" vertical="center" wrapText="1"/>
    </xf>
    <xf numFmtId="168" fontId="24" fillId="10" borderId="16" xfId="17" applyNumberFormat="1" applyFont="1" applyFill="1" applyBorder="1" applyAlignment="1" applyProtection="1">
      <alignment horizontal="center" vertical="center" wrapText="1"/>
    </xf>
    <xf numFmtId="0" fontId="21" fillId="9" borderId="5" xfId="0" applyFont="1" applyFill="1" applyBorder="1" applyAlignment="1">
      <alignment wrapText="1"/>
    </xf>
    <xf numFmtId="0" fontId="23" fillId="9" borderId="0" xfId="0" applyFont="1" applyFill="1" applyAlignment="1">
      <alignment vertical="center"/>
    </xf>
    <xf numFmtId="0" fontId="21" fillId="9" borderId="12" xfId="0" applyFont="1" applyFill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166" fontId="22" fillId="0" borderId="7" xfId="29" applyFont="1" applyBorder="1" applyAlignment="1">
      <alignment horizontal="center" vertical="center" wrapText="1"/>
    </xf>
    <xf numFmtId="167" fontId="22" fillId="0" borderId="7" xfId="29" applyNumberFormat="1" applyFont="1" applyBorder="1" applyAlignment="1">
      <alignment horizontal="center" vertical="center" wrapText="1"/>
    </xf>
    <xf numFmtId="168" fontId="24" fillId="0" borderId="7" xfId="17" applyNumberFormat="1" applyFont="1" applyBorder="1" applyAlignment="1" applyProtection="1">
      <alignment horizontal="center" vertical="center" wrapText="1"/>
    </xf>
    <xf numFmtId="166" fontId="21" fillId="0" borderId="5" xfId="29" applyFont="1" applyBorder="1" applyAlignment="1">
      <alignment horizontal="left" vertical="top" wrapText="1"/>
    </xf>
    <xf numFmtId="9" fontId="24" fillId="0" borderId="16" xfId="1" applyFont="1" applyBorder="1" applyAlignment="1" applyProtection="1">
      <alignment horizontal="center" vertical="center" wrapText="1"/>
    </xf>
    <xf numFmtId="49" fontId="22" fillId="0" borderId="0" xfId="17" applyNumberFormat="1" applyFont="1" applyBorder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9" fontId="25" fillId="0" borderId="5" xfId="1" applyFont="1" applyBorder="1" applyAlignment="1" applyProtection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166" fontId="21" fillId="9" borderId="5" xfId="29" applyFont="1" applyFill="1" applyBorder="1" applyAlignment="1">
      <alignment horizontal="left" vertical="center" wrapText="1"/>
    </xf>
    <xf numFmtId="9" fontId="21" fillId="9" borderId="5" xfId="0" applyNumberFormat="1" applyFont="1" applyFill="1" applyBorder="1" applyAlignment="1">
      <alignment horizontal="center" vertical="center" wrapText="1"/>
    </xf>
    <xf numFmtId="166" fontId="22" fillId="0" borderId="18" xfId="29" applyFont="1" applyBorder="1" applyAlignment="1">
      <alignment horizontal="center" vertical="center" wrapText="1"/>
    </xf>
    <xf numFmtId="166" fontId="22" fillId="9" borderId="0" xfId="29" applyFont="1" applyFill="1" applyAlignment="1">
      <alignment horizontal="center" vertical="center" wrapText="1"/>
    </xf>
    <xf numFmtId="166" fontId="22" fillId="0" borderId="12" xfId="29" applyFont="1" applyBorder="1" applyAlignment="1">
      <alignment horizontal="center" vertical="center" wrapText="1"/>
    </xf>
    <xf numFmtId="0" fontId="21" fillId="9" borderId="5" xfId="0" applyFont="1" applyFill="1" applyBorder="1"/>
    <xf numFmtId="0" fontId="27" fillId="9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165" fontId="22" fillId="0" borderId="2" xfId="0" applyNumberFormat="1" applyFont="1" applyBorder="1" applyAlignment="1">
      <alignment horizontal="right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72" fontId="32" fillId="0" borderId="5" xfId="0" applyNumberFormat="1" applyFont="1" applyBorder="1" applyAlignment="1">
      <alignment vertical="center" wrapText="1"/>
    </xf>
    <xf numFmtId="172" fontId="32" fillId="9" borderId="5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3" fontId="21" fillId="9" borderId="5" xfId="0" applyNumberFormat="1" applyFont="1" applyFill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 wrapText="1"/>
    </xf>
    <xf numFmtId="3" fontId="25" fillId="9" borderId="6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9" borderId="3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49" fontId="21" fillId="0" borderId="5" xfId="17" applyNumberFormat="1" applyFont="1" applyBorder="1" applyAlignment="1" applyProtection="1">
      <alignment horizontal="left" vertical="center" wrapText="1"/>
    </xf>
    <xf numFmtId="0" fontId="25" fillId="9" borderId="5" xfId="0" applyFont="1" applyFill="1" applyBorder="1" applyAlignment="1">
      <alignment vertical="center" wrapText="1"/>
    </xf>
    <xf numFmtId="0" fontId="25" fillId="0" borderId="5" xfId="17" applyFont="1" applyBorder="1" applyAlignment="1" applyProtection="1">
      <alignment horizontal="left" vertical="center" wrapText="1"/>
    </xf>
    <xf numFmtId="0" fontId="25" fillId="9" borderId="7" xfId="0" applyFont="1" applyFill="1" applyBorder="1" applyAlignment="1">
      <alignment vertical="center"/>
    </xf>
    <xf numFmtId="3" fontId="25" fillId="0" borderId="5" xfId="17" applyNumberFormat="1" applyFont="1" applyBorder="1" applyAlignment="1" applyProtection="1">
      <alignment horizontal="center" vertical="center" wrapText="1"/>
    </xf>
    <xf numFmtId="169" fontId="25" fillId="0" borderId="4" xfId="29" applyNumberFormat="1" applyFont="1" applyBorder="1" applyAlignment="1">
      <alignment horizontal="right" vertical="center" wrapText="1"/>
    </xf>
    <xf numFmtId="166" fontId="25" fillId="0" borderId="5" xfId="29" applyFont="1" applyBorder="1" applyAlignment="1">
      <alignment horizontal="center" vertical="center" wrapText="1"/>
    </xf>
    <xf numFmtId="166" fontId="25" fillId="0" borderId="5" xfId="29" applyFont="1" applyBorder="1" applyAlignment="1">
      <alignment vertical="center" wrapText="1"/>
    </xf>
    <xf numFmtId="0" fontId="34" fillId="0" borderId="0" xfId="0" applyFont="1"/>
    <xf numFmtId="0" fontId="25" fillId="9" borderId="5" xfId="0" applyFont="1" applyFill="1" applyBorder="1" applyAlignment="1">
      <alignment horizontal="left" vertical="center" wrapText="1"/>
    </xf>
    <xf numFmtId="0" fontId="35" fillId="9" borderId="5" xfId="0" applyFont="1" applyFill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1" fillId="0" borderId="5" xfId="0" applyFont="1" applyBorder="1" applyAlignment="1">
      <alignment horizontal="left" vertical="center"/>
    </xf>
    <xf numFmtId="0" fontId="31" fillId="9" borderId="5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wrapText="1"/>
    </xf>
    <xf numFmtId="10" fontId="25" fillId="0" borderId="5" xfId="17" applyNumberFormat="1" applyFont="1" applyBorder="1" applyAlignment="1" applyProtection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166" fontId="25" fillId="0" borderId="4" xfId="29" applyFont="1" applyBorder="1" applyAlignment="1">
      <alignment horizontal="center" vertical="center" wrapText="1"/>
    </xf>
    <xf numFmtId="167" fontId="25" fillId="0" borderId="4" xfId="29" applyNumberFormat="1" applyFont="1" applyBorder="1" applyAlignment="1">
      <alignment horizontal="center" vertical="center" wrapText="1"/>
    </xf>
    <xf numFmtId="9" fontId="25" fillId="0" borderId="6" xfId="1" applyFont="1" applyBorder="1" applyAlignment="1" applyProtection="1">
      <alignment horizontal="center" vertical="center" wrapText="1"/>
    </xf>
    <xf numFmtId="0" fontId="25" fillId="0" borderId="6" xfId="17" applyFont="1" applyBorder="1" applyAlignment="1" applyProtection="1">
      <alignment horizontal="center" vertical="center" wrapText="1"/>
    </xf>
    <xf numFmtId="166" fontId="25" fillId="0" borderId="4" xfId="29" applyFont="1" applyBorder="1" applyAlignment="1">
      <alignment horizontal="left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169" fontId="25" fillId="0" borderId="5" xfId="29" applyNumberFormat="1" applyFont="1" applyBorder="1" applyAlignment="1">
      <alignment horizontal="right" vertical="center" wrapText="1"/>
    </xf>
    <xf numFmtId="166" fontId="25" fillId="0" borderId="13" xfId="29" applyFont="1" applyBorder="1" applyAlignment="1">
      <alignment vertical="center" wrapText="1"/>
    </xf>
    <xf numFmtId="168" fontId="25" fillId="0" borderId="11" xfId="29" applyNumberFormat="1" applyFont="1" applyBorder="1" applyAlignment="1">
      <alignment vertical="center" wrapText="1"/>
    </xf>
    <xf numFmtId="166" fontId="25" fillId="0" borderId="0" xfId="29" applyFont="1" applyAlignment="1">
      <alignment horizontal="center"/>
    </xf>
    <xf numFmtId="166" fontId="25" fillId="0" borderId="0" xfId="29" applyFont="1"/>
    <xf numFmtId="0" fontId="25" fillId="9" borderId="5" xfId="0" applyFont="1" applyFill="1" applyBorder="1" applyAlignment="1">
      <alignment horizontal="center" vertical="center"/>
    </xf>
    <xf numFmtId="166" fontId="25" fillId="0" borderId="10" xfId="29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66" fontId="25" fillId="0" borderId="0" xfId="29" applyFont="1" applyAlignment="1">
      <alignment vertical="center" wrapText="1"/>
    </xf>
    <xf numFmtId="0" fontId="25" fillId="0" borderId="5" xfId="0" applyFont="1" applyBorder="1" applyAlignment="1">
      <alignment vertical="center" wrapText="1"/>
    </xf>
    <xf numFmtId="166" fontId="24" fillId="0" borderId="4" xfId="29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7" fontId="24" fillId="0" borderId="4" xfId="29" applyNumberFormat="1" applyFont="1" applyBorder="1" applyAlignment="1">
      <alignment horizontal="center" vertical="center" wrapText="1"/>
    </xf>
    <xf numFmtId="175" fontId="25" fillId="10" borderId="5" xfId="18" applyNumberFormat="1" applyFont="1" applyFill="1" applyBorder="1" applyAlignment="1" applyProtection="1">
      <alignment horizontal="center" vertical="center" wrapText="1"/>
    </xf>
    <xf numFmtId="176" fontId="25" fillId="10" borderId="5" xfId="18" applyNumberFormat="1" applyFont="1" applyFill="1" applyBorder="1" applyAlignment="1" applyProtection="1">
      <alignment horizontal="center" vertical="center" wrapText="1"/>
    </xf>
    <xf numFmtId="176" fontId="22" fillId="10" borderId="5" xfId="29" applyNumberFormat="1" applyFont="1" applyFill="1" applyBorder="1" applyAlignment="1">
      <alignment horizontal="center" vertical="center" wrapText="1"/>
    </xf>
    <xf numFmtId="175" fontId="22" fillId="10" borderId="5" xfId="29" applyNumberFormat="1" applyFont="1" applyFill="1" applyBorder="1" applyAlignment="1">
      <alignment horizontal="center" vertical="center" wrapText="1"/>
    </xf>
    <xf numFmtId="175" fontId="21" fillId="10" borderId="5" xfId="18" applyNumberFormat="1" applyFont="1" applyFill="1" applyBorder="1" applyAlignment="1" applyProtection="1">
      <alignment horizontal="center" vertical="center" wrapText="1"/>
    </xf>
    <xf numFmtId="176" fontId="21" fillId="10" borderId="5" xfId="18" applyNumberFormat="1" applyFont="1" applyFill="1" applyBorder="1" applyAlignment="1" applyProtection="1">
      <alignment horizontal="center" vertical="center" wrapText="1"/>
    </xf>
    <xf numFmtId="175" fontId="24" fillId="10" borderId="5" xfId="29" applyNumberFormat="1" applyFont="1" applyFill="1" applyBorder="1" applyAlignment="1">
      <alignment horizontal="center" vertical="center" wrapText="1"/>
    </xf>
    <xf numFmtId="175" fontId="25" fillId="11" borderId="6" xfId="18" applyNumberFormat="1" applyFont="1" applyFill="1" applyBorder="1" applyAlignment="1" applyProtection="1">
      <alignment horizontal="center" vertical="center"/>
    </xf>
    <xf numFmtId="175" fontId="25" fillId="10" borderId="5" xfId="18" applyNumberFormat="1" applyFont="1" applyFill="1" applyBorder="1" applyAlignment="1" applyProtection="1">
      <alignment horizontal="center" vertical="top" wrapText="1"/>
    </xf>
    <xf numFmtId="175" fontId="21" fillId="10" borderId="5" xfId="0" applyNumberFormat="1" applyFont="1" applyFill="1" applyBorder="1" applyAlignment="1">
      <alignment horizontal="center" vertical="center" wrapText="1"/>
    </xf>
    <xf numFmtId="175" fontId="22" fillId="10" borderId="6" xfId="0" applyNumberFormat="1" applyFont="1" applyFill="1" applyBorder="1" applyAlignment="1">
      <alignment horizontal="center" vertical="center" wrapText="1"/>
    </xf>
    <xf numFmtId="175" fontId="21" fillId="10" borderId="5" xfId="0" applyNumberFormat="1" applyFont="1" applyFill="1" applyBorder="1" applyAlignment="1">
      <alignment horizontal="center" vertical="center"/>
    </xf>
    <xf numFmtId="175" fontId="21" fillId="10" borderId="4" xfId="0" applyNumberFormat="1" applyFont="1" applyFill="1" applyBorder="1" applyAlignment="1">
      <alignment horizontal="center" vertical="center" wrapText="1"/>
    </xf>
    <xf numFmtId="175" fontId="32" fillId="9" borderId="5" xfId="0" applyNumberFormat="1" applyFont="1" applyFill="1" applyBorder="1" applyAlignment="1">
      <alignment vertical="center" wrapText="1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2" fontId="21" fillId="0" borderId="0" xfId="0" applyNumberFormat="1" applyFont="1"/>
    <xf numFmtId="4" fontId="21" fillId="0" borderId="0" xfId="0" applyNumberFormat="1" applyFont="1"/>
    <xf numFmtId="177" fontId="21" fillId="0" borderId="0" xfId="0" applyNumberFormat="1" applyFont="1"/>
    <xf numFmtId="169" fontId="21" fillId="0" borderId="4" xfId="29" applyNumberFormat="1" applyFont="1" applyBorder="1" applyAlignment="1">
      <alignment vertical="center" wrapText="1"/>
    </xf>
    <xf numFmtId="169" fontId="21" fillId="0" borderId="5" xfId="29" applyNumberFormat="1" applyFont="1" applyBorder="1" applyAlignment="1">
      <alignment vertical="center" wrapText="1"/>
    </xf>
    <xf numFmtId="168" fontId="22" fillId="0" borderId="16" xfId="17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7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3" fontId="37" fillId="0" borderId="5" xfId="0" applyNumberFormat="1" applyFont="1" applyBorder="1" applyAlignment="1">
      <alignment horizontal="center" vertical="center" wrapText="1"/>
    </xf>
    <xf numFmtId="169" fontId="37" fillId="0" borderId="4" xfId="29" applyNumberFormat="1" applyFont="1" applyBorder="1" applyAlignment="1">
      <alignment horizontal="right" vertical="center" wrapText="1"/>
    </xf>
    <xf numFmtId="175" fontId="37" fillId="10" borderId="5" xfId="18" applyNumberFormat="1" applyFont="1" applyFill="1" applyBorder="1" applyAlignment="1" applyProtection="1">
      <alignment horizontal="center" vertical="center" wrapText="1"/>
    </xf>
    <xf numFmtId="9" fontId="37" fillId="0" borderId="2" xfId="1" applyFont="1" applyBorder="1" applyAlignment="1" applyProtection="1">
      <alignment horizontal="center" vertical="center" wrapText="1"/>
    </xf>
    <xf numFmtId="166" fontId="37" fillId="0" borderId="5" xfId="29" applyFont="1" applyBorder="1" applyAlignment="1">
      <alignment horizontal="center" vertical="center" wrapText="1"/>
    </xf>
    <xf numFmtId="166" fontId="37" fillId="0" borderId="5" xfId="29" applyFont="1" applyBorder="1" applyAlignment="1">
      <alignment vertical="center" wrapText="1"/>
    </xf>
    <xf numFmtId="0" fontId="37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37" fillId="0" borderId="5" xfId="17" applyFont="1" applyBorder="1" applyAlignment="1" applyProtection="1">
      <alignment horizontal="left" vertical="center" wrapText="1"/>
    </xf>
    <xf numFmtId="0" fontId="37" fillId="9" borderId="5" xfId="0" applyFont="1" applyFill="1" applyBorder="1" applyAlignment="1">
      <alignment vertical="center" wrapText="1"/>
    </xf>
    <xf numFmtId="0" fontId="37" fillId="0" borderId="6" xfId="0" applyFont="1" applyBorder="1" applyAlignment="1">
      <alignment horizontal="left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172" fontId="37" fillId="10" borderId="5" xfId="17" applyNumberFormat="1" applyFont="1" applyFill="1" applyBorder="1" applyAlignment="1" applyProtection="1">
      <alignment horizontal="center" vertical="center" wrapText="1"/>
    </xf>
    <xf numFmtId="9" fontId="37" fillId="0" borderId="5" xfId="17" applyNumberFormat="1" applyFont="1" applyBorder="1" applyAlignment="1" applyProtection="1">
      <alignment horizontal="center" vertical="center" wrapText="1"/>
    </xf>
    <xf numFmtId="0" fontId="37" fillId="0" borderId="6" xfId="0" applyFont="1" applyBorder="1" applyAlignment="1">
      <alignment horizontal="left" vertical="center"/>
    </xf>
    <xf numFmtId="169" fontId="37" fillId="0" borderId="4" xfId="29" applyNumberFormat="1" applyFont="1" applyBorder="1" applyAlignment="1">
      <alignment vertical="center" wrapText="1"/>
    </xf>
    <xf numFmtId="0" fontId="37" fillId="9" borderId="7" xfId="0" applyFont="1" applyFill="1" applyBorder="1" applyAlignment="1">
      <alignment vertical="center"/>
    </xf>
    <xf numFmtId="3" fontId="37" fillId="0" borderId="5" xfId="17" applyNumberFormat="1" applyFont="1" applyBorder="1" applyAlignment="1" applyProtection="1">
      <alignment horizontal="center" vertical="center" wrapText="1"/>
    </xf>
    <xf numFmtId="0" fontId="37" fillId="9" borderId="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left" vertical="center"/>
    </xf>
    <xf numFmtId="166" fontId="37" fillId="9" borderId="17" xfId="29" applyFont="1" applyFill="1" applyBorder="1" applyAlignment="1">
      <alignment vertical="center" wrapText="1"/>
    </xf>
    <xf numFmtId="170" fontId="37" fillId="9" borderId="5" xfId="17" applyNumberFormat="1" applyFont="1" applyFill="1" applyBorder="1" applyAlignment="1" applyProtection="1">
      <alignment horizontal="left" vertical="center" wrapText="1"/>
    </xf>
    <xf numFmtId="0" fontId="37" fillId="9" borderId="5" xfId="0" applyFont="1" applyFill="1" applyBorder="1" applyAlignment="1">
      <alignment horizontal="left" vertical="center"/>
    </xf>
    <xf numFmtId="170" fontId="37" fillId="0" borderId="5" xfId="17" applyNumberFormat="1" applyFont="1" applyBorder="1" applyAlignment="1" applyProtection="1">
      <alignment horizontal="left" vertical="center" wrapText="1"/>
    </xf>
    <xf numFmtId="0" fontId="37" fillId="9" borderId="5" xfId="0" applyFont="1" applyFill="1" applyBorder="1" applyAlignment="1">
      <alignment horizontal="center" vertical="center"/>
    </xf>
    <xf numFmtId="0" fontId="21" fillId="0" borderId="0" xfId="17" applyFont="1" applyBorder="1" applyAlignment="1" applyProtection="1">
      <alignment vertical="center"/>
    </xf>
    <xf numFmtId="0" fontId="21" fillId="0" borderId="5" xfId="17" applyFont="1" applyBorder="1" applyAlignment="1" applyProtection="1">
      <alignment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vertical="center" wrapText="1"/>
    </xf>
    <xf numFmtId="170" fontId="37" fillId="14" borderId="5" xfId="17" applyNumberFormat="1" applyFont="1" applyFill="1" applyBorder="1" applyAlignment="1" applyProtection="1">
      <alignment horizontal="left" vertical="center" wrapText="1"/>
    </xf>
    <xf numFmtId="0" fontId="37" fillId="14" borderId="5" xfId="17" applyFont="1" applyFill="1" applyBorder="1" applyAlignment="1" applyProtection="1">
      <alignment horizontal="left" vertical="center" wrapText="1"/>
    </xf>
    <xf numFmtId="0" fontId="37" fillId="13" borderId="5" xfId="0" applyFont="1" applyFill="1" applyBorder="1" applyAlignment="1">
      <alignment horizontal="center" vertical="center"/>
    </xf>
    <xf numFmtId="9" fontId="37" fillId="14" borderId="2" xfId="17" applyNumberFormat="1" applyFont="1" applyFill="1" applyBorder="1" applyAlignment="1" applyProtection="1">
      <alignment horizontal="center" vertical="center" wrapText="1"/>
    </xf>
    <xf numFmtId="0" fontId="21" fillId="9" borderId="0" xfId="17" applyFont="1" applyFill="1" applyBorder="1" applyAlignment="1" applyProtection="1">
      <alignment horizontal="left" vertical="center"/>
    </xf>
    <xf numFmtId="0" fontId="37" fillId="9" borderId="5" xfId="17" applyFont="1" applyFill="1" applyBorder="1" applyAlignment="1" applyProtection="1">
      <alignment horizontal="left" vertical="center" wrapText="1"/>
    </xf>
    <xf numFmtId="166" fontId="37" fillId="9" borderId="5" xfId="29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left" vertical="center" wrapText="1"/>
    </xf>
    <xf numFmtId="0" fontId="21" fillId="0" borderId="0" xfId="17" applyFont="1" applyBorder="1" applyAlignment="1" applyProtection="1">
      <alignment horizontal="left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6" fontId="21" fillId="0" borderId="5" xfId="29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172" fontId="25" fillId="10" borderId="5" xfId="17" applyNumberFormat="1" applyFont="1" applyFill="1" applyBorder="1" applyAlignment="1" applyProtection="1">
      <alignment horizontal="center" vertical="center" wrapText="1"/>
    </xf>
    <xf numFmtId="9" fontId="25" fillId="0" borderId="5" xfId="17" applyNumberFormat="1" applyFont="1" applyBorder="1" applyAlignment="1" applyProtection="1">
      <alignment horizontal="center" vertical="center" wrapText="1"/>
    </xf>
    <xf numFmtId="2" fontId="25" fillId="0" borderId="0" xfId="0" applyNumberFormat="1" applyFont="1"/>
    <xf numFmtId="0" fontId="25" fillId="0" borderId="0" xfId="0" applyFont="1" applyAlignment="1">
      <alignment horizontal="left" vertical="center" wrapText="1"/>
    </xf>
    <xf numFmtId="178" fontId="52" fillId="0" borderId="9" xfId="43" applyNumberFormat="1" applyFont="1" applyBorder="1" applyAlignment="1" applyProtection="1">
      <alignment horizontal="right" vertical="center" wrapText="1"/>
    </xf>
    <xf numFmtId="0" fontId="25" fillId="0" borderId="5" xfId="0" applyFont="1" applyBorder="1"/>
    <xf numFmtId="164" fontId="21" fillId="0" borderId="7" xfId="0" applyNumberFormat="1" applyFont="1" applyBorder="1" applyAlignment="1">
      <alignment horizontal="right" vertical="center" wrapText="1"/>
    </xf>
    <xf numFmtId="0" fontId="21" fillId="14" borderId="5" xfId="0" applyFont="1" applyFill="1" applyBorder="1" applyAlignment="1">
      <alignment horizontal="left" vertical="center" wrapText="1"/>
    </xf>
    <xf numFmtId="175" fontId="37" fillId="10" borderId="5" xfId="17" applyNumberFormat="1" applyFont="1" applyFill="1" applyBorder="1" applyAlignment="1" applyProtection="1">
      <alignment horizontal="center" vertical="center" wrapText="1"/>
    </xf>
    <xf numFmtId="166" fontId="25" fillId="14" borderId="5" xfId="29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vertical="center"/>
    </xf>
    <xf numFmtId="168" fontId="21" fillId="0" borderId="7" xfId="29" applyNumberFormat="1" applyFont="1" applyBorder="1" applyAlignment="1">
      <alignment vertical="center" wrapText="1"/>
    </xf>
    <xf numFmtId="166" fontId="21" fillId="0" borderId="7" xfId="29" applyFont="1" applyBorder="1" applyAlignment="1">
      <alignment horizontal="center"/>
    </xf>
    <xf numFmtId="166" fontId="21" fillId="0" borderId="14" xfId="29" applyFont="1" applyBorder="1"/>
    <xf numFmtId="166" fontId="21" fillId="14" borderId="5" xfId="29" applyFont="1" applyFill="1" applyBorder="1" applyAlignment="1">
      <alignment horizontal="center" vertical="center" wrapText="1"/>
    </xf>
    <xf numFmtId="178" fontId="52" fillId="0" borderId="0" xfId="43" applyNumberFormat="1" applyFont="1" applyBorder="1" applyAlignment="1" applyProtection="1">
      <alignment horizontal="right" vertical="center" wrapText="1"/>
    </xf>
    <xf numFmtId="166" fontId="22" fillId="14" borderId="4" xfId="29" applyFont="1" applyFill="1" applyBorder="1" applyAlignment="1">
      <alignment horizontal="center" vertical="center" wrapText="1"/>
    </xf>
    <xf numFmtId="166" fontId="37" fillId="9" borderId="5" xfId="29" applyFont="1" applyFill="1" applyBorder="1" applyAlignment="1">
      <alignment horizontal="center" vertical="center" wrapText="1"/>
    </xf>
    <xf numFmtId="0" fontId="37" fillId="9" borderId="5" xfId="0" applyFont="1" applyFill="1" applyBorder="1" applyAlignment="1">
      <alignment horizontal="center" vertical="center" wrapText="1"/>
    </xf>
    <xf numFmtId="169" fontId="37" fillId="0" borderId="5" xfId="29" applyNumberFormat="1" applyFont="1" applyBorder="1" applyAlignment="1">
      <alignment horizontal="right" vertical="center" wrapText="1"/>
    </xf>
    <xf numFmtId="9" fontId="37" fillId="9" borderId="2" xfId="1" applyFont="1" applyFill="1" applyBorder="1" applyAlignment="1" applyProtection="1">
      <alignment horizontal="center" vertical="center" wrapText="1"/>
    </xf>
    <xf numFmtId="166" fontId="37" fillId="9" borderId="5" xfId="29" applyFont="1" applyFill="1" applyBorder="1" applyAlignment="1">
      <alignment vertical="center" wrapText="1"/>
    </xf>
    <xf numFmtId="3" fontId="37" fillId="9" borderId="5" xfId="0" applyNumberFormat="1" applyFont="1" applyFill="1" applyBorder="1" applyAlignment="1">
      <alignment horizontal="center" vertical="center" wrapText="1"/>
    </xf>
    <xf numFmtId="166" fontId="37" fillId="0" borderId="13" xfId="29" applyFont="1" applyBorder="1" applyAlignment="1">
      <alignment vertical="center" wrapText="1"/>
    </xf>
    <xf numFmtId="168" fontId="37" fillId="0" borderId="11" xfId="29" applyNumberFormat="1" applyFont="1" applyBorder="1" applyAlignment="1">
      <alignment vertical="center" wrapText="1"/>
    </xf>
    <xf numFmtId="9" fontId="37" fillId="0" borderId="5" xfId="1" applyFont="1" applyBorder="1" applyAlignment="1" applyProtection="1">
      <alignment horizontal="center" vertical="center" wrapText="1"/>
    </xf>
    <xf numFmtId="175" fontId="37" fillId="10" borderId="5" xfId="29" applyNumberFormat="1" applyFont="1" applyFill="1" applyBorder="1" applyAlignment="1">
      <alignment horizontal="center" vertical="center" wrapText="1"/>
    </xf>
    <xf numFmtId="166" fontId="37" fillId="0" borderId="0" xfId="29" applyFont="1" applyAlignment="1">
      <alignment horizontal="center"/>
    </xf>
    <xf numFmtId="166" fontId="37" fillId="0" borderId="0" xfId="29" applyFont="1"/>
    <xf numFmtId="8" fontId="21" fillId="0" borderId="0" xfId="0" applyNumberFormat="1" applyFont="1"/>
    <xf numFmtId="0" fontId="21" fillId="13" borderId="5" xfId="0" applyFont="1" applyFill="1" applyBorder="1" applyAlignment="1">
      <alignment vertical="center" wrapText="1"/>
    </xf>
    <xf numFmtId="0" fontId="21" fillId="14" borderId="5" xfId="17" applyFont="1" applyFill="1" applyBorder="1" applyAlignment="1" applyProtection="1">
      <alignment horizontal="left" vertical="center" wrapText="1"/>
    </xf>
    <xf numFmtId="0" fontId="21" fillId="13" borderId="7" xfId="0" applyFont="1" applyFill="1" applyBorder="1" applyAlignment="1">
      <alignment vertical="center"/>
    </xf>
    <xf numFmtId="3" fontId="21" fillId="14" borderId="5" xfId="17" applyNumberFormat="1" applyFont="1" applyFill="1" applyBorder="1" applyAlignment="1" applyProtection="1">
      <alignment horizontal="center" vertical="center" wrapText="1"/>
    </xf>
    <xf numFmtId="169" fontId="21" fillId="14" borderId="4" xfId="29" applyNumberFormat="1" applyFont="1" applyFill="1" applyBorder="1" applyAlignment="1">
      <alignment horizontal="right" vertical="center" wrapText="1"/>
    </xf>
    <xf numFmtId="9" fontId="25" fillId="14" borderId="2" xfId="1" applyFont="1" applyFill="1" applyBorder="1" applyAlignment="1" applyProtection="1">
      <alignment horizontal="center" vertical="center" wrapText="1"/>
    </xf>
    <xf numFmtId="166" fontId="21" fillId="14" borderId="5" xfId="29" applyFont="1" applyFill="1" applyBorder="1" applyAlignment="1">
      <alignment vertical="center" wrapText="1"/>
    </xf>
    <xf numFmtId="0" fontId="21" fillId="14" borderId="0" xfId="0" applyFont="1" applyFill="1"/>
    <xf numFmtId="0" fontId="0" fillId="14" borderId="0" xfId="0" applyFill="1"/>
    <xf numFmtId="9" fontId="24" fillId="9" borderId="6" xfId="1" applyFont="1" applyFill="1" applyBorder="1" applyAlignment="1" applyProtection="1">
      <alignment horizontal="center" vertical="center" wrapText="1"/>
    </xf>
    <xf numFmtId="166" fontId="25" fillId="9" borderId="5" xfId="29" applyFont="1" applyFill="1" applyBorder="1" applyAlignment="1">
      <alignment horizontal="center" vertical="center" wrapText="1"/>
    </xf>
    <xf numFmtId="166" fontId="21" fillId="13" borderId="5" xfId="29" applyFont="1" applyFill="1" applyBorder="1" applyAlignment="1">
      <alignment vertical="center" wrapText="1"/>
    </xf>
    <xf numFmtId="166" fontId="22" fillId="14" borderId="8" xfId="29" applyFont="1" applyFill="1" applyBorder="1" applyAlignment="1">
      <alignment horizontal="center" vertical="center" wrapText="1"/>
    </xf>
    <xf numFmtId="166" fontId="53" fillId="14" borderId="4" xfId="29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37" fillId="9" borderId="6" xfId="0" applyFont="1" applyFill="1" applyBorder="1" applyAlignment="1">
      <alignment horizontal="center" vertical="center" wrapText="1"/>
    </xf>
    <xf numFmtId="0" fontId="37" fillId="13" borderId="6" xfId="0" applyFont="1" applyFill="1" applyBorder="1" applyAlignment="1">
      <alignment horizontal="center" vertical="center" wrapText="1"/>
    </xf>
    <xf numFmtId="0" fontId="37" fillId="23" borderId="19" xfId="61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37" fillId="9" borderId="0" xfId="0" applyFont="1" applyFill="1" applyAlignment="1">
      <alignment horizontal="left" vertical="center" wrapText="1"/>
    </xf>
    <xf numFmtId="0" fontId="21" fillId="9" borderId="3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21" fillId="9" borderId="8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vertical="top" wrapText="1"/>
    </xf>
    <xf numFmtId="0" fontId="21" fillId="0" borderId="5" xfId="17" applyFont="1" applyBorder="1" applyProtection="1"/>
    <xf numFmtId="0" fontId="21" fillId="0" borderId="8" xfId="17" applyFont="1" applyBorder="1" applyAlignment="1" applyProtection="1">
      <alignment horizontal="left" vertical="center" wrapText="1"/>
    </xf>
    <xf numFmtId="0" fontId="37" fillId="0" borderId="0" xfId="0" applyFont="1" applyAlignment="1">
      <alignment vertical="center" wrapText="1"/>
    </xf>
    <xf numFmtId="0" fontId="21" fillId="0" borderId="5" xfId="17" applyFont="1" applyBorder="1" applyAlignment="1" applyProtection="1">
      <alignment horizontal="left"/>
    </xf>
    <xf numFmtId="0" fontId="21" fillId="0" borderId="7" xfId="17" applyFont="1" applyBorder="1" applyAlignment="1" applyProtection="1">
      <alignment horizontal="left" vertical="center" wrapText="1"/>
    </xf>
    <xf numFmtId="0" fontId="21" fillId="9" borderId="6" xfId="0" applyFont="1" applyFill="1" applyBorder="1" applyAlignment="1">
      <alignment vertical="center"/>
    </xf>
    <xf numFmtId="0" fontId="37" fillId="0" borderId="7" xfId="17" applyFont="1" applyBorder="1" applyAlignment="1" applyProtection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21" fillId="9" borderId="7" xfId="17" applyFont="1" applyFill="1" applyBorder="1" applyAlignment="1" applyProtection="1">
      <alignment horizontal="left" vertical="center" wrapText="1"/>
    </xf>
    <xf numFmtId="0" fontId="25" fillId="9" borderId="5" xfId="0" applyFont="1" applyFill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3" fontId="21" fillId="0" borderId="6" xfId="17" applyNumberFormat="1" applyFont="1" applyBorder="1" applyAlignment="1" applyProtection="1">
      <alignment horizontal="center" vertical="center" wrapText="1"/>
    </xf>
    <xf numFmtId="165" fontId="21" fillId="9" borderId="4" xfId="0" applyNumberFormat="1" applyFont="1" applyFill="1" applyBorder="1" applyAlignment="1">
      <alignment horizontal="right" vertical="center"/>
    </xf>
    <xf numFmtId="0" fontId="37" fillId="23" borderId="5" xfId="61" applyFont="1" applyFill="1" applyBorder="1" applyAlignment="1">
      <alignment horizontal="left" vertical="center" wrapText="1"/>
    </xf>
    <xf numFmtId="0" fontId="21" fillId="0" borderId="19" xfId="17" applyFont="1" applyBorder="1" applyAlignment="1" applyProtection="1">
      <alignment horizontal="left" vertical="center" wrapText="1"/>
    </xf>
    <xf numFmtId="166" fontId="21" fillId="0" borderId="5" xfId="29" applyFont="1" applyBorder="1" applyAlignment="1">
      <alignment horizontal="center" wrapText="1"/>
    </xf>
    <xf numFmtId="3" fontId="37" fillId="0" borderId="5" xfId="0" applyNumberFormat="1" applyFont="1" applyBorder="1" applyAlignment="1">
      <alignment horizontal="center" wrapText="1"/>
    </xf>
    <xf numFmtId="175" fontId="25" fillId="10" borderId="5" xfId="18" applyNumberFormat="1" applyFont="1" applyFill="1" applyBorder="1" applyAlignment="1" applyProtection="1">
      <alignment horizontal="center" wrapText="1"/>
    </xf>
    <xf numFmtId="9" fontId="25" fillId="0" borderId="2" xfId="1" applyFont="1" applyBorder="1" applyAlignment="1" applyProtection="1">
      <alignment horizontal="center" wrapText="1"/>
    </xf>
    <xf numFmtId="166" fontId="21" fillId="0" borderId="5" xfId="29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35" fillId="9" borderId="0" xfId="0" applyFont="1" applyFill="1" applyAlignment="1">
      <alignment vertical="center" wrapText="1"/>
    </xf>
    <xf numFmtId="0" fontId="21" fillId="9" borderId="12" xfId="0" applyFont="1" applyFill="1" applyBorder="1" applyAlignment="1">
      <alignment vertical="center" wrapText="1"/>
    </xf>
    <xf numFmtId="170" fontId="21" fillId="0" borderId="0" xfId="17" applyNumberFormat="1" applyFont="1" applyBorder="1" applyAlignment="1" applyProtection="1">
      <alignment horizontal="left" vertical="center" wrapText="1"/>
    </xf>
    <xf numFmtId="0" fontId="25" fillId="12" borderId="5" xfId="7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8" fillId="0" borderId="0" xfId="0" applyFont="1"/>
    <xf numFmtId="178" fontId="21" fillId="0" borderId="5" xfId="0" applyNumberFormat="1" applyFont="1" applyBorder="1" applyAlignment="1">
      <alignment horizontal="right" vertical="center" wrapText="1"/>
    </xf>
    <xf numFmtId="169" fontId="21" fillId="9" borderId="5" xfId="0" applyNumberFormat="1" applyFont="1" applyFill="1" applyBorder="1" applyAlignment="1">
      <alignment horizontal="right" vertical="center"/>
    </xf>
    <xf numFmtId="169" fontId="25" fillId="0" borderId="5" xfId="17" applyNumberFormat="1" applyFont="1" applyBorder="1" applyAlignment="1" applyProtection="1">
      <alignment horizontal="right" vertical="center" wrapText="1"/>
    </xf>
    <xf numFmtId="0" fontId="28" fillId="0" borderId="0" xfId="0" applyFont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0" fillId="0" borderId="3" xfId="0" applyBorder="1"/>
    <xf numFmtId="0" fontId="21" fillId="0" borderId="0" xfId="0" applyFont="1" applyAlignment="1">
      <alignment horizontal="left"/>
    </xf>
    <xf numFmtId="166" fontId="21" fillId="0" borderId="13" xfId="29" applyFont="1" applyBorder="1" applyAlignment="1">
      <alignment vertical="center" wrapText="1"/>
    </xf>
    <xf numFmtId="166" fontId="22" fillId="9" borderId="15" xfId="29" applyFont="1" applyFill="1" applyBorder="1" applyAlignment="1">
      <alignment horizontal="right" vertical="center" wrapText="1"/>
    </xf>
    <xf numFmtId="0" fontId="21" fillId="0" borderId="0" xfId="0" applyFont="1"/>
    <xf numFmtId="166" fontId="22" fillId="9" borderId="3" xfId="29" applyFont="1" applyFill="1" applyBorder="1" applyAlignment="1">
      <alignment horizontal="right" vertical="center" wrapText="1"/>
    </xf>
    <xf numFmtId="166" fontId="22" fillId="9" borderId="0" xfId="29" applyFont="1" applyFill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9" borderId="0" xfId="0" applyFont="1" applyFill="1" applyAlignment="1">
      <alignment vertical="center"/>
    </xf>
    <xf numFmtId="166" fontId="21" fillId="0" borderId="11" xfId="29" applyFont="1" applyBorder="1" applyAlignment="1">
      <alignment vertical="center" wrapText="1"/>
    </xf>
    <xf numFmtId="166" fontId="21" fillId="0" borderId="7" xfId="29" applyFont="1" applyBorder="1" applyAlignment="1">
      <alignment vertical="center" wrapText="1"/>
    </xf>
    <xf numFmtId="166" fontId="23" fillId="0" borderId="0" xfId="29" applyFont="1" applyAlignment="1">
      <alignment vertical="center" wrapText="1"/>
    </xf>
    <xf numFmtId="0" fontId="36" fillId="0" borderId="0" xfId="0" applyFont="1" applyAlignment="1">
      <alignment horizontal="center"/>
    </xf>
    <xf numFmtId="166" fontId="25" fillId="0" borderId="13" xfId="29" applyFont="1" applyBorder="1" applyAlignment="1">
      <alignment vertical="center" wrapText="1"/>
    </xf>
    <xf numFmtId="0" fontId="29" fillId="9" borderId="0" xfId="0" applyFont="1" applyFill="1" applyAlignment="1">
      <alignment vertical="center" wrapText="1"/>
    </xf>
    <xf numFmtId="0" fontId="29" fillId="9" borderId="0" xfId="0" applyFont="1" applyFill="1" applyAlignment="1">
      <alignment vertical="top" wrapText="1"/>
    </xf>
    <xf numFmtId="0" fontId="21" fillId="0" borderId="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3" xfId="17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left" vertical="center"/>
    </xf>
  </cellXfs>
  <cellStyles count="79">
    <cellStyle name="Accent" xfId="31" xr:uid="{00000000-0005-0000-0000-000000000000}"/>
    <cellStyle name="Accent 1" xfId="32" xr:uid="{00000000-0005-0000-0000-000001000000}"/>
    <cellStyle name="Accent 1 5" xfId="2" xr:uid="{00000000-0005-0000-0000-000002000000}"/>
    <cellStyle name="Accent 1 5 2" xfId="33" xr:uid="{00000000-0005-0000-0000-000003000000}"/>
    <cellStyle name="Accent 2" xfId="34" xr:uid="{00000000-0005-0000-0000-000004000000}"/>
    <cellStyle name="Accent 2 6" xfId="3" xr:uid="{00000000-0005-0000-0000-000005000000}"/>
    <cellStyle name="Accent 2 6 2" xfId="35" xr:uid="{00000000-0005-0000-0000-000006000000}"/>
    <cellStyle name="Accent 3" xfId="36" xr:uid="{00000000-0005-0000-0000-000007000000}"/>
    <cellStyle name="Accent 3 7" xfId="4" xr:uid="{00000000-0005-0000-0000-000008000000}"/>
    <cellStyle name="Accent 3 7 2" xfId="37" xr:uid="{00000000-0005-0000-0000-000009000000}"/>
    <cellStyle name="Accent 4" xfId="5" xr:uid="{00000000-0005-0000-0000-00000A000000}"/>
    <cellStyle name="Accent 4 2" xfId="38" xr:uid="{00000000-0005-0000-0000-00000B000000}"/>
    <cellStyle name="Bad" xfId="39" xr:uid="{00000000-0005-0000-0000-00000C000000}"/>
    <cellStyle name="Bad 8" xfId="6" xr:uid="{00000000-0005-0000-0000-00000D000000}"/>
    <cellStyle name="Bad 8 2" xfId="40" xr:uid="{00000000-0005-0000-0000-00000E000000}"/>
    <cellStyle name="Error" xfId="41" xr:uid="{00000000-0005-0000-0000-00000F000000}"/>
    <cellStyle name="Error 9" xfId="7" xr:uid="{00000000-0005-0000-0000-000010000000}"/>
    <cellStyle name="Error 9 2" xfId="42" xr:uid="{00000000-0005-0000-0000-000011000000}"/>
    <cellStyle name="Excel Built-in Normal" xfId="29" xr:uid="{00000000-0005-0000-0000-000012000000}"/>
    <cellStyle name="Excel Built-in Normal 2" xfId="43" xr:uid="{00000000-0005-0000-0000-000013000000}"/>
    <cellStyle name="Excel_BuiltIn_Percent" xfId="44" xr:uid="{00000000-0005-0000-0000-000014000000}"/>
    <cellStyle name="Footnote" xfId="45" xr:uid="{00000000-0005-0000-0000-000015000000}"/>
    <cellStyle name="Footnote 10" xfId="8" xr:uid="{00000000-0005-0000-0000-000016000000}"/>
    <cellStyle name="Footnote 10 2" xfId="46" xr:uid="{00000000-0005-0000-0000-000017000000}"/>
    <cellStyle name="Good" xfId="47" xr:uid="{00000000-0005-0000-0000-000018000000}"/>
    <cellStyle name="Good 11" xfId="9" xr:uid="{00000000-0005-0000-0000-000019000000}"/>
    <cellStyle name="Good 11 2" xfId="48" xr:uid="{00000000-0005-0000-0000-00001A000000}"/>
    <cellStyle name="Heading (user)" xfId="49" xr:uid="{00000000-0005-0000-0000-00001B000000}"/>
    <cellStyle name="Heading (user) 12" xfId="10" xr:uid="{00000000-0005-0000-0000-00001C000000}"/>
    <cellStyle name="Heading (user) 12 2" xfId="50" xr:uid="{00000000-0005-0000-0000-00001D000000}"/>
    <cellStyle name="Heading 1" xfId="51" xr:uid="{00000000-0005-0000-0000-00001E000000}"/>
    <cellStyle name="Heading 1 13" xfId="11" xr:uid="{00000000-0005-0000-0000-00001F000000}"/>
    <cellStyle name="Heading 1 13 2" xfId="52" xr:uid="{00000000-0005-0000-0000-000020000000}"/>
    <cellStyle name="Heading 2" xfId="53" xr:uid="{00000000-0005-0000-0000-000021000000}"/>
    <cellStyle name="Heading 2 14" xfId="12" xr:uid="{00000000-0005-0000-0000-000022000000}"/>
    <cellStyle name="Heading 2 14 2" xfId="54" xr:uid="{00000000-0005-0000-0000-000023000000}"/>
    <cellStyle name="Heading1" xfId="13" xr:uid="{00000000-0005-0000-0000-000024000000}"/>
    <cellStyle name="Heading1 (user)" xfId="55" xr:uid="{00000000-0005-0000-0000-000025000000}"/>
    <cellStyle name="Heading1 2" xfId="14" xr:uid="{00000000-0005-0000-0000-000026000000}"/>
    <cellStyle name="Heading1 2 2" xfId="56" xr:uid="{00000000-0005-0000-0000-000027000000}"/>
    <cellStyle name="Hyperlink" xfId="57" xr:uid="{00000000-0005-0000-0000-000028000000}"/>
    <cellStyle name="Hyperlink 15" xfId="15" xr:uid="{00000000-0005-0000-0000-000029000000}"/>
    <cellStyle name="Hyperlink 15 2" xfId="58" xr:uid="{00000000-0005-0000-0000-00002A000000}"/>
    <cellStyle name="Neutral" xfId="59" xr:uid="{00000000-0005-0000-0000-00002B000000}"/>
    <cellStyle name="Neutral 16" xfId="16" xr:uid="{00000000-0005-0000-0000-00002C000000}"/>
    <cellStyle name="Neutral 16 2" xfId="60" xr:uid="{00000000-0005-0000-0000-00002D000000}"/>
    <cellStyle name="Normalny" xfId="0" builtinId="0"/>
    <cellStyle name="Normalny 2" xfId="17" xr:uid="{00000000-0005-0000-0000-00002F000000}"/>
    <cellStyle name="Normalny 2 2" xfId="61" xr:uid="{00000000-0005-0000-0000-000030000000}"/>
    <cellStyle name="Normalny 2 3" xfId="18" xr:uid="{00000000-0005-0000-0000-000031000000}"/>
    <cellStyle name="Normalny 2 3 2" xfId="62" xr:uid="{00000000-0005-0000-0000-000032000000}"/>
    <cellStyle name="Normalny 3" xfId="19" xr:uid="{00000000-0005-0000-0000-000033000000}"/>
    <cellStyle name="Normalny 3 2" xfId="63" xr:uid="{00000000-0005-0000-0000-000034000000}"/>
    <cellStyle name="Normalny 4" xfId="30" xr:uid="{00000000-0005-0000-0000-000035000000}"/>
    <cellStyle name="Normalny 5" xfId="77" xr:uid="{00000000-0005-0000-0000-000036000000}"/>
    <cellStyle name="Normalny 6" xfId="78" xr:uid="{00000000-0005-0000-0000-00007D000000}"/>
    <cellStyle name="Note" xfId="64" xr:uid="{00000000-0005-0000-0000-000037000000}"/>
    <cellStyle name="Note 17" xfId="20" xr:uid="{00000000-0005-0000-0000-000038000000}"/>
    <cellStyle name="Note 17 2" xfId="65" xr:uid="{00000000-0005-0000-0000-000039000000}"/>
    <cellStyle name="Procentowy" xfId="1" builtinId="5"/>
    <cellStyle name="Result" xfId="21" xr:uid="{00000000-0005-0000-0000-00003B000000}"/>
    <cellStyle name="Result (user)" xfId="66" xr:uid="{00000000-0005-0000-0000-00003C000000}"/>
    <cellStyle name="Result 2" xfId="22" xr:uid="{00000000-0005-0000-0000-00003D000000}"/>
    <cellStyle name="Result 2 2" xfId="67" xr:uid="{00000000-0005-0000-0000-00003E000000}"/>
    <cellStyle name="Result2" xfId="23" xr:uid="{00000000-0005-0000-0000-00003F000000}"/>
    <cellStyle name="Result2 (user)" xfId="68" xr:uid="{00000000-0005-0000-0000-000040000000}"/>
    <cellStyle name="Result2 2" xfId="24" xr:uid="{00000000-0005-0000-0000-000041000000}"/>
    <cellStyle name="Result2 2 2" xfId="69" xr:uid="{00000000-0005-0000-0000-000042000000}"/>
    <cellStyle name="Status" xfId="70" xr:uid="{00000000-0005-0000-0000-000043000000}"/>
    <cellStyle name="Status 18" xfId="25" xr:uid="{00000000-0005-0000-0000-000044000000}"/>
    <cellStyle name="Status 18 2" xfId="71" xr:uid="{00000000-0005-0000-0000-000045000000}"/>
    <cellStyle name="Styl 1" xfId="26" xr:uid="{00000000-0005-0000-0000-000046000000}"/>
    <cellStyle name="Styl 1 2" xfId="72" xr:uid="{00000000-0005-0000-0000-000047000000}"/>
    <cellStyle name="Text" xfId="73" xr:uid="{00000000-0005-0000-0000-000048000000}"/>
    <cellStyle name="Text 19" xfId="27" xr:uid="{00000000-0005-0000-0000-000049000000}"/>
    <cellStyle name="Text 19 2" xfId="74" xr:uid="{00000000-0005-0000-0000-00004A000000}"/>
    <cellStyle name="Warning" xfId="75" xr:uid="{00000000-0005-0000-0000-00004B000000}"/>
    <cellStyle name="Warning 20" xfId="28" xr:uid="{00000000-0005-0000-0000-00004C000000}"/>
    <cellStyle name="Warning 20 2" xfId="76" xr:uid="{00000000-0005-0000-0000-00004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01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330840</xdr:colOff>
      <xdr:row>68</xdr:row>
      <xdr:rowOff>62640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734400" cy="113623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264600</xdr:colOff>
      <xdr:row>75</xdr:row>
      <xdr:rowOff>42840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668160" cy="12510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264960</xdr:colOff>
      <xdr:row>75</xdr:row>
      <xdr:rowOff>100080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68520" cy="12567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264960</xdr:colOff>
      <xdr:row>75</xdr:row>
      <xdr:rowOff>100080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668520" cy="12567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265320</xdr:colOff>
      <xdr:row>72</xdr:row>
      <xdr:rowOff>189000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668880" cy="12072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47</xdr:col>
      <xdr:colOff>187560</xdr:colOff>
      <xdr:row>24</xdr:row>
      <xdr:rowOff>28800</xdr:rowOff>
    </xdr:from>
    <xdr:to>
      <xdr:col>47</xdr:col>
      <xdr:colOff>245520</xdr:colOff>
      <xdr:row>62</xdr:row>
      <xdr:rowOff>73080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34733880" y="4102200"/>
          <a:ext cx="57960" cy="691488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0</xdr:colOff>
      <xdr:row>73</xdr:row>
      <xdr:rowOff>13359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781400" y="5324760"/>
          <a:ext cx="5040" cy="767952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174"/>
  <sheetViews>
    <sheetView tabSelected="1" topLeftCell="A794" zoomScale="110" zoomScaleNormal="110" workbookViewId="0">
      <selection activeCell="A801" sqref="A801:F801"/>
    </sheetView>
  </sheetViews>
  <sheetFormatPr defaultColWidth="0" defaultRowHeight="14" zeroHeight="1"/>
  <cols>
    <col min="1" max="1" width="4" style="1" customWidth="1"/>
    <col min="2" max="2" width="44" style="1" customWidth="1"/>
    <col min="3" max="3" width="10.08203125" style="2" customWidth="1"/>
    <col min="4" max="4" width="9.25" style="2" customWidth="1"/>
    <col min="5" max="5" width="5.83203125" style="1" customWidth="1"/>
    <col min="6" max="6" width="9" style="1" customWidth="1"/>
    <col min="7" max="7" width="9.75" style="3" customWidth="1"/>
    <col min="8" max="8" width="4.75" style="1" customWidth="1"/>
    <col min="9" max="9" width="9.25" style="1" bestFit="1" customWidth="1"/>
    <col min="10" max="10" width="9.08203125" style="1" customWidth="1"/>
    <col min="11" max="11" width="10.75" style="1" customWidth="1"/>
    <col min="12" max="12" width="8.75" style="1" customWidth="1"/>
    <col min="13" max="13" width="10" style="4" hidden="1" customWidth="1"/>
    <col min="14" max="63" width="8.75" style="1" hidden="1" customWidth="1"/>
    <col min="64" max="64" width="8.75" hidden="1" customWidth="1"/>
    <col min="65" max="16384" width="9" hidden="1"/>
  </cols>
  <sheetData>
    <row r="1" spans="1:63" ht="9.75" customHeight="1">
      <c r="A1" s="5"/>
      <c r="B1" s="6" t="s">
        <v>0</v>
      </c>
      <c r="C1" s="7" t="s">
        <v>1</v>
      </c>
      <c r="D1" s="461" t="s">
        <v>2</v>
      </c>
      <c r="E1" s="461"/>
      <c r="F1" s="461"/>
      <c r="G1" s="461"/>
      <c r="H1" s="461"/>
      <c r="I1" s="461"/>
      <c r="J1" s="461"/>
      <c r="K1" s="461"/>
      <c r="L1" s="461"/>
      <c r="M1" s="1"/>
    </row>
    <row r="2" spans="1:63" ht="27">
      <c r="A2" s="5"/>
      <c r="B2" s="9" t="s">
        <v>3</v>
      </c>
      <c r="C2" s="10" t="s">
        <v>4</v>
      </c>
      <c r="D2" s="9" t="s">
        <v>5</v>
      </c>
      <c r="E2" s="11" t="s">
        <v>6</v>
      </c>
      <c r="F2" s="12" t="s">
        <v>7</v>
      </c>
      <c r="G2" s="13" t="s">
        <v>8</v>
      </c>
      <c r="H2" s="14" t="s">
        <v>9</v>
      </c>
      <c r="I2" s="13" t="s">
        <v>10</v>
      </c>
      <c r="J2" s="13" t="s">
        <v>11</v>
      </c>
      <c r="K2" s="112" t="s">
        <v>312</v>
      </c>
      <c r="L2" s="15" t="s">
        <v>13</v>
      </c>
      <c r="M2" s="1"/>
    </row>
    <row r="3" spans="1:63">
      <c r="A3" s="5">
        <v>1</v>
      </c>
      <c r="B3" s="16" t="s">
        <v>14</v>
      </c>
      <c r="C3" s="17" t="s">
        <v>15</v>
      </c>
      <c r="D3" s="18" t="s">
        <v>16</v>
      </c>
      <c r="E3" s="19">
        <v>6</v>
      </c>
      <c r="F3" s="20">
        <v>0</v>
      </c>
      <c r="G3" s="280">
        <f t="shared" ref="G3:G34" si="0">ROUND(F3*(1+H3),2)</f>
        <v>0</v>
      </c>
      <c r="H3" s="21">
        <v>0.08</v>
      </c>
      <c r="I3" s="280">
        <f t="shared" ref="I3:I29" si="1">ROUND(E3*F3,2)</f>
        <v>0</v>
      </c>
      <c r="J3" s="280">
        <f t="shared" ref="J3:J34" si="2">ROUND(I3*(1+H3),2)</f>
        <v>0</v>
      </c>
      <c r="K3" s="15"/>
      <c r="L3" s="15"/>
      <c r="M3" s="1"/>
    </row>
    <row r="4" spans="1:63">
      <c r="A4" s="5">
        <v>2</v>
      </c>
      <c r="B4" s="16" t="s">
        <v>17</v>
      </c>
      <c r="C4" s="17" t="s">
        <v>18</v>
      </c>
      <c r="D4" s="18" t="s">
        <v>16</v>
      </c>
      <c r="E4" s="22">
        <v>5</v>
      </c>
      <c r="F4" s="20">
        <v>0</v>
      </c>
      <c r="G4" s="280">
        <f t="shared" si="0"/>
        <v>0</v>
      </c>
      <c r="H4" s="21">
        <v>0.08</v>
      </c>
      <c r="I4" s="280">
        <f t="shared" si="1"/>
        <v>0</v>
      </c>
      <c r="J4" s="280">
        <f t="shared" si="2"/>
        <v>0</v>
      </c>
      <c r="K4" s="23"/>
      <c r="L4" s="24"/>
      <c r="M4" s="1"/>
    </row>
    <row r="5" spans="1:63">
      <c r="A5" s="5">
        <v>3</v>
      </c>
      <c r="B5" s="16" t="s">
        <v>38</v>
      </c>
      <c r="C5" s="25" t="s">
        <v>39</v>
      </c>
      <c r="D5" s="413" t="s">
        <v>40</v>
      </c>
      <c r="E5" s="22">
        <v>5</v>
      </c>
      <c r="F5" s="20">
        <v>0</v>
      </c>
      <c r="G5" s="280">
        <f t="shared" si="0"/>
        <v>0</v>
      </c>
      <c r="H5" s="21">
        <v>0.08</v>
      </c>
      <c r="I5" s="280">
        <f t="shared" si="1"/>
        <v>0</v>
      </c>
      <c r="J5" s="280">
        <f t="shared" si="2"/>
        <v>0</v>
      </c>
      <c r="K5" s="23"/>
      <c r="L5" s="24"/>
      <c r="M5" s="1"/>
    </row>
    <row r="6" spans="1:63">
      <c r="A6" s="5">
        <v>4</v>
      </c>
      <c r="B6" s="16" t="s">
        <v>19</v>
      </c>
      <c r="C6" s="25" t="s">
        <v>20</v>
      </c>
      <c r="D6" s="18" t="s">
        <v>16</v>
      </c>
      <c r="E6" s="22">
        <v>160</v>
      </c>
      <c r="F6" s="20">
        <v>0</v>
      </c>
      <c r="G6" s="280">
        <f t="shared" si="0"/>
        <v>0</v>
      </c>
      <c r="H6" s="21">
        <v>0.08</v>
      </c>
      <c r="I6" s="280">
        <f t="shared" si="1"/>
        <v>0</v>
      </c>
      <c r="J6" s="280">
        <f t="shared" si="2"/>
        <v>0</v>
      </c>
      <c r="K6" s="23"/>
      <c r="L6" s="24"/>
      <c r="M6" s="1"/>
    </row>
    <row r="7" spans="1:63">
      <c r="A7" s="5">
        <v>5</v>
      </c>
      <c r="B7" s="16" t="s">
        <v>19</v>
      </c>
      <c r="C7" s="25" t="s">
        <v>21</v>
      </c>
      <c r="D7" s="418" t="s">
        <v>16</v>
      </c>
      <c r="E7" s="22">
        <v>230</v>
      </c>
      <c r="F7" s="20">
        <v>0</v>
      </c>
      <c r="G7" s="280">
        <f t="shared" si="0"/>
        <v>0</v>
      </c>
      <c r="H7" s="21">
        <v>0.08</v>
      </c>
      <c r="I7" s="280">
        <f t="shared" si="1"/>
        <v>0</v>
      </c>
      <c r="J7" s="280">
        <f t="shared" si="2"/>
        <v>0</v>
      </c>
      <c r="K7" s="23"/>
      <c r="L7" s="24"/>
      <c r="M7" s="1"/>
    </row>
    <row r="8" spans="1:63">
      <c r="A8" s="5">
        <v>6</v>
      </c>
      <c r="B8" s="31" t="s">
        <v>22</v>
      </c>
      <c r="C8" s="25" t="s">
        <v>23</v>
      </c>
      <c r="D8" s="26" t="s">
        <v>16</v>
      </c>
      <c r="E8" s="22">
        <v>6</v>
      </c>
      <c r="F8" s="20">
        <v>0</v>
      </c>
      <c r="G8" s="280">
        <f t="shared" si="0"/>
        <v>0</v>
      </c>
      <c r="H8" s="21">
        <v>0.08</v>
      </c>
      <c r="I8" s="280">
        <f t="shared" si="1"/>
        <v>0</v>
      </c>
      <c r="J8" s="280">
        <f t="shared" si="2"/>
        <v>0</v>
      </c>
      <c r="K8" s="23"/>
      <c r="L8" s="24"/>
      <c r="M8" s="1"/>
    </row>
    <row r="9" spans="1:63">
      <c r="A9" s="5">
        <v>7</v>
      </c>
      <c r="B9" s="29" t="s">
        <v>24</v>
      </c>
      <c r="C9" s="25" t="s">
        <v>25</v>
      </c>
      <c r="D9" s="26" t="s">
        <v>26</v>
      </c>
      <c r="E9" s="22">
        <v>6</v>
      </c>
      <c r="F9" s="20">
        <v>0</v>
      </c>
      <c r="G9" s="280">
        <f t="shared" si="0"/>
        <v>0</v>
      </c>
      <c r="H9" s="21">
        <v>0.08</v>
      </c>
      <c r="I9" s="280">
        <f t="shared" si="1"/>
        <v>0</v>
      </c>
      <c r="J9" s="280">
        <f t="shared" si="2"/>
        <v>0</v>
      </c>
      <c r="K9" s="23"/>
      <c r="L9" s="24"/>
      <c r="M9" s="1"/>
    </row>
    <row r="10" spans="1:63">
      <c r="A10" s="5">
        <v>8</v>
      </c>
      <c r="B10" s="16" t="s">
        <v>27</v>
      </c>
      <c r="C10" s="25" t="s">
        <v>28</v>
      </c>
      <c r="D10" s="26" t="s">
        <v>29</v>
      </c>
      <c r="E10" s="22">
        <v>10</v>
      </c>
      <c r="F10" s="20">
        <v>0</v>
      </c>
      <c r="G10" s="280">
        <f t="shared" si="0"/>
        <v>0</v>
      </c>
      <c r="H10" s="21">
        <v>0.23</v>
      </c>
      <c r="I10" s="280">
        <f t="shared" si="1"/>
        <v>0</v>
      </c>
      <c r="J10" s="280">
        <f t="shared" si="2"/>
        <v>0</v>
      </c>
      <c r="K10" s="23"/>
      <c r="L10" s="24"/>
      <c r="M10" s="1"/>
    </row>
    <row r="11" spans="1:63">
      <c r="A11" s="5">
        <v>9</v>
      </c>
      <c r="B11" s="16" t="s">
        <v>32</v>
      </c>
      <c r="C11" s="25" t="s">
        <v>33</v>
      </c>
      <c r="D11" s="26" t="s">
        <v>34</v>
      </c>
      <c r="E11" s="22">
        <v>120</v>
      </c>
      <c r="F11" s="20">
        <v>0</v>
      </c>
      <c r="G11" s="280">
        <f t="shared" si="0"/>
        <v>0</v>
      </c>
      <c r="H11" s="21">
        <v>0.08</v>
      </c>
      <c r="I11" s="280">
        <f t="shared" si="1"/>
        <v>0</v>
      </c>
      <c r="J11" s="280">
        <f t="shared" si="2"/>
        <v>0</v>
      </c>
      <c r="K11" s="23"/>
      <c r="L11" s="24"/>
      <c r="M11" s="1"/>
    </row>
    <row r="12" spans="1:63">
      <c r="A12" s="5">
        <v>10</v>
      </c>
      <c r="B12" s="381" t="s">
        <v>35</v>
      </c>
      <c r="C12" s="382" t="s">
        <v>36</v>
      </c>
      <c r="D12" s="383" t="s">
        <v>37</v>
      </c>
      <c r="E12" s="384">
        <v>40</v>
      </c>
      <c r="F12" s="385">
        <v>0</v>
      </c>
      <c r="G12" s="280">
        <f t="shared" si="0"/>
        <v>0</v>
      </c>
      <c r="H12" s="21">
        <v>0.08</v>
      </c>
      <c r="I12" s="280">
        <f t="shared" si="1"/>
        <v>0</v>
      </c>
      <c r="J12" s="280">
        <f t="shared" si="2"/>
        <v>0</v>
      </c>
      <c r="K12" s="23"/>
      <c r="L12" s="24"/>
      <c r="M12" s="1"/>
    </row>
    <row r="13" spans="1:63" s="389" customFormat="1">
      <c r="A13" s="5">
        <v>11</v>
      </c>
      <c r="B13" s="16" t="s">
        <v>1308</v>
      </c>
      <c r="C13" s="259" t="s">
        <v>57</v>
      </c>
      <c r="D13" s="26" t="s">
        <v>16</v>
      </c>
      <c r="E13" s="22">
        <v>10</v>
      </c>
      <c r="F13" s="20">
        <v>0</v>
      </c>
      <c r="G13" s="280">
        <f t="shared" si="0"/>
        <v>0</v>
      </c>
      <c r="H13" s="386">
        <v>0.08</v>
      </c>
      <c r="I13" s="280">
        <f t="shared" si="1"/>
        <v>0</v>
      </c>
      <c r="J13" s="280">
        <f t="shared" si="2"/>
        <v>0</v>
      </c>
      <c r="K13" s="365"/>
      <c r="L13" s="387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</row>
    <row r="14" spans="1:63">
      <c r="A14" s="5">
        <v>12</v>
      </c>
      <c r="B14" s="16" t="s">
        <v>43</v>
      </c>
      <c r="C14" s="25" t="s">
        <v>44</v>
      </c>
      <c r="D14" s="26" t="s">
        <v>16</v>
      </c>
      <c r="E14" s="22">
        <v>40</v>
      </c>
      <c r="F14" s="300">
        <v>0</v>
      </c>
      <c r="G14" s="280">
        <f t="shared" si="0"/>
        <v>0</v>
      </c>
      <c r="H14" s="21">
        <v>0.08</v>
      </c>
      <c r="I14" s="280">
        <f t="shared" si="1"/>
        <v>0</v>
      </c>
      <c r="J14" s="280">
        <f t="shared" si="2"/>
        <v>0</v>
      </c>
      <c r="K14" s="23"/>
      <c r="L14" s="24"/>
      <c r="M14" s="1"/>
    </row>
    <row r="15" spans="1:63">
      <c r="A15" s="5">
        <v>13</v>
      </c>
      <c r="B15" s="16" t="s">
        <v>41</v>
      </c>
      <c r="C15" s="25" t="s">
        <v>18</v>
      </c>
      <c r="D15" s="26" t="s">
        <v>42</v>
      </c>
      <c r="E15" s="22">
        <v>160</v>
      </c>
      <c r="F15" s="300">
        <v>0</v>
      </c>
      <c r="G15" s="280">
        <f t="shared" si="0"/>
        <v>0</v>
      </c>
      <c r="H15" s="21">
        <v>0.08</v>
      </c>
      <c r="I15" s="280">
        <f t="shared" si="1"/>
        <v>0</v>
      </c>
      <c r="J15" s="280">
        <f t="shared" si="2"/>
        <v>0</v>
      </c>
      <c r="K15" s="23"/>
      <c r="L15" s="24"/>
      <c r="M15" s="1"/>
    </row>
    <row r="16" spans="1:63">
      <c r="A16" s="5">
        <v>14</v>
      </c>
      <c r="B16" s="30" t="s">
        <v>236</v>
      </c>
      <c r="C16" s="46" t="s">
        <v>237</v>
      </c>
      <c r="D16" s="26" t="s">
        <v>77</v>
      </c>
      <c r="E16" s="22">
        <v>30</v>
      </c>
      <c r="F16" s="20">
        <v>0</v>
      </c>
      <c r="G16" s="280">
        <f t="shared" si="0"/>
        <v>0</v>
      </c>
      <c r="H16" s="21">
        <v>0.08</v>
      </c>
      <c r="I16" s="280">
        <f t="shared" si="1"/>
        <v>0</v>
      </c>
      <c r="J16" s="280">
        <f t="shared" si="2"/>
        <v>0</v>
      </c>
      <c r="K16" s="23"/>
      <c r="L16" s="24"/>
      <c r="M16" s="1"/>
    </row>
    <row r="17" spans="1:13">
      <c r="A17" s="5">
        <v>15</v>
      </c>
      <c r="B17" s="16" t="s">
        <v>45</v>
      </c>
      <c r="C17" s="331" t="s">
        <v>46</v>
      </c>
      <c r="D17" s="67" t="s">
        <v>47</v>
      </c>
      <c r="E17" s="22">
        <v>200</v>
      </c>
      <c r="F17" s="300">
        <v>0</v>
      </c>
      <c r="G17" s="280">
        <f t="shared" si="0"/>
        <v>0</v>
      </c>
      <c r="H17" s="21">
        <v>0.08</v>
      </c>
      <c r="I17" s="280">
        <f t="shared" si="1"/>
        <v>0</v>
      </c>
      <c r="J17" s="280">
        <f t="shared" si="2"/>
        <v>0</v>
      </c>
      <c r="K17" s="23"/>
      <c r="L17" s="24"/>
      <c r="M17" s="1"/>
    </row>
    <row r="18" spans="1:13">
      <c r="A18" s="5">
        <v>16</v>
      </c>
      <c r="B18" s="305" t="s">
        <v>430</v>
      </c>
      <c r="C18" s="304" t="s">
        <v>431</v>
      </c>
      <c r="D18" s="316" t="s">
        <v>432</v>
      </c>
      <c r="E18" s="317">
        <v>50</v>
      </c>
      <c r="F18" s="321">
        <v>0</v>
      </c>
      <c r="G18" s="318">
        <f t="shared" si="0"/>
        <v>0</v>
      </c>
      <c r="H18" s="319">
        <v>0.08</v>
      </c>
      <c r="I18" s="308">
        <f t="shared" si="1"/>
        <v>0</v>
      </c>
      <c r="J18" s="318">
        <f t="shared" si="2"/>
        <v>0</v>
      </c>
      <c r="K18" s="294"/>
      <c r="L18" s="295"/>
      <c r="M18" s="1"/>
    </row>
    <row r="19" spans="1:13">
      <c r="A19" s="5">
        <v>17</v>
      </c>
      <c r="B19" s="315" t="s">
        <v>48</v>
      </c>
      <c r="C19" s="314" t="s">
        <v>49</v>
      </c>
      <c r="D19" s="322" t="s">
        <v>50</v>
      </c>
      <c r="E19" s="323">
        <v>6</v>
      </c>
      <c r="F19" s="321">
        <v>0</v>
      </c>
      <c r="G19" s="308">
        <f t="shared" si="0"/>
        <v>0</v>
      </c>
      <c r="H19" s="309">
        <v>0.08</v>
      </c>
      <c r="I19" s="308">
        <f t="shared" si="1"/>
        <v>0</v>
      </c>
      <c r="J19" s="308">
        <f t="shared" si="2"/>
        <v>0</v>
      </c>
      <c r="K19" s="23"/>
      <c r="L19" s="24"/>
      <c r="M19" s="1"/>
    </row>
    <row r="20" spans="1:13">
      <c r="A20" s="5">
        <v>18</v>
      </c>
      <c r="B20" s="29" t="s">
        <v>51</v>
      </c>
      <c r="C20" s="25" t="s">
        <v>52</v>
      </c>
      <c r="D20" s="26" t="s">
        <v>77</v>
      </c>
      <c r="E20" s="22">
        <v>10</v>
      </c>
      <c r="F20" s="300">
        <v>0</v>
      </c>
      <c r="G20" s="280">
        <f t="shared" si="0"/>
        <v>0</v>
      </c>
      <c r="H20" s="21">
        <v>0.08</v>
      </c>
      <c r="I20" s="280">
        <f t="shared" si="1"/>
        <v>0</v>
      </c>
      <c r="J20" s="280">
        <f t="shared" si="2"/>
        <v>0</v>
      </c>
      <c r="K20" s="23"/>
      <c r="L20" s="24"/>
      <c r="M20" s="1"/>
    </row>
    <row r="21" spans="1:13">
      <c r="A21" s="5">
        <v>19</v>
      </c>
      <c r="B21" s="29" t="s">
        <v>1400</v>
      </c>
      <c r="C21" s="25" t="s">
        <v>188</v>
      </c>
      <c r="D21" s="26" t="s">
        <v>16</v>
      </c>
      <c r="E21" s="22">
        <v>10</v>
      </c>
      <c r="F21" s="300">
        <v>0</v>
      </c>
      <c r="G21" s="280">
        <f t="shared" si="0"/>
        <v>0</v>
      </c>
      <c r="H21" s="21">
        <v>0.08</v>
      </c>
      <c r="I21" s="280">
        <f t="shared" si="1"/>
        <v>0</v>
      </c>
      <c r="J21" s="280">
        <f t="shared" si="2"/>
        <v>0</v>
      </c>
      <c r="K21" s="23"/>
      <c r="L21" s="24"/>
      <c r="M21" s="1"/>
    </row>
    <row r="22" spans="1:13">
      <c r="A22" s="5">
        <v>20</v>
      </c>
      <c r="B22" s="30" t="s">
        <v>287</v>
      </c>
      <c r="C22" s="62" t="s">
        <v>288</v>
      </c>
      <c r="D22" s="400" t="s">
        <v>289</v>
      </c>
      <c r="E22" s="36">
        <v>5</v>
      </c>
      <c r="F22" s="20">
        <v>0</v>
      </c>
      <c r="G22" s="280">
        <f t="shared" si="0"/>
        <v>0</v>
      </c>
      <c r="H22" s="21">
        <v>0.08</v>
      </c>
      <c r="I22" s="280">
        <f t="shared" si="1"/>
        <v>0</v>
      </c>
      <c r="J22" s="280">
        <f t="shared" si="2"/>
        <v>0</v>
      </c>
      <c r="K22" s="23"/>
      <c r="L22" s="24"/>
      <c r="M22" s="1"/>
    </row>
    <row r="23" spans="1:13">
      <c r="A23" s="5">
        <v>21</v>
      </c>
      <c r="B23" s="29" t="s">
        <v>53</v>
      </c>
      <c r="C23" s="25" t="s">
        <v>54</v>
      </c>
      <c r="D23" s="67" t="s">
        <v>62</v>
      </c>
      <c r="E23" s="22">
        <v>4</v>
      </c>
      <c r="F23" s="301">
        <v>0</v>
      </c>
      <c r="G23" s="280">
        <f t="shared" si="0"/>
        <v>0</v>
      </c>
      <c r="H23" s="21">
        <v>0.08</v>
      </c>
      <c r="I23" s="281">
        <f t="shared" si="1"/>
        <v>0</v>
      </c>
      <c r="J23" s="281">
        <f t="shared" si="2"/>
        <v>0</v>
      </c>
      <c r="K23" s="23"/>
      <c r="L23" s="24"/>
      <c r="M23" s="1"/>
    </row>
    <row r="24" spans="1:13">
      <c r="A24" s="5">
        <v>22</v>
      </c>
      <c r="B24" s="30" t="s">
        <v>681</v>
      </c>
      <c r="C24" s="32" t="s">
        <v>682</v>
      </c>
      <c r="D24" s="400" t="s">
        <v>111</v>
      </c>
      <c r="E24" s="36">
        <v>5</v>
      </c>
      <c r="F24" s="300">
        <v>0</v>
      </c>
      <c r="G24" s="280">
        <f t="shared" si="0"/>
        <v>0</v>
      </c>
      <c r="H24" s="21">
        <v>0.08</v>
      </c>
      <c r="I24" s="280">
        <f t="shared" si="1"/>
        <v>0</v>
      </c>
      <c r="J24" s="280">
        <f t="shared" si="2"/>
        <v>0</v>
      </c>
      <c r="K24" s="23"/>
      <c r="L24" s="24"/>
      <c r="M24" s="1"/>
    </row>
    <row r="25" spans="1:13">
      <c r="A25" s="5">
        <v>23</v>
      </c>
      <c r="B25" s="30" t="s">
        <v>56</v>
      </c>
      <c r="C25" s="25" t="s">
        <v>57</v>
      </c>
      <c r="D25" s="26" t="s">
        <v>58</v>
      </c>
      <c r="E25" s="22">
        <v>4</v>
      </c>
      <c r="F25" s="300">
        <v>0</v>
      </c>
      <c r="G25" s="280">
        <f t="shared" si="0"/>
        <v>0</v>
      </c>
      <c r="H25" s="21">
        <v>0.08</v>
      </c>
      <c r="I25" s="280">
        <f t="shared" si="1"/>
        <v>0</v>
      </c>
      <c r="J25" s="280">
        <f t="shared" si="2"/>
        <v>0</v>
      </c>
      <c r="K25" s="23"/>
      <c r="L25" s="24"/>
      <c r="M25" s="1"/>
    </row>
    <row r="26" spans="1:13">
      <c r="A26" s="5">
        <v>24</v>
      </c>
      <c r="B26" s="16" t="s">
        <v>56</v>
      </c>
      <c r="C26" s="25" t="s">
        <v>59</v>
      </c>
      <c r="D26" s="26" t="s">
        <v>58</v>
      </c>
      <c r="E26" s="22">
        <v>4</v>
      </c>
      <c r="F26" s="300">
        <v>0</v>
      </c>
      <c r="G26" s="280">
        <f t="shared" si="0"/>
        <v>0</v>
      </c>
      <c r="H26" s="21">
        <v>0.08</v>
      </c>
      <c r="I26" s="280">
        <f t="shared" si="1"/>
        <v>0</v>
      </c>
      <c r="J26" s="280">
        <f t="shared" si="2"/>
        <v>0</v>
      </c>
      <c r="K26" s="23"/>
      <c r="L26" s="24"/>
      <c r="M26" s="1"/>
    </row>
    <row r="27" spans="1:13">
      <c r="A27" s="5">
        <v>25</v>
      </c>
      <c r="B27" s="16" t="s">
        <v>60</v>
      </c>
      <c r="C27" s="25" t="s">
        <v>20</v>
      </c>
      <c r="D27" s="26" t="s">
        <v>58</v>
      </c>
      <c r="E27" s="22">
        <v>4</v>
      </c>
      <c r="F27" s="20">
        <v>0</v>
      </c>
      <c r="G27" s="280">
        <f t="shared" si="0"/>
        <v>0</v>
      </c>
      <c r="H27" s="21">
        <v>0.08</v>
      </c>
      <c r="I27" s="280">
        <f t="shared" si="1"/>
        <v>0</v>
      </c>
      <c r="J27" s="280">
        <f t="shared" si="2"/>
        <v>0</v>
      </c>
      <c r="K27" s="23"/>
      <c r="L27" s="24"/>
      <c r="M27" s="1"/>
    </row>
    <row r="28" spans="1:13">
      <c r="A28" s="5">
        <v>26</v>
      </c>
      <c r="B28" s="16" t="s">
        <v>61</v>
      </c>
      <c r="C28" s="25" t="s">
        <v>18</v>
      </c>
      <c r="D28" s="26" t="s">
        <v>62</v>
      </c>
      <c r="E28" s="22">
        <v>5</v>
      </c>
      <c r="F28" s="20">
        <v>0</v>
      </c>
      <c r="G28" s="280">
        <f t="shared" si="0"/>
        <v>0</v>
      </c>
      <c r="H28" s="21">
        <v>0.08</v>
      </c>
      <c r="I28" s="280">
        <f t="shared" si="1"/>
        <v>0</v>
      </c>
      <c r="J28" s="280">
        <f t="shared" si="2"/>
        <v>0</v>
      </c>
      <c r="K28" s="23"/>
      <c r="L28" s="24"/>
      <c r="M28" s="1"/>
    </row>
    <row r="29" spans="1:13">
      <c r="A29" s="5">
        <v>27</v>
      </c>
      <c r="B29" s="16" t="s">
        <v>63</v>
      </c>
      <c r="C29" s="25" t="s">
        <v>64</v>
      </c>
      <c r="D29" s="26" t="s">
        <v>65</v>
      </c>
      <c r="E29" s="22">
        <v>90</v>
      </c>
      <c r="F29" s="20">
        <v>0</v>
      </c>
      <c r="G29" s="280">
        <f t="shared" si="0"/>
        <v>0</v>
      </c>
      <c r="H29" s="21">
        <v>0.08</v>
      </c>
      <c r="I29" s="280">
        <f t="shared" si="1"/>
        <v>0</v>
      </c>
      <c r="J29" s="280">
        <f t="shared" si="2"/>
        <v>0</v>
      </c>
      <c r="K29" s="23"/>
      <c r="L29" s="24"/>
      <c r="M29" s="1"/>
    </row>
    <row r="30" spans="1:13">
      <c r="A30" s="5">
        <v>28</v>
      </c>
      <c r="B30" s="30" t="s">
        <v>277</v>
      </c>
      <c r="C30" s="30" t="s">
        <v>59</v>
      </c>
      <c r="D30" s="25" t="s">
        <v>58</v>
      </c>
      <c r="E30" s="50">
        <v>2</v>
      </c>
      <c r="F30" s="20">
        <v>0</v>
      </c>
      <c r="G30" s="318">
        <f t="shared" si="0"/>
        <v>0</v>
      </c>
      <c r="H30" s="319">
        <v>0.08</v>
      </c>
      <c r="I30" s="318">
        <f>ROUND(F30*E30,2)</f>
        <v>0</v>
      </c>
      <c r="J30" s="318">
        <f t="shared" si="2"/>
        <v>0</v>
      </c>
      <c r="K30" s="320"/>
      <c r="L30" s="295"/>
      <c r="M30" s="1"/>
    </row>
    <row r="31" spans="1:13">
      <c r="A31" s="5">
        <v>29</v>
      </c>
      <c r="B31" s="16" t="s">
        <v>66</v>
      </c>
      <c r="C31" s="25" t="s">
        <v>67</v>
      </c>
      <c r="D31" s="67" t="s">
        <v>42</v>
      </c>
      <c r="E31" s="22">
        <v>45</v>
      </c>
      <c r="F31" s="20">
        <v>0</v>
      </c>
      <c r="G31" s="81">
        <f t="shared" si="0"/>
        <v>0</v>
      </c>
      <c r="H31" s="38">
        <v>0.08</v>
      </c>
      <c r="I31" s="81">
        <f>ROUND(F31*E31,2)</f>
        <v>0</v>
      </c>
      <c r="J31" s="81">
        <f t="shared" si="2"/>
        <v>0</v>
      </c>
      <c r="K31" s="39"/>
      <c r="L31" s="40"/>
      <c r="M31" s="1"/>
    </row>
    <row r="32" spans="1:13">
      <c r="A32" s="5">
        <v>30</v>
      </c>
      <c r="B32" s="405" t="s">
        <v>443</v>
      </c>
      <c r="C32" s="304" t="s">
        <v>178</v>
      </c>
      <c r="D32" s="314" t="s">
        <v>16</v>
      </c>
      <c r="E32" s="306">
        <v>5</v>
      </c>
      <c r="F32" s="307">
        <v>0</v>
      </c>
      <c r="G32" s="81">
        <f t="shared" si="0"/>
        <v>0</v>
      </c>
      <c r="H32" s="86">
        <v>0.08</v>
      </c>
      <c r="I32" s="81">
        <f>ROUND(F32*E32,2)</f>
        <v>0</v>
      </c>
      <c r="J32" s="81">
        <f t="shared" si="2"/>
        <v>0</v>
      </c>
      <c r="K32" s="84"/>
      <c r="L32" s="85"/>
      <c r="M32" s="1"/>
    </row>
    <row r="33" spans="1:13">
      <c r="A33" s="5">
        <v>31</v>
      </c>
      <c r="B33" s="315" t="s">
        <v>338</v>
      </c>
      <c r="C33" s="87" t="s">
        <v>339</v>
      </c>
      <c r="D33" s="416" t="s">
        <v>337</v>
      </c>
      <c r="E33" s="64">
        <v>60</v>
      </c>
      <c r="F33" s="83">
        <v>0</v>
      </c>
      <c r="G33" s="280">
        <f t="shared" si="0"/>
        <v>0</v>
      </c>
      <c r="H33" s="21">
        <v>0.08</v>
      </c>
      <c r="I33" s="280">
        <f t="shared" ref="I33:I64" si="3">ROUND(E33*F33,2)</f>
        <v>0</v>
      </c>
      <c r="J33" s="280">
        <f t="shared" si="2"/>
        <v>0</v>
      </c>
      <c r="K33" s="23"/>
      <c r="L33" s="24"/>
      <c r="M33" s="1"/>
    </row>
    <row r="34" spans="1:13">
      <c r="A34" s="5">
        <v>32</v>
      </c>
      <c r="B34" s="403" t="s">
        <v>335</v>
      </c>
      <c r="C34" s="29" t="s">
        <v>336</v>
      </c>
      <c r="D34" s="27" t="s">
        <v>337</v>
      </c>
      <c r="E34" s="63">
        <v>10</v>
      </c>
      <c r="F34" s="83">
        <v>0</v>
      </c>
      <c r="G34" s="280">
        <f t="shared" si="0"/>
        <v>0</v>
      </c>
      <c r="H34" s="21">
        <v>0.08</v>
      </c>
      <c r="I34" s="280">
        <f t="shared" si="3"/>
        <v>0</v>
      </c>
      <c r="J34" s="280">
        <f t="shared" si="2"/>
        <v>0</v>
      </c>
      <c r="K34" s="23"/>
      <c r="L34" s="24"/>
      <c r="M34" s="1"/>
    </row>
    <row r="35" spans="1:13">
      <c r="A35" s="5">
        <v>33</v>
      </c>
      <c r="B35" s="402" t="s">
        <v>71</v>
      </c>
      <c r="C35" s="25" t="s">
        <v>72</v>
      </c>
      <c r="D35" s="26" t="s">
        <v>50</v>
      </c>
      <c r="E35" s="22">
        <v>10</v>
      </c>
      <c r="F35" s="20">
        <v>0</v>
      </c>
      <c r="G35" s="280">
        <f t="shared" ref="G35:G66" si="4">ROUND(F35*(1+H35),2)</f>
        <v>0</v>
      </c>
      <c r="H35" s="21">
        <v>0.08</v>
      </c>
      <c r="I35" s="280">
        <f t="shared" si="3"/>
        <v>0</v>
      </c>
      <c r="J35" s="280">
        <f t="shared" ref="J35:J66" si="5">ROUND(I35*(1+H35),2)</f>
        <v>0</v>
      </c>
      <c r="K35" s="23"/>
      <c r="L35" s="24"/>
      <c r="M35" s="1"/>
    </row>
    <row r="36" spans="1:13">
      <c r="A36" s="5">
        <v>34</v>
      </c>
      <c r="B36" s="16" t="s">
        <v>69</v>
      </c>
      <c r="C36" s="25"/>
      <c r="D36" s="26" t="s">
        <v>70</v>
      </c>
      <c r="E36" s="22">
        <v>4</v>
      </c>
      <c r="F36" s="20">
        <v>0</v>
      </c>
      <c r="G36" s="280">
        <f t="shared" si="4"/>
        <v>0</v>
      </c>
      <c r="H36" s="21">
        <v>0.08</v>
      </c>
      <c r="I36" s="280">
        <f t="shared" si="3"/>
        <v>0</v>
      </c>
      <c r="J36" s="280">
        <f t="shared" si="5"/>
        <v>0</v>
      </c>
      <c r="K36" s="23"/>
      <c r="L36" s="24"/>
      <c r="M36" s="1"/>
    </row>
    <row r="37" spans="1:13">
      <c r="A37" s="5">
        <v>35</v>
      </c>
      <c r="B37" s="16" t="s">
        <v>73</v>
      </c>
      <c r="C37" s="25" t="s">
        <v>74</v>
      </c>
      <c r="D37" s="26" t="s">
        <v>75</v>
      </c>
      <c r="E37" s="22">
        <v>10</v>
      </c>
      <c r="F37" s="20">
        <v>0</v>
      </c>
      <c r="G37" s="280">
        <f t="shared" si="4"/>
        <v>0</v>
      </c>
      <c r="H37" s="21">
        <v>0.08</v>
      </c>
      <c r="I37" s="280">
        <f t="shared" si="3"/>
        <v>0</v>
      </c>
      <c r="J37" s="280">
        <f t="shared" si="5"/>
        <v>0</v>
      </c>
      <c r="K37" s="23"/>
      <c r="L37" s="24"/>
      <c r="M37" s="1"/>
    </row>
    <row r="38" spans="1:13">
      <c r="A38" s="5">
        <v>36</v>
      </c>
      <c r="B38" s="32" t="s">
        <v>76</v>
      </c>
      <c r="C38" s="25" t="s">
        <v>15</v>
      </c>
      <c r="D38" s="67" t="s">
        <v>77</v>
      </c>
      <c r="E38" s="22">
        <v>4</v>
      </c>
      <c r="F38" s="149">
        <v>0</v>
      </c>
      <c r="G38" s="81">
        <f t="shared" si="4"/>
        <v>0</v>
      </c>
      <c r="H38" s="51">
        <v>0.08</v>
      </c>
      <c r="I38" s="280">
        <f t="shared" si="3"/>
        <v>0</v>
      </c>
      <c r="J38" s="81">
        <f t="shared" si="5"/>
        <v>0</v>
      </c>
      <c r="K38" s="57"/>
      <c r="L38" s="59"/>
      <c r="M38" s="1"/>
    </row>
    <row r="39" spans="1:13">
      <c r="A39" s="5">
        <v>37</v>
      </c>
      <c r="B39" s="16" t="s">
        <v>78</v>
      </c>
      <c r="C39" s="25" t="s">
        <v>79</v>
      </c>
      <c r="D39" s="67" t="s">
        <v>80</v>
      </c>
      <c r="E39" s="22">
        <v>18</v>
      </c>
      <c r="F39" s="20">
        <v>0</v>
      </c>
      <c r="G39" s="280">
        <f t="shared" si="4"/>
        <v>0</v>
      </c>
      <c r="H39" s="21">
        <v>0.08</v>
      </c>
      <c r="I39" s="281">
        <f t="shared" si="3"/>
        <v>0</v>
      </c>
      <c r="J39" s="281">
        <f t="shared" si="5"/>
        <v>0</v>
      </c>
      <c r="K39" s="23"/>
      <c r="L39" s="24"/>
      <c r="M39" s="1"/>
    </row>
    <row r="40" spans="1:13">
      <c r="A40" s="5">
        <v>38</v>
      </c>
      <c r="B40" s="58" t="s">
        <v>1170</v>
      </c>
      <c r="C40" s="56" t="s">
        <v>54</v>
      </c>
      <c r="D40" s="412" t="s">
        <v>42</v>
      </c>
      <c r="E40" s="37">
        <v>12</v>
      </c>
      <c r="F40" s="420">
        <v>0</v>
      </c>
      <c r="G40" s="280">
        <f t="shared" si="4"/>
        <v>0</v>
      </c>
      <c r="H40" s="21">
        <v>0.08</v>
      </c>
      <c r="I40" s="280">
        <f t="shared" si="3"/>
        <v>0</v>
      </c>
      <c r="J40" s="280">
        <f t="shared" si="5"/>
        <v>0</v>
      </c>
      <c r="K40" s="23"/>
      <c r="L40" s="24"/>
      <c r="M40" s="1"/>
    </row>
    <row r="41" spans="1:13">
      <c r="A41" s="5">
        <v>39</v>
      </c>
      <c r="B41" s="118" t="s">
        <v>683</v>
      </c>
      <c r="C41" s="32" t="s">
        <v>684</v>
      </c>
      <c r="D41" s="400" t="s">
        <v>111</v>
      </c>
      <c r="E41" s="36">
        <v>20</v>
      </c>
      <c r="F41" s="20">
        <v>0</v>
      </c>
      <c r="G41" s="280">
        <f t="shared" si="4"/>
        <v>0</v>
      </c>
      <c r="H41" s="21">
        <v>0.08</v>
      </c>
      <c r="I41" s="280">
        <f t="shared" si="3"/>
        <v>0</v>
      </c>
      <c r="J41" s="280">
        <f t="shared" si="5"/>
        <v>0</v>
      </c>
      <c r="K41" s="23"/>
      <c r="L41" s="24"/>
      <c r="M41" s="1"/>
    </row>
    <row r="42" spans="1:13">
      <c r="A42" s="5">
        <v>40</v>
      </c>
      <c r="B42" s="33" t="s">
        <v>81</v>
      </c>
      <c r="C42" s="99" t="s">
        <v>44</v>
      </c>
      <c r="D42" s="26" t="s">
        <v>511</v>
      </c>
      <c r="E42" s="22">
        <v>4</v>
      </c>
      <c r="F42" s="20">
        <v>0</v>
      </c>
      <c r="G42" s="280">
        <f t="shared" si="4"/>
        <v>0</v>
      </c>
      <c r="H42" s="21">
        <v>0.08</v>
      </c>
      <c r="I42" s="280">
        <f t="shared" si="3"/>
        <v>0</v>
      </c>
      <c r="J42" s="280">
        <f t="shared" si="5"/>
        <v>0</v>
      </c>
      <c r="K42" s="23"/>
      <c r="L42" s="24"/>
      <c r="M42" s="1"/>
    </row>
    <row r="43" spans="1:13">
      <c r="A43" s="5">
        <v>41</v>
      </c>
      <c r="B43" s="176" t="s">
        <v>83</v>
      </c>
      <c r="C43" s="25" t="s">
        <v>84</v>
      </c>
      <c r="D43" s="26" t="s">
        <v>85</v>
      </c>
      <c r="E43" s="22">
        <v>50</v>
      </c>
      <c r="F43" s="20">
        <v>0</v>
      </c>
      <c r="G43" s="280">
        <f t="shared" si="4"/>
        <v>0</v>
      </c>
      <c r="H43" s="21">
        <v>0.08</v>
      </c>
      <c r="I43" s="280">
        <f t="shared" si="3"/>
        <v>0</v>
      </c>
      <c r="J43" s="280">
        <f t="shared" si="5"/>
        <v>0</v>
      </c>
      <c r="K43" s="23"/>
      <c r="L43" s="24"/>
      <c r="M43" s="1"/>
    </row>
    <row r="44" spans="1:13">
      <c r="A44" s="5">
        <v>42</v>
      </c>
      <c r="B44" s="30" t="s">
        <v>241</v>
      </c>
      <c r="C44" s="411" t="s">
        <v>242</v>
      </c>
      <c r="D44" s="26" t="s">
        <v>77</v>
      </c>
      <c r="E44" s="22">
        <v>6</v>
      </c>
      <c r="F44" s="20">
        <v>0</v>
      </c>
      <c r="G44" s="280">
        <f t="shared" si="4"/>
        <v>0</v>
      </c>
      <c r="H44" s="21">
        <v>0.08</v>
      </c>
      <c r="I44" s="280">
        <f t="shared" si="3"/>
        <v>0</v>
      </c>
      <c r="J44" s="280">
        <f t="shared" si="5"/>
        <v>0</v>
      </c>
      <c r="K44" s="23"/>
      <c r="L44" s="24"/>
      <c r="M44" s="1"/>
    </row>
    <row r="45" spans="1:13">
      <c r="A45" s="5">
        <v>43</v>
      </c>
      <c r="B45" s="16" t="s">
        <v>86</v>
      </c>
      <c r="C45" s="48" t="s">
        <v>87</v>
      </c>
      <c r="D45" s="26" t="s">
        <v>85</v>
      </c>
      <c r="E45" s="22">
        <v>120</v>
      </c>
      <c r="F45" s="20">
        <v>0</v>
      </c>
      <c r="G45" s="280">
        <f t="shared" si="4"/>
        <v>0</v>
      </c>
      <c r="H45" s="21">
        <v>0.08</v>
      </c>
      <c r="I45" s="280">
        <f t="shared" si="3"/>
        <v>0</v>
      </c>
      <c r="J45" s="280">
        <f t="shared" si="5"/>
        <v>0</v>
      </c>
      <c r="K45" s="23"/>
      <c r="L45" s="24"/>
      <c r="M45" s="1"/>
    </row>
    <row r="46" spans="1:13">
      <c r="A46" s="5">
        <v>44</v>
      </c>
      <c r="B46" s="401" t="s">
        <v>88</v>
      </c>
      <c r="C46" s="409"/>
      <c r="D46" s="26" t="s">
        <v>89</v>
      </c>
      <c r="E46" s="22">
        <v>30</v>
      </c>
      <c r="F46" s="20">
        <v>0</v>
      </c>
      <c r="G46" s="280">
        <f t="shared" si="4"/>
        <v>0</v>
      </c>
      <c r="H46" s="21">
        <v>0.08</v>
      </c>
      <c r="I46" s="280">
        <f t="shared" si="3"/>
        <v>0</v>
      </c>
      <c r="J46" s="280">
        <f t="shared" si="5"/>
        <v>0</v>
      </c>
      <c r="K46" s="23"/>
      <c r="L46" s="24"/>
      <c r="M46" s="1"/>
    </row>
    <row r="47" spans="1:13">
      <c r="A47" s="5">
        <v>45</v>
      </c>
      <c r="B47" s="16" t="s">
        <v>90</v>
      </c>
      <c r="C47" s="25" t="s">
        <v>91</v>
      </c>
      <c r="D47" s="26" t="s">
        <v>92</v>
      </c>
      <c r="E47" s="22">
        <v>42</v>
      </c>
      <c r="F47" s="20">
        <v>0</v>
      </c>
      <c r="G47" s="280">
        <f t="shared" si="4"/>
        <v>0</v>
      </c>
      <c r="H47" s="21">
        <v>0.08</v>
      </c>
      <c r="I47" s="280">
        <f t="shared" si="3"/>
        <v>0</v>
      </c>
      <c r="J47" s="280">
        <f t="shared" si="5"/>
        <v>0</v>
      </c>
      <c r="K47" s="23"/>
      <c r="L47" s="24"/>
      <c r="M47" s="1"/>
    </row>
    <row r="48" spans="1:13">
      <c r="A48" s="5">
        <v>46</v>
      </c>
      <c r="B48" s="16" t="s">
        <v>93</v>
      </c>
      <c r="C48" s="25"/>
      <c r="D48" s="67" t="s">
        <v>94</v>
      </c>
      <c r="E48" s="22">
        <v>30</v>
      </c>
      <c r="F48" s="20">
        <v>0</v>
      </c>
      <c r="G48" s="280">
        <f t="shared" si="4"/>
        <v>0</v>
      </c>
      <c r="H48" s="21">
        <v>0.08</v>
      </c>
      <c r="I48" s="280">
        <f t="shared" si="3"/>
        <v>0</v>
      </c>
      <c r="J48" s="280">
        <f t="shared" si="5"/>
        <v>0</v>
      </c>
      <c r="K48" s="23"/>
      <c r="L48" s="24"/>
      <c r="M48" s="1"/>
    </row>
    <row r="49" spans="1:13">
      <c r="A49" s="5">
        <v>47</v>
      </c>
      <c r="B49" s="16" t="s">
        <v>98</v>
      </c>
      <c r="C49" s="25" t="s">
        <v>33</v>
      </c>
      <c r="D49" s="413" t="s">
        <v>99</v>
      </c>
      <c r="E49" s="419">
        <v>115</v>
      </c>
      <c r="F49" s="20">
        <v>0</v>
      </c>
      <c r="G49" s="318">
        <f t="shared" si="4"/>
        <v>0</v>
      </c>
      <c r="H49" s="319">
        <v>0.08</v>
      </c>
      <c r="I49" s="308">
        <f t="shared" si="3"/>
        <v>0</v>
      </c>
      <c r="J49" s="318">
        <f t="shared" si="5"/>
        <v>0</v>
      </c>
      <c r="K49" s="294"/>
      <c r="L49" s="295"/>
      <c r="M49" s="1"/>
    </row>
    <row r="50" spans="1:13">
      <c r="A50" s="5">
        <v>48</v>
      </c>
      <c r="B50" s="30" t="s">
        <v>284</v>
      </c>
      <c r="C50" s="30" t="s">
        <v>285</v>
      </c>
      <c r="D50" s="30" t="s">
        <v>286</v>
      </c>
      <c r="E50" s="36">
        <v>4</v>
      </c>
      <c r="F50" s="20">
        <v>0</v>
      </c>
      <c r="G50" s="280">
        <f t="shared" si="4"/>
        <v>0</v>
      </c>
      <c r="H50" s="38">
        <v>0.08</v>
      </c>
      <c r="I50" s="280">
        <f t="shared" si="3"/>
        <v>0</v>
      </c>
      <c r="J50" s="280">
        <f t="shared" si="5"/>
        <v>0</v>
      </c>
      <c r="K50" s="39"/>
      <c r="L50" s="40"/>
      <c r="M50" s="1"/>
    </row>
    <row r="51" spans="1:13">
      <c r="A51" s="5">
        <v>49</v>
      </c>
      <c r="B51" s="16" t="s">
        <v>102</v>
      </c>
      <c r="C51" s="29" t="s">
        <v>84</v>
      </c>
      <c r="D51" s="27" t="s">
        <v>103</v>
      </c>
      <c r="E51" s="37">
        <v>20</v>
      </c>
      <c r="F51" s="20">
        <v>0</v>
      </c>
      <c r="G51" s="280">
        <f t="shared" si="4"/>
        <v>0</v>
      </c>
      <c r="H51" s="21">
        <v>0.08</v>
      </c>
      <c r="I51" s="280">
        <f t="shared" si="3"/>
        <v>0</v>
      </c>
      <c r="J51" s="280">
        <f t="shared" si="5"/>
        <v>0</v>
      </c>
      <c r="K51" s="23"/>
      <c r="L51" s="24"/>
      <c r="M51" s="1"/>
    </row>
    <row r="52" spans="1:13">
      <c r="A52" s="5">
        <v>50</v>
      </c>
      <c r="B52" s="305" t="s">
        <v>447</v>
      </c>
      <c r="C52" s="304" t="s">
        <v>448</v>
      </c>
      <c r="D52" s="415" t="s">
        <v>297</v>
      </c>
      <c r="E52" s="306">
        <v>70</v>
      </c>
      <c r="F52" s="307">
        <v>0</v>
      </c>
      <c r="G52" s="280">
        <f t="shared" si="4"/>
        <v>0</v>
      </c>
      <c r="H52" s="21">
        <v>0.08</v>
      </c>
      <c r="I52" s="280">
        <f t="shared" si="3"/>
        <v>0</v>
      </c>
      <c r="J52" s="280">
        <f t="shared" si="5"/>
        <v>0</v>
      </c>
      <c r="K52" s="23"/>
      <c r="L52" s="24"/>
      <c r="M52" s="1"/>
    </row>
    <row r="53" spans="1:13">
      <c r="A53" s="5">
        <v>51</v>
      </c>
      <c r="B53" s="32" t="s">
        <v>95</v>
      </c>
      <c r="C53" s="408" t="s">
        <v>96</v>
      </c>
      <c r="D53" s="26" t="s">
        <v>97</v>
      </c>
      <c r="E53" s="22">
        <v>50</v>
      </c>
      <c r="F53" s="20">
        <v>0</v>
      </c>
      <c r="G53" s="280">
        <f t="shared" si="4"/>
        <v>0</v>
      </c>
      <c r="H53" s="21">
        <v>0.08</v>
      </c>
      <c r="I53" s="280">
        <f t="shared" si="3"/>
        <v>0</v>
      </c>
      <c r="J53" s="280">
        <f t="shared" si="5"/>
        <v>0</v>
      </c>
      <c r="K53" s="23"/>
      <c r="L53" s="24"/>
      <c r="M53" s="1"/>
    </row>
    <row r="54" spans="1:13">
      <c r="A54" s="5">
        <v>52</v>
      </c>
      <c r="B54" s="30" t="s">
        <v>104</v>
      </c>
      <c r="C54" s="25" t="s">
        <v>49</v>
      </c>
      <c r="D54" s="26" t="s">
        <v>62</v>
      </c>
      <c r="E54" s="22">
        <v>5</v>
      </c>
      <c r="F54" s="20">
        <v>0</v>
      </c>
      <c r="G54" s="280">
        <f t="shared" si="4"/>
        <v>0</v>
      </c>
      <c r="H54" s="21">
        <v>0.08</v>
      </c>
      <c r="I54" s="280">
        <f t="shared" si="3"/>
        <v>0</v>
      </c>
      <c r="J54" s="280">
        <f t="shared" si="5"/>
        <v>0</v>
      </c>
      <c r="K54" s="23"/>
      <c r="L54" s="24"/>
      <c r="M54" s="1"/>
    </row>
    <row r="55" spans="1:13">
      <c r="A55" s="5">
        <v>53</v>
      </c>
      <c r="B55" s="16" t="s">
        <v>105</v>
      </c>
      <c r="C55" s="25" t="s">
        <v>106</v>
      </c>
      <c r="D55" s="26" t="s">
        <v>16</v>
      </c>
      <c r="E55" s="22">
        <v>2</v>
      </c>
      <c r="F55" s="20">
        <v>0</v>
      </c>
      <c r="G55" s="280">
        <f t="shared" si="4"/>
        <v>0</v>
      </c>
      <c r="H55" s="21">
        <v>0.08</v>
      </c>
      <c r="I55" s="280">
        <f t="shared" si="3"/>
        <v>0</v>
      </c>
      <c r="J55" s="280">
        <f t="shared" si="5"/>
        <v>0</v>
      </c>
      <c r="K55" s="23"/>
      <c r="L55" s="24"/>
      <c r="M55" s="1"/>
    </row>
    <row r="56" spans="1:13">
      <c r="A56" s="5">
        <v>54</v>
      </c>
      <c r="B56" s="16" t="s">
        <v>105</v>
      </c>
      <c r="C56" s="25" t="s">
        <v>107</v>
      </c>
      <c r="D56" s="26" t="s">
        <v>16</v>
      </c>
      <c r="E56" s="22">
        <v>2</v>
      </c>
      <c r="F56" s="20">
        <v>0</v>
      </c>
      <c r="G56" s="280">
        <f t="shared" si="4"/>
        <v>0</v>
      </c>
      <c r="H56" s="21">
        <v>0.08</v>
      </c>
      <c r="I56" s="280">
        <f t="shared" si="3"/>
        <v>0</v>
      </c>
      <c r="J56" s="280">
        <f t="shared" si="5"/>
        <v>0</v>
      </c>
      <c r="K56" s="23"/>
      <c r="L56" s="24"/>
      <c r="M56" s="1"/>
    </row>
    <row r="57" spans="1:13">
      <c r="A57" s="5">
        <v>55</v>
      </c>
      <c r="B57" s="16" t="s">
        <v>105</v>
      </c>
      <c r="C57" s="25" t="s">
        <v>108</v>
      </c>
      <c r="D57" s="26" t="s">
        <v>16</v>
      </c>
      <c r="E57" s="22">
        <v>2</v>
      </c>
      <c r="F57" s="20">
        <v>0</v>
      </c>
      <c r="G57" s="280">
        <f t="shared" si="4"/>
        <v>0</v>
      </c>
      <c r="H57" s="21">
        <v>0.08</v>
      </c>
      <c r="I57" s="280">
        <f t="shared" si="3"/>
        <v>0</v>
      </c>
      <c r="J57" s="280">
        <f t="shared" si="5"/>
        <v>0</v>
      </c>
      <c r="K57" s="23"/>
      <c r="L57" s="24"/>
      <c r="M57" s="1"/>
    </row>
    <row r="58" spans="1:13">
      <c r="A58" s="5">
        <v>56</v>
      </c>
      <c r="B58" s="16" t="s">
        <v>109</v>
      </c>
      <c r="C58" s="25" t="s">
        <v>110</v>
      </c>
      <c r="D58" s="26" t="s">
        <v>111</v>
      </c>
      <c r="E58" s="22">
        <v>5</v>
      </c>
      <c r="F58" s="20">
        <v>0</v>
      </c>
      <c r="G58" s="280">
        <f t="shared" si="4"/>
        <v>0</v>
      </c>
      <c r="H58" s="21">
        <v>0.08</v>
      </c>
      <c r="I58" s="280">
        <f t="shared" si="3"/>
        <v>0</v>
      </c>
      <c r="J58" s="280">
        <f t="shared" si="5"/>
        <v>0</v>
      </c>
      <c r="K58" s="23"/>
      <c r="L58" s="24"/>
      <c r="M58" s="1"/>
    </row>
    <row r="59" spans="1:13">
      <c r="A59" s="5">
        <v>57</v>
      </c>
      <c r="B59" s="58" t="s">
        <v>299</v>
      </c>
      <c r="C59" s="65" t="s">
        <v>18</v>
      </c>
      <c r="D59" s="416" t="s">
        <v>300</v>
      </c>
      <c r="E59" s="37">
        <v>60</v>
      </c>
      <c r="F59" s="20">
        <v>0</v>
      </c>
      <c r="G59" s="280">
        <f t="shared" si="4"/>
        <v>0</v>
      </c>
      <c r="H59" s="21">
        <v>0.08</v>
      </c>
      <c r="I59" s="280">
        <f t="shared" si="3"/>
        <v>0</v>
      </c>
      <c r="J59" s="280">
        <f t="shared" si="5"/>
        <v>0</v>
      </c>
      <c r="K59" s="23"/>
      <c r="L59" s="24"/>
      <c r="M59" s="1"/>
    </row>
    <row r="60" spans="1:13">
      <c r="A60" s="5">
        <v>58</v>
      </c>
      <c r="B60" s="32" t="s">
        <v>112</v>
      </c>
      <c r="C60" s="25" t="s">
        <v>113</v>
      </c>
      <c r="D60" s="26" t="s">
        <v>77</v>
      </c>
      <c r="E60" s="22">
        <v>15</v>
      </c>
      <c r="F60" s="20">
        <v>0</v>
      </c>
      <c r="G60" s="280">
        <f t="shared" si="4"/>
        <v>0</v>
      </c>
      <c r="H60" s="21">
        <v>0.08</v>
      </c>
      <c r="I60" s="280">
        <f t="shared" si="3"/>
        <v>0</v>
      </c>
      <c r="J60" s="280">
        <f t="shared" si="5"/>
        <v>0</v>
      </c>
      <c r="K60" s="23"/>
      <c r="L60" s="24"/>
      <c r="M60" s="1"/>
    </row>
    <row r="61" spans="1:13">
      <c r="A61" s="5">
        <v>59</v>
      </c>
      <c r="B61" s="16" t="s">
        <v>114</v>
      </c>
      <c r="C61" s="25"/>
      <c r="D61" s="67" t="s">
        <v>115</v>
      </c>
      <c r="E61" s="22">
        <v>55</v>
      </c>
      <c r="F61" s="20">
        <v>0</v>
      </c>
      <c r="G61" s="81">
        <f t="shared" si="4"/>
        <v>0</v>
      </c>
      <c r="H61" s="309">
        <v>0.08</v>
      </c>
      <c r="I61" s="280">
        <f t="shared" si="3"/>
        <v>0</v>
      </c>
      <c r="J61" s="81">
        <f t="shared" si="5"/>
        <v>0</v>
      </c>
      <c r="K61" s="195"/>
      <c r="L61" s="196"/>
      <c r="M61" s="1"/>
    </row>
    <row r="62" spans="1:13">
      <c r="A62" s="5">
        <v>60</v>
      </c>
      <c r="B62" s="40" t="s">
        <v>295</v>
      </c>
      <c r="C62" s="177" t="s">
        <v>296</v>
      </c>
      <c r="D62" s="27" t="s">
        <v>297</v>
      </c>
      <c r="E62" s="64">
        <v>20</v>
      </c>
      <c r="F62" s="20">
        <v>0</v>
      </c>
      <c r="G62" s="280">
        <f t="shared" si="4"/>
        <v>0</v>
      </c>
      <c r="H62" s="21">
        <v>0.08</v>
      </c>
      <c r="I62" s="280">
        <f t="shared" si="3"/>
        <v>0</v>
      </c>
      <c r="J62" s="280">
        <f t="shared" si="5"/>
        <v>0</v>
      </c>
      <c r="K62" s="23"/>
      <c r="L62" s="24"/>
      <c r="M62" s="1"/>
    </row>
    <row r="63" spans="1:13">
      <c r="A63" s="5">
        <v>61</v>
      </c>
      <c r="B63" s="16" t="s">
        <v>116</v>
      </c>
      <c r="C63" s="25" t="s">
        <v>72</v>
      </c>
      <c r="D63" s="26" t="s">
        <v>42</v>
      </c>
      <c r="E63" s="22">
        <v>340</v>
      </c>
      <c r="F63" s="20">
        <v>0</v>
      </c>
      <c r="G63" s="280">
        <f t="shared" si="4"/>
        <v>0</v>
      </c>
      <c r="H63" s="21">
        <v>0.08</v>
      </c>
      <c r="I63" s="280">
        <f t="shared" si="3"/>
        <v>0</v>
      </c>
      <c r="J63" s="280">
        <f t="shared" si="5"/>
        <v>0</v>
      </c>
      <c r="K63" s="23"/>
      <c r="L63" s="24"/>
      <c r="M63" s="1"/>
    </row>
    <row r="64" spans="1:13">
      <c r="A64" s="5">
        <v>62</v>
      </c>
      <c r="B64" s="260" t="s">
        <v>100</v>
      </c>
      <c r="C64" s="30" t="s">
        <v>101</v>
      </c>
      <c r="D64" s="400" t="s">
        <v>16</v>
      </c>
      <c r="E64" s="36">
        <v>240</v>
      </c>
      <c r="F64" s="20">
        <v>0</v>
      </c>
      <c r="G64" s="280">
        <f t="shared" si="4"/>
        <v>0</v>
      </c>
      <c r="H64" s="21">
        <v>0.08</v>
      </c>
      <c r="I64" s="280">
        <f t="shared" si="3"/>
        <v>0</v>
      </c>
      <c r="J64" s="280">
        <f t="shared" si="5"/>
        <v>0</v>
      </c>
      <c r="K64" s="23"/>
      <c r="L64" s="24"/>
      <c r="M64" s="1"/>
    </row>
    <row r="65" spans="1:13">
      <c r="A65" s="5">
        <v>63</v>
      </c>
      <c r="B65" s="16" t="s">
        <v>1401</v>
      </c>
      <c r="C65" s="25" t="s">
        <v>117</v>
      </c>
      <c r="D65" s="26" t="s">
        <v>16</v>
      </c>
      <c r="E65" s="22">
        <v>40</v>
      </c>
      <c r="F65" s="20">
        <v>0</v>
      </c>
      <c r="G65" s="280">
        <f t="shared" si="4"/>
        <v>0</v>
      </c>
      <c r="H65" s="21">
        <v>0.08</v>
      </c>
      <c r="I65" s="280">
        <f t="shared" ref="I65:I96" si="6">ROUND(E65*F65,2)</f>
        <v>0</v>
      </c>
      <c r="J65" s="280">
        <f t="shared" si="5"/>
        <v>0</v>
      </c>
      <c r="K65" s="23"/>
      <c r="L65" s="24"/>
      <c r="M65" s="1"/>
    </row>
    <row r="66" spans="1:13">
      <c r="A66" s="5">
        <v>64</v>
      </c>
      <c r="B66" s="16" t="s">
        <v>118</v>
      </c>
      <c r="C66" s="25" t="s">
        <v>20</v>
      </c>
      <c r="D66" s="26" t="s">
        <v>16</v>
      </c>
      <c r="E66" s="22">
        <v>15</v>
      </c>
      <c r="F66" s="20">
        <v>0</v>
      </c>
      <c r="G66" s="280">
        <f t="shared" si="4"/>
        <v>0</v>
      </c>
      <c r="H66" s="21">
        <v>0.08</v>
      </c>
      <c r="I66" s="280">
        <f t="shared" si="6"/>
        <v>0</v>
      </c>
      <c r="J66" s="280">
        <f t="shared" si="5"/>
        <v>0</v>
      </c>
      <c r="K66" s="23"/>
      <c r="L66" s="24"/>
      <c r="M66" s="1"/>
    </row>
    <row r="67" spans="1:13">
      <c r="A67" s="5">
        <v>65</v>
      </c>
      <c r="B67" s="16" t="s">
        <v>119</v>
      </c>
      <c r="C67" s="42" t="s">
        <v>120</v>
      </c>
      <c r="D67" s="26" t="s">
        <v>121</v>
      </c>
      <c r="E67" s="22">
        <v>5</v>
      </c>
      <c r="F67" s="20">
        <v>0</v>
      </c>
      <c r="G67" s="280">
        <f t="shared" ref="G67:G98" si="7">ROUND(F67*(1+H67),2)</f>
        <v>0</v>
      </c>
      <c r="H67" s="21">
        <v>0.08</v>
      </c>
      <c r="I67" s="280">
        <f t="shared" si="6"/>
        <v>0</v>
      </c>
      <c r="J67" s="280">
        <f t="shared" ref="J67:J98" si="8">ROUND(I67*(1+H67),2)</f>
        <v>0</v>
      </c>
      <c r="K67" s="23"/>
      <c r="L67" s="24"/>
      <c r="M67" s="1"/>
    </row>
    <row r="68" spans="1:13">
      <c r="A68" s="5">
        <v>66</v>
      </c>
      <c r="B68" s="58" t="s">
        <v>275</v>
      </c>
      <c r="C68" s="56" t="s">
        <v>276</v>
      </c>
      <c r="D68" s="412" t="s">
        <v>111</v>
      </c>
      <c r="E68" s="37">
        <v>18</v>
      </c>
      <c r="F68" s="20">
        <v>0</v>
      </c>
      <c r="G68" s="280">
        <f t="shared" si="7"/>
        <v>0</v>
      </c>
      <c r="H68" s="21">
        <v>0.08</v>
      </c>
      <c r="I68" s="280">
        <f t="shared" si="6"/>
        <v>0</v>
      </c>
      <c r="J68" s="280">
        <f t="shared" si="8"/>
        <v>0</v>
      </c>
      <c r="K68" s="23"/>
      <c r="L68" s="24"/>
      <c r="M68" s="1"/>
    </row>
    <row r="69" spans="1:13">
      <c r="A69" s="5">
        <v>67</v>
      </c>
      <c r="B69" s="304" t="s">
        <v>569</v>
      </c>
      <c r="C69" s="305" t="s">
        <v>59</v>
      </c>
      <c r="D69" s="414" t="s">
        <v>175</v>
      </c>
      <c r="E69" s="306">
        <v>50</v>
      </c>
      <c r="F69" s="307">
        <v>0</v>
      </c>
      <c r="G69" s="280">
        <f t="shared" si="7"/>
        <v>0</v>
      </c>
      <c r="H69" s="21">
        <v>0.08</v>
      </c>
      <c r="I69" s="280">
        <f t="shared" si="6"/>
        <v>0</v>
      </c>
      <c r="J69" s="280">
        <f t="shared" si="8"/>
        <v>0</v>
      </c>
      <c r="K69" s="23"/>
      <c r="L69" s="24"/>
      <c r="M69" s="1"/>
    </row>
    <row r="70" spans="1:13" ht="27">
      <c r="A70" s="5">
        <v>68</v>
      </c>
      <c r="B70" s="32" t="s">
        <v>122</v>
      </c>
      <c r="C70" s="25" t="s">
        <v>123</v>
      </c>
      <c r="D70" s="31" t="s">
        <v>124</v>
      </c>
      <c r="E70" s="22">
        <v>4</v>
      </c>
      <c r="F70" s="20">
        <v>0</v>
      </c>
      <c r="G70" s="280">
        <f t="shared" si="7"/>
        <v>0</v>
      </c>
      <c r="H70" s="21">
        <v>0.08</v>
      </c>
      <c r="I70" s="280">
        <f t="shared" si="6"/>
        <v>0</v>
      </c>
      <c r="J70" s="280">
        <f t="shared" si="8"/>
        <v>0</v>
      </c>
      <c r="K70" s="23"/>
      <c r="L70" s="24"/>
      <c r="M70" s="1"/>
    </row>
    <row r="71" spans="1:13" ht="18">
      <c r="A71" s="5">
        <v>69</v>
      </c>
      <c r="B71" s="16" t="s">
        <v>130</v>
      </c>
      <c r="C71" s="25"/>
      <c r="D71" s="26" t="s">
        <v>131</v>
      </c>
      <c r="E71" s="22">
        <v>80</v>
      </c>
      <c r="F71" s="20">
        <v>0</v>
      </c>
      <c r="G71" s="280">
        <f t="shared" si="7"/>
        <v>0</v>
      </c>
      <c r="H71" s="21">
        <v>0.08</v>
      </c>
      <c r="I71" s="280">
        <f t="shared" si="6"/>
        <v>0</v>
      </c>
      <c r="J71" s="280">
        <f t="shared" si="8"/>
        <v>0</v>
      </c>
      <c r="K71" s="23"/>
      <c r="L71" s="24"/>
      <c r="M71" s="1"/>
    </row>
    <row r="72" spans="1:13" ht="18">
      <c r="A72" s="5">
        <v>70</v>
      </c>
      <c r="B72" s="32" t="s">
        <v>127</v>
      </c>
      <c r="C72" s="25" t="s">
        <v>128</v>
      </c>
      <c r="D72" s="16" t="s">
        <v>129</v>
      </c>
      <c r="E72" s="22">
        <v>20</v>
      </c>
      <c r="F72" s="20">
        <v>0</v>
      </c>
      <c r="G72" s="308">
        <f t="shared" si="7"/>
        <v>0</v>
      </c>
      <c r="H72" s="309">
        <v>0.08</v>
      </c>
      <c r="I72" s="308">
        <f t="shared" si="6"/>
        <v>0</v>
      </c>
      <c r="J72" s="308">
        <f t="shared" si="8"/>
        <v>0</v>
      </c>
      <c r="K72" s="195"/>
      <c r="L72" s="196"/>
      <c r="M72" s="1"/>
    </row>
    <row r="73" spans="1:13">
      <c r="A73" s="5">
        <v>71</v>
      </c>
      <c r="B73" s="16" t="s">
        <v>251</v>
      </c>
      <c r="C73" s="25" t="s">
        <v>252</v>
      </c>
      <c r="D73" s="26" t="s">
        <v>253</v>
      </c>
      <c r="E73" s="22">
        <v>100</v>
      </c>
      <c r="F73" s="20">
        <v>0</v>
      </c>
      <c r="G73" s="280">
        <f t="shared" si="7"/>
        <v>0</v>
      </c>
      <c r="H73" s="21">
        <v>0.08</v>
      </c>
      <c r="I73" s="280">
        <f t="shared" si="6"/>
        <v>0</v>
      </c>
      <c r="J73" s="280">
        <f t="shared" si="8"/>
        <v>0</v>
      </c>
      <c r="K73" s="23"/>
      <c r="L73" s="24"/>
      <c r="M73" s="1"/>
    </row>
    <row r="74" spans="1:13">
      <c r="A74" s="5">
        <v>72</v>
      </c>
      <c r="B74" s="16" t="s">
        <v>132</v>
      </c>
      <c r="C74" s="48" t="s">
        <v>133</v>
      </c>
      <c r="D74" s="26" t="s">
        <v>134</v>
      </c>
      <c r="E74" s="22">
        <v>40</v>
      </c>
      <c r="F74" s="20">
        <v>0</v>
      </c>
      <c r="G74" s="308">
        <f t="shared" si="7"/>
        <v>0</v>
      </c>
      <c r="H74" s="21">
        <v>0.08</v>
      </c>
      <c r="I74" s="280">
        <f t="shared" si="6"/>
        <v>0</v>
      </c>
      <c r="J74" s="280">
        <f t="shared" si="8"/>
        <v>0</v>
      </c>
      <c r="K74" s="23"/>
      <c r="L74" s="24"/>
      <c r="M74" s="1"/>
    </row>
    <row r="75" spans="1:13">
      <c r="A75" s="5">
        <v>73</v>
      </c>
      <c r="B75" s="32" t="s">
        <v>135</v>
      </c>
      <c r="C75" s="25" t="s">
        <v>136</v>
      </c>
      <c r="D75" s="26" t="s">
        <v>137</v>
      </c>
      <c r="E75" s="22">
        <v>60</v>
      </c>
      <c r="F75" s="20">
        <v>0</v>
      </c>
      <c r="G75" s="280">
        <f t="shared" si="7"/>
        <v>0</v>
      </c>
      <c r="H75" s="21">
        <v>0.08</v>
      </c>
      <c r="I75" s="280">
        <f t="shared" si="6"/>
        <v>0</v>
      </c>
      <c r="J75" s="280">
        <f t="shared" si="8"/>
        <v>0</v>
      </c>
      <c r="K75" s="23"/>
      <c r="L75" s="24"/>
      <c r="M75" s="1"/>
    </row>
    <row r="76" spans="1:13" ht="18">
      <c r="A76" s="5">
        <v>74</v>
      </c>
      <c r="B76" s="16" t="s">
        <v>138</v>
      </c>
      <c r="C76" s="25" t="s">
        <v>139</v>
      </c>
      <c r="D76" s="26" t="s">
        <v>137</v>
      </c>
      <c r="E76" s="22">
        <v>20</v>
      </c>
      <c r="F76" s="20">
        <v>0</v>
      </c>
      <c r="G76" s="280">
        <f t="shared" si="7"/>
        <v>0</v>
      </c>
      <c r="H76" s="21">
        <v>0.08</v>
      </c>
      <c r="I76" s="280">
        <f t="shared" si="6"/>
        <v>0</v>
      </c>
      <c r="J76" s="280">
        <f t="shared" si="8"/>
        <v>0</v>
      </c>
      <c r="K76" s="23"/>
      <c r="L76" s="24"/>
      <c r="M76" s="1"/>
    </row>
    <row r="77" spans="1:13">
      <c r="A77" s="5">
        <v>75</v>
      </c>
      <c r="B77" s="16" t="s">
        <v>142</v>
      </c>
      <c r="C77" s="332" t="s">
        <v>57</v>
      </c>
      <c r="D77" s="26" t="s">
        <v>16</v>
      </c>
      <c r="E77" s="22">
        <v>6</v>
      </c>
      <c r="F77" s="20">
        <v>0</v>
      </c>
      <c r="G77" s="280">
        <f t="shared" si="7"/>
        <v>0</v>
      </c>
      <c r="H77" s="21">
        <v>0.08</v>
      </c>
      <c r="I77" s="280">
        <f t="shared" si="6"/>
        <v>0</v>
      </c>
      <c r="J77" s="280">
        <f t="shared" si="8"/>
        <v>0</v>
      </c>
      <c r="K77" s="23"/>
      <c r="L77" s="24"/>
      <c r="M77" s="1"/>
    </row>
    <row r="78" spans="1:13">
      <c r="A78" s="5">
        <v>76</v>
      </c>
      <c r="B78" s="16" t="s">
        <v>140</v>
      </c>
      <c r="C78" s="25" t="s">
        <v>113</v>
      </c>
      <c r="D78" s="26" t="s">
        <v>141</v>
      </c>
      <c r="E78" s="22">
        <v>550</v>
      </c>
      <c r="F78" s="20">
        <v>0</v>
      </c>
      <c r="G78" s="280">
        <f t="shared" si="7"/>
        <v>0</v>
      </c>
      <c r="H78" s="21">
        <v>0.08</v>
      </c>
      <c r="I78" s="280">
        <f t="shared" si="6"/>
        <v>0</v>
      </c>
      <c r="J78" s="280">
        <f t="shared" si="8"/>
        <v>0</v>
      </c>
      <c r="K78" s="23"/>
      <c r="L78" s="24"/>
      <c r="M78" s="1"/>
    </row>
    <row r="79" spans="1:13">
      <c r="A79" s="5">
        <v>77</v>
      </c>
      <c r="B79" s="304" t="s">
        <v>703</v>
      </c>
      <c r="C79" s="410" t="s">
        <v>72</v>
      </c>
      <c r="D79" s="415" t="s">
        <v>62</v>
      </c>
      <c r="E79" s="306">
        <v>470</v>
      </c>
      <c r="F79" s="307">
        <v>0</v>
      </c>
      <c r="G79" s="280">
        <f t="shared" si="7"/>
        <v>0</v>
      </c>
      <c r="H79" s="21">
        <v>0.08</v>
      </c>
      <c r="I79" s="280">
        <f t="shared" si="6"/>
        <v>0</v>
      </c>
      <c r="J79" s="280">
        <f t="shared" si="8"/>
        <v>0</v>
      </c>
      <c r="K79" s="23"/>
      <c r="L79" s="24"/>
      <c r="M79" s="1"/>
    </row>
    <row r="80" spans="1:13" ht="18">
      <c r="A80" s="5">
        <v>78</v>
      </c>
      <c r="B80" s="44" t="s">
        <v>143</v>
      </c>
      <c r="C80" s="25" t="s">
        <v>144</v>
      </c>
      <c r="D80" s="31" t="s">
        <v>145</v>
      </c>
      <c r="E80" s="22">
        <v>4</v>
      </c>
      <c r="F80" s="20">
        <v>0</v>
      </c>
      <c r="G80" s="280">
        <f t="shared" si="7"/>
        <v>0</v>
      </c>
      <c r="H80" s="21">
        <v>0.08</v>
      </c>
      <c r="I80" s="280">
        <f t="shared" si="6"/>
        <v>0</v>
      </c>
      <c r="J80" s="280">
        <f t="shared" si="8"/>
        <v>0</v>
      </c>
      <c r="K80" s="23"/>
      <c r="L80" s="24"/>
      <c r="M80" s="1"/>
    </row>
    <row r="81" spans="1:13" ht="36">
      <c r="A81" s="5">
        <v>79</v>
      </c>
      <c r="B81" s="32" t="s">
        <v>125</v>
      </c>
      <c r="C81" s="412" t="s">
        <v>126</v>
      </c>
      <c r="D81" s="31" t="s">
        <v>124</v>
      </c>
      <c r="E81" s="22">
        <v>4</v>
      </c>
      <c r="F81" s="20">
        <v>0</v>
      </c>
      <c r="G81" s="280">
        <f t="shared" si="7"/>
        <v>0</v>
      </c>
      <c r="H81" s="21">
        <v>0.08</v>
      </c>
      <c r="I81" s="280">
        <f t="shared" si="6"/>
        <v>0</v>
      </c>
      <c r="J81" s="280">
        <f t="shared" si="8"/>
        <v>0</v>
      </c>
      <c r="K81" s="23"/>
      <c r="L81" s="24"/>
      <c r="M81" s="1"/>
    </row>
    <row r="82" spans="1:13">
      <c r="A82" s="5">
        <v>80</v>
      </c>
      <c r="B82" s="315" t="s">
        <v>146</v>
      </c>
      <c r="C82" s="314" t="s">
        <v>147</v>
      </c>
      <c r="D82" s="322" t="s">
        <v>148</v>
      </c>
      <c r="E82" s="323">
        <v>12</v>
      </c>
      <c r="F82" s="307">
        <v>0</v>
      </c>
      <c r="G82" s="280">
        <f t="shared" si="7"/>
        <v>0</v>
      </c>
      <c r="H82" s="21">
        <v>0.08</v>
      </c>
      <c r="I82" s="280">
        <f t="shared" si="6"/>
        <v>0</v>
      </c>
      <c r="J82" s="280">
        <f t="shared" si="8"/>
        <v>0</v>
      </c>
      <c r="K82" s="23"/>
      <c r="L82" s="24"/>
      <c r="M82" s="1"/>
    </row>
    <row r="83" spans="1:13">
      <c r="A83" s="5">
        <v>81</v>
      </c>
      <c r="B83" s="16" t="s">
        <v>149</v>
      </c>
      <c r="C83" s="25" t="s">
        <v>150</v>
      </c>
      <c r="D83" s="26" t="s">
        <v>151</v>
      </c>
      <c r="E83" s="22">
        <v>10</v>
      </c>
      <c r="F83" s="20">
        <v>0</v>
      </c>
      <c r="G83" s="280">
        <f t="shared" si="7"/>
        <v>0</v>
      </c>
      <c r="H83" s="21">
        <v>0.08</v>
      </c>
      <c r="I83" s="280">
        <f t="shared" si="6"/>
        <v>0</v>
      </c>
      <c r="J83" s="280">
        <f t="shared" si="8"/>
        <v>0</v>
      </c>
      <c r="K83" s="23"/>
      <c r="L83" s="24"/>
      <c r="M83" s="1"/>
    </row>
    <row r="84" spans="1:13">
      <c r="A84" s="5">
        <v>82</v>
      </c>
      <c r="B84" s="305" t="s">
        <v>1402</v>
      </c>
      <c r="C84" s="314" t="s">
        <v>72</v>
      </c>
      <c r="D84" s="322" t="s">
        <v>1355</v>
      </c>
      <c r="E84" s="323">
        <v>4</v>
      </c>
      <c r="F84" s="307">
        <v>0</v>
      </c>
      <c r="G84" s="280">
        <f t="shared" si="7"/>
        <v>0</v>
      </c>
      <c r="H84" s="21">
        <v>0.08</v>
      </c>
      <c r="I84" s="280">
        <f t="shared" si="6"/>
        <v>0</v>
      </c>
      <c r="J84" s="280">
        <f t="shared" si="8"/>
        <v>0</v>
      </c>
      <c r="K84" s="23"/>
      <c r="L84" s="24"/>
      <c r="M84" s="1"/>
    </row>
    <row r="85" spans="1:13">
      <c r="A85" s="5">
        <v>83</v>
      </c>
      <c r="B85" s="16" t="s">
        <v>155</v>
      </c>
      <c r="C85" s="99"/>
      <c r="D85" s="26" t="s">
        <v>156</v>
      </c>
      <c r="E85" s="22">
        <v>100</v>
      </c>
      <c r="F85" s="20">
        <v>0</v>
      </c>
      <c r="G85" s="280">
        <f t="shared" si="7"/>
        <v>0</v>
      </c>
      <c r="H85" s="21">
        <v>0.08</v>
      </c>
      <c r="I85" s="280">
        <f t="shared" si="6"/>
        <v>0</v>
      </c>
      <c r="J85" s="280">
        <f t="shared" si="8"/>
        <v>0</v>
      </c>
      <c r="K85" s="23"/>
      <c r="L85" s="24"/>
      <c r="M85" s="1"/>
    </row>
    <row r="86" spans="1:13" ht="36">
      <c r="A86" s="5">
        <v>84</v>
      </c>
      <c r="B86" s="16" t="s">
        <v>159</v>
      </c>
      <c r="C86" s="25" t="s">
        <v>160</v>
      </c>
      <c r="D86" s="26" t="s">
        <v>161</v>
      </c>
      <c r="E86" s="22">
        <v>6</v>
      </c>
      <c r="F86" s="20">
        <v>0</v>
      </c>
      <c r="G86" s="280">
        <f t="shared" si="7"/>
        <v>0</v>
      </c>
      <c r="H86" s="21">
        <v>0.08</v>
      </c>
      <c r="I86" s="280">
        <f t="shared" si="6"/>
        <v>0</v>
      </c>
      <c r="J86" s="280">
        <f t="shared" si="8"/>
        <v>0</v>
      </c>
      <c r="K86" s="23"/>
      <c r="L86" s="24"/>
      <c r="M86" s="1"/>
    </row>
    <row r="87" spans="1:13" ht="18">
      <c r="A87" s="5">
        <v>85</v>
      </c>
      <c r="B87" s="16" t="s">
        <v>152</v>
      </c>
      <c r="C87" s="25"/>
      <c r="D87" s="31" t="s">
        <v>153</v>
      </c>
      <c r="E87" s="22">
        <v>8</v>
      </c>
      <c r="F87" s="20">
        <v>0</v>
      </c>
      <c r="G87" s="280">
        <f t="shared" si="7"/>
        <v>0</v>
      </c>
      <c r="H87" s="21">
        <v>0.08</v>
      </c>
      <c r="I87" s="280">
        <f t="shared" si="6"/>
        <v>0</v>
      </c>
      <c r="J87" s="280">
        <f t="shared" si="8"/>
        <v>0</v>
      </c>
      <c r="K87" s="23"/>
      <c r="L87" s="24"/>
      <c r="M87" s="1"/>
    </row>
    <row r="88" spans="1:13">
      <c r="A88" s="5">
        <v>86</v>
      </c>
      <c r="B88" s="176" t="s">
        <v>162</v>
      </c>
      <c r="C88" s="58" t="s">
        <v>163</v>
      </c>
      <c r="D88" s="26" t="s">
        <v>164</v>
      </c>
      <c r="E88" s="22">
        <v>600</v>
      </c>
      <c r="F88" s="20">
        <v>0</v>
      </c>
      <c r="G88" s="280">
        <f t="shared" si="7"/>
        <v>0</v>
      </c>
      <c r="H88" s="21">
        <v>0.08</v>
      </c>
      <c r="I88" s="280">
        <f t="shared" si="6"/>
        <v>0</v>
      </c>
      <c r="J88" s="280">
        <f t="shared" si="8"/>
        <v>0</v>
      </c>
      <c r="K88" s="23"/>
      <c r="L88" s="24"/>
      <c r="M88" s="1"/>
    </row>
    <row r="89" spans="1:13">
      <c r="A89" s="5">
        <v>87</v>
      </c>
      <c r="B89" s="16" t="s">
        <v>165</v>
      </c>
      <c r="C89" s="243" t="s">
        <v>1221</v>
      </c>
      <c r="D89" s="26" t="s">
        <v>166</v>
      </c>
      <c r="E89" s="22">
        <v>80</v>
      </c>
      <c r="F89" s="20">
        <v>0</v>
      </c>
      <c r="G89" s="280">
        <f t="shared" si="7"/>
        <v>0</v>
      </c>
      <c r="H89" s="21">
        <v>0.08</v>
      </c>
      <c r="I89" s="280">
        <f t="shared" si="6"/>
        <v>0</v>
      </c>
      <c r="J89" s="280">
        <f t="shared" si="8"/>
        <v>0</v>
      </c>
      <c r="K89" s="23"/>
      <c r="L89" s="24"/>
      <c r="M89" s="1"/>
    </row>
    <row r="90" spans="1:13">
      <c r="A90" s="5">
        <v>88</v>
      </c>
      <c r="B90" s="16" t="s">
        <v>170</v>
      </c>
      <c r="C90" s="25" t="s">
        <v>68</v>
      </c>
      <c r="D90" s="26" t="s">
        <v>171</v>
      </c>
      <c r="E90" s="22">
        <v>10</v>
      </c>
      <c r="F90" s="20">
        <v>0</v>
      </c>
      <c r="G90" s="280">
        <f t="shared" si="7"/>
        <v>0</v>
      </c>
      <c r="H90" s="21">
        <v>0.08</v>
      </c>
      <c r="I90" s="280">
        <f t="shared" si="6"/>
        <v>0</v>
      </c>
      <c r="J90" s="280">
        <f t="shared" si="8"/>
        <v>0</v>
      </c>
      <c r="K90" s="23"/>
      <c r="L90" s="24"/>
      <c r="M90" s="1"/>
    </row>
    <row r="91" spans="1:13" ht="18.399999999999999" customHeight="1">
      <c r="A91" s="5">
        <v>89</v>
      </c>
      <c r="B91" s="16" t="s">
        <v>167</v>
      </c>
      <c r="C91" s="25" t="s">
        <v>168</v>
      </c>
      <c r="D91" s="26" t="s">
        <v>169</v>
      </c>
      <c r="E91" s="22">
        <v>200</v>
      </c>
      <c r="F91" s="20">
        <v>0</v>
      </c>
      <c r="G91" s="280">
        <f t="shared" si="7"/>
        <v>0</v>
      </c>
      <c r="H91" s="21">
        <v>0.08</v>
      </c>
      <c r="I91" s="280">
        <f t="shared" si="6"/>
        <v>0</v>
      </c>
      <c r="J91" s="280">
        <f t="shared" si="8"/>
        <v>0</v>
      </c>
      <c r="K91" s="23"/>
      <c r="L91" s="24"/>
      <c r="M91" s="45"/>
    </row>
    <row r="92" spans="1:13">
      <c r="A92" s="5">
        <v>90</v>
      </c>
      <c r="B92" s="30" t="s">
        <v>157</v>
      </c>
      <c r="C92" s="411" t="s">
        <v>158</v>
      </c>
      <c r="D92" s="67" t="s">
        <v>34</v>
      </c>
      <c r="E92" s="22">
        <v>50</v>
      </c>
      <c r="F92" s="20">
        <v>0</v>
      </c>
      <c r="G92" s="280">
        <f t="shared" si="7"/>
        <v>0</v>
      </c>
      <c r="H92" s="21">
        <v>0.08</v>
      </c>
      <c r="I92" s="281">
        <f t="shared" si="6"/>
        <v>0</v>
      </c>
      <c r="J92" s="281">
        <f t="shared" si="8"/>
        <v>0</v>
      </c>
      <c r="K92" s="23"/>
      <c r="L92" s="24"/>
      <c r="M92" s="1"/>
    </row>
    <row r="93" spans="1:13">
      <c r="A93" s="5">
        <v>91</v>
      </c>
      <c r="B93" s="32" t="s">
        <v>172</v>
      </c>
      <c r="C93" s="57" t="s">
        <v>158</v>
      </c>
      <c r="D93" s="26" t="s">
        <v>34</v>
      </c>
      <c r="E93" s="22">
        <v>470</v>
      </c>
      <c r="F93" s="20">
        <v>0</v>
      </c>
      <c r="G93" s="280">
        <f t="shared" si="7"/>
        <v>0</v>
      </c>
      <c r="H93" s="21">
        <v>0.08</v>
      </c>
      <c r="I93" s="280">
        <f t="shared" si="6"/>
        <v>0</v>
      </c>
      <c r="J93" s="280">
        <f t="shared" si="8"/>
        <v>0</v>
      </c>
      <c r="K93" s="23"/>
      <c r="L93" s="24"/>
      <c r="M93" s="1"/>
    </row>
    <row r="94" spans="1:13" ht="27">
      <c r="A94" s="5">
        <v>92</v>
      </c>
      <c r="B94" s="16" t="s">
        <v>210</v>
      </c>
      <c r="C94" s="25" t="s">
        <v>211</v>
      </c>
      <c r="D94" s="26" t="s">
        <v>212</v>
      </c>
      <c r="E94" s="22">
        <v>40</v>
      </c>
      <c r="F94" s="20">
        <v>0</v>
      </c>
      <c r="G94" s="280">
        <f t="shared" si="7"/>
        <v>0</v>
      </c>
      <c r="H94" s="21">
        <v>0.08</v>
      </c>
      <c r="I94" s="280">
        <f t="shared" si="6"/>
        <v>0</v>
      </c>
      <c r="J94" s="280">
        <f t="shared" si="8"/>
        <v>0</v>
      </c>
      <c r="K94" s="23"/>
      <c r="L94" s="24"/>
      <c r="M94" s="1"/>
    </row>
    <row r="95" spans="1:13">
      <c r="A95" s="5">
        <v>93</v>
      </c>
      <c r="B95" s="16" t="s">
        <v>173</v>
      </c>
      <c r="C95" s="25" t="s">
        <v>174</v>
      </c>
      <c r="D95" s="67" t="s">
        <v>175</v>
      </c>
      <c r="E95" s="22">
        <v>6</v>
      </c>
      <c r="F95" s="20">
        <v>0</v>
      </c>
      <c r="G95" s="308">
        <f t="shared" si="7"/>
        <v>0</v>
      </c>
      <c r="H95" s="309">
        <v>0.08</v>
      </c>
      <c r="I95" s="308">
        <f t="shared" si="6"/>
        <v>0</v>
      </c>
      <c r="J95" s="308">
        <f t="shared" si="8"/>
        <v>0</v>
      </c>
      <c r="K95" s="310"/>
      <c r="L95" s="24"/>
      <c r="M95" s="1"/>
    </row>
    <row r="96" spans="1:13">
      <c r="A96" s="5">
        <v>94</v>
      </c>
      <c r="B96" s="32" t="s">
        <v>222</v>
      </c>
      <c r="C96" s="46" t="s">
        <v>223</v>
      </c>
      <c r="D96" s="67" t="s">
        <v>224</v>
      </c>
      <c r="E96" s="419">
        <v>6</v>
      </c>
      <c r="F96" s="20">
        <v>0</v>
      </c>
      <c r="G96" s="358">
        <f t="shared" si="7"/>
        <v>0</v>
      </c>
      <c r="H96" s="319">
        <v>0.08</v>
      </c>
      <c r="I96" s="308">
        <f t="shared" si="6"/>
        <v>0</v>
      </c>
      <c r="J96" s="308">
        <f t="shared" si="8"/>
        <v>0</v>
      </c>
      <c r="K96" s="294"/>
      <c r="L96" s="295"/>
      <c r="M96" s="1"/>
    </row>
    <row r="97" spans="1:13">
      <c r="A97" s="5">
        <v>95</v>
      </c>
      <c r="B97" s="16" t="s">
        <v>176</v>
      </c>
      <c r="C97" s="25" t="s">
        <v>28</v>
      </c>
      <c r="D97" s="67" t="s">
        <v>42</v>
      </c>
      <c r="E97" s="419">
        <v>50</v>
      </c>
      <c r="F97" s="20">
        <v>0</v>
      </c>
      <c r="G97" s="358">
        <f t="shared" si="7"/>
        <v>0</v>
      </c>
      <c r="H97" s="319">
        <v>0.08</v>
      </c>
      <c r="I97" s="308">
        <f t="shared" ref="I97:I128" si="9">ROUND(E97*F97,2)</f>
        <v>0</v>
      </c>
      <c r="J97" s="308">
        <f t="shared" si="8"/>
        <v>0</v>
      </c>
      <c r="K97" s="294"/>
      <c r="L97" s="295"/>
      <c r="M97" s="1"/>
    </row>
    <row r="98" spans="1:13">
      <c r="A98" s="5">
        <v>96</v>
      </c>
      <c r="B98" s="30" t="s">
        <v>177</v>
      </c>
      <c r="C98" s="25" t="s">
        <v>178</v>
      </c>
      <c r="D98" s="246" t="s">
        <v>77</v>
      </c>
      <c r="E98" s="22">
        <v>4</v>
      </c>
      <c r="F98" s="20">
        <v>0</v>
      </c>
      <c r="G98" s="280">
        <f t="shared" si="7"/>
        <v>0</v>
      </c>
      <c r="H98" s="21">
        <v>0.08</v>
      </c>
      <c r="I98" s="280">
        <f t="shared" si="9"/>
        <v>0</v>
      </c>
      <c r="J98" s="280">
        <f t="shared" si="8"/>
        <v>0</v>
      </c>
      <c r="K98" s="23"/>
      <c r="L98" s="24"/>
      <c r="M98" s="1"/>
    </row>
    <row r="99" spans="1:13">
      <c r="A99" s="5">
        <v>97</v>
      </c>
      <c r="B99" s="16" t="s">
        <v>179</v>
      </c>
      <c r="C99" s="25" t="s">
        <v>180</v>
      </c>
      <c r="D99" s="26" t="s">
        <v>16</v>
      </c>
      <c r="E99" s="22">
        <v>8</v>
      </c>
      <c r="F99" s="20">
        <v>0</v>
      </c>
      <c r="G99" s="280">
        <f t="shared" ref="G99:G130" si="10">ROUND(F99*(1+H99),2)</f>
        <v>0</v>
      </c>
      <c r="H99" s="21">
        <v>0.08</v>
      </c>
      <c r="I99" s="280">
        <f t="shared" si="9"/>
        <v>0</v>
      </c>
      <c r="J99" s="280">
        <f t="shared" ref="J99:J130" si="11">ROUND(I99*(1+H99),2)</f>
        <v>0</v>
      </c>
      <c r="K99" s="23"/>
      <c r="L99" s="24"/>
      <c r="M99" s="1"/>
    </row>
    <row r="100" spans="1:13">
      <c r="A100" s="5">
        <v>98</v>
      </c>
      <c r="B100" s="16" t="s">
        <v>179</v>
      </c>
      <c r="C100" s="25" t="s">
        <v>52</v>
      </c>
      <c r="D100" s="26" t="s">
        <v>16</v>
      </c>
      <c r="E100" s="22">
        <v>8</v>
      </c>
      <c r="F100" s="20">
        <v>0</v>
      </c>
      <c r="G100" s="280">
        <f t="shared" si="10"/>
        <v>0</v>
      </c>
      <c r="H100" s="21">
        <v>0.08</v>
      </c>
      <c r="I100" s="280">
        <f t="shared" si="9"/>
        <v>0</v>
      </c>
      <c r="J100" s="280">
        <f t="shared" si="11"/>
        <v>0</v>
      </c>
      <c r="K100" s="23"/>
      <c r="L100" s="24"/>
      <c r="M100" s="1"/>
    </row>
    <row r="101" spans="1:13">
      <c r="A101" s="5">
        <v>99</v>
      </c>
      <c r="B101" s="315" t="s">
        <v>1324</v>
      </c>
      <c r="C101" s="99" t="s">
        <v>828</v>
      </c>
      <c r="D101" s="26" t="s">
        <v>16</v>
      </c>
      <c r="E101" s="22">
        <v>4</v>
      </c>
      <c r="F101" s="20">
        <v>0</v>
      </c>
      <c r="G101" s="280">
        <f t="shared" si="10"/>
        <v>0</v>
      </c>
      <c r="H101" s="21">
        <v>0.08</v>
      </c>
      <c r="I101" s="280">
        <f t="shared" si="9"/>
        <v>0</v>
      </c>
      <c r="J101" s="280">
        <f t="shared" si="11"/>
        <v>0</v>
      </c>
      <c r="K101" s="23"/>
      <c r="L101" s="24"/>
      <c r="M101" s="1"/>
    </row>
    <row r="102" spans="1:13">
      <c r="A102" s="5">
        <v>100</v>
      </c>
      <c r="B102" s="30" t="s">
        <v>685</v>
      </c>
      <c r="C102" s="32" t="s">
        <v>686</v>
      </c>
      <c r="D102" s="400" t="s">
        <v>111</v>
      </c>
      <c r="E102" s="36">
        <v>10</v>
      </c>
      <c r="F102" s="20">
        <v>0</v>
      </c>
      <c r="G102" s="280">
        <f t="shared" si="10"/>
        <v>0</v>
      </c>
      <c r="H102" s="21">
        <v>0.08</v>
      </c>
      <c r="I102" s="280">
        <f t="shared" si="9"/>
        <v>0</v>
      </c>
      <c r="J102" s="280">
        <f t="shared" si="11"/>
        <v>0</v>
      </c>
      <c r="K102" s="23"/>
      <c r="L102" s="24"/>
      <c r="M102" s="1"/>
    </row>
    <row r="103" spans="1:13">
      <c r="A103" s="5">
        <v>101</v>
      </c>
      <c r="B103" s="40" t="s">
        <v>298</v>
      </c>
      <c r="C103" s="29" t="s">
        <v>68</v>
      </c>
      <c r="D103" s="27" t="s">
        <v>281</v>
      </c>
      <c r="E103" s="64">
        <v>80</v>
      </c>
      <c r="F103" s="20">
        <v>0</v>
      </c>
      <c r="G103" s="280">
        <f t="shared" si="10"/>
        <v>0</v>
      </c>
      <c r="H103" s="21">
        <v>0.08</v>
      </c>
      <c r="I103" s="280">
        <f t="shared" si="9"/>
        <v>0</v>
      </c>
      <c r="J103" s="280">
        <f t="shared" si="11"/>
        <v>0</v>
      </c>
      <c r="K103" s="23"/>
      <c r="L103" s="24"/>
      <c r="M103" s="1"/>
    </row>
    <row r="104" spans="1:13">
      <c r="A104" s="5">
        <v>102</v>
      </c>
      <c r="B104" s="32" t="s">
        <v>257</v>
      </c>
      <c r="C104" s="82" t="s">
        <v>258</v>
      </c>
      <c r="D104" s="26" t="s">
        <v>259</v>
      </c>
      <c r="E104" s="22">
        <v>300</v>
      </c>
      <c r="F104" s="20">
        <v>0</v>
      </c>
      <c r="G104" s="280">
        <f t="shared" si="10"/>
        <v>0</v>
      </c>
      <c r="H104" s="21">
        <v>0.08</v>
      </c>
      <c r="I104" s="280">
        <f t="shared" si="9"/>
        <v>0</v>
      </c>
      <c r="J104" s="280">
        <f t="shared" si="11"/>
        <v>0</v>
      </c>
      <c r="K104" s="23"/>
      <c r="L104" s="24"/>
      <c r="M104" s="1"/>
    </row>
    <row r="105" spans="1:13">
      <c r="A105" s="5">
        <v>103</v>
      </c>
      <c r="B105" s="16" t="s">
        <v>181</v>
      </c>
      <c r="C105" s="25" t="s">
        <v>182</v>
      </c>
      <c r="D105" s="26" t="s">
        <v>16</v>
      </c>
      <c r="E105" s="22">
        <v>75</v>
      </c>
      <c r="F105" s="20">
        <v>0</v>
      </c>
      <c r="G105" s="280">
        <f t="shared" si="10"/>
        <v>0</v>
      </c>
      <c r="H105" s="21">
        <v>0.08</v>
      </c>
      <c r="I105" s="280">
        <f t="shared" si="9"/>
        <v>0</v>
      </c>
      <c r="J105" s="280">
        <f t="shared" si="11"/>
        <v>0</v>
      </c>
      <c r="K105" s="23"/>
      <c r="L105" s="24"/>
      <c r="M105" s="1"/>
    </row>
    <row r="106" spans="1:13">
      <c r="A106" s="5">
        <v>104</v>
      </c>
      <c r="B106" s="30" t="s">
        <v>181</v>
      </c>
      <c r="C106" s="25" t="s">
        <v>59</v>
      </c>
      <c r="D106" s="26" t="s">
        <v>16</v>
      </c>
      <c r="E106" s="22">
        <v>50</v>
      </c>
      <c r="F106" s="20">
        <v>0</v>
      </c>
      <c r="G106" s="280">
        <f t="shared" si="10"/>
        <v>0</v>
      </c>
      <c r="H106" s="21">
        <v>0.08</v>
      </c>
      <c r="I106" s="280">
        <f t="shared" si="9"/>
        <v>0</v>
      </c>
      <c r="J106" s="280">
        <f t="shared" si="11"/>
        <v>0</v>
      </c>
      <c r="K106" s="23"/>
      <c r="L106" s="24"/>
      <c r="M106" s="1"/>
    </row>
    <row r="107" spans="1:13">
      <c r="A107" s="5">
        <v>105</v>
      </c>
      <c r="B107" s="304" t="s">
        <v>708</v>
      </c>
      <c r="C107" s="410" t="s">
        <v>315</v>
      </c>
      <c r="D107" s="415" t="s">
        <v>77</v>
      </c>
      <c r="E107" s="306">
        <v>6</v>
      </c>
      <c r="F107" s="307">
        <v>0</v>
      </c>
      <c r="G107" s="280">
        <f t="shared" si="10"/>
        <v>0</v>
      </c>
      <c r="H107" s="21">
        <v>0.08</v>
      </c>
      <c r="I107" s="280">
        <f t="shared" si="9"/>
        <v>0</v>
      </c>
      <c r="J107" s="280">
        <f t="shared" si="11"/>
        <v>0</v>
      </c>
      <c r="K107" s="23"/>
      <c r="L107" s="24"/>
      <c r="M107" s="1"/>
    </row>
    <row r="108" spans="1:13">
      <c r="A108" s="5">
        <v>106</v>
      </c>
      <c r="B108" s="305" t="s">
        <v>664</v>
      </c>
      <c r="C108" s="304" t="s">
        <v>355</v>
      </c>
      <c r="D108" s="414" t="s">
        <v>187</v>
      </c>
      <c r="E108" s="306">
        <v>4</v>
      </c>
      <c r="F108" s="307">
        <v>0</v>
      </c>
      <c r="G108" s="280">
        <f t="shared" si="10"/>
        <v>0</v>
      </c>
      <c r="H108" s="21">
        <v>0.08</v>
      </c>
      <c r="I108" s="280">
        <f t="shared" si="9"/>
        <v>0</v>
      </c>
      <c r="J108" s="280">
        <f t="shared" si="11"/>
        <v>0</v>
      </c>
      <c r="K108" s="23"/>
      <c r="L108" s="24"/>
      <c r="M108" s="1"/>
    </row>
    <row r="109" spans="1:13">
      <c r="A109" s="5">
        <v>107</v>
      </c>
      <c r="B109" s="305" t="s">
        <v>664</v>
      </c>
      <c r="C109" s="304" t="s">
        <v>334</v>
      </c>
      <c r="D109" s="414" t="s">
        <v>187</v>
      </c>
      <c r="E109" s="306">
        <v>4</v>
      </c>
      <c r="F109" s="307">
        <v>0</v>
      </c>
      <c r="G109" s="280">
        <f t="shared" si="10"/>
        <v>0</v>
      </c>
      <c r="H109" s="21">
        <v>0.08</v>
      </c>
      <c r="I109" s="280">
        <f t="shared" si="9"/>
        <v>0</v>
      </c>
      <c r="J109" s="280">
        <f t="shared" si="11"/>
        <v>0</v>
      </c>
      <c r="K109" s="23"/>
      <c r="L109" s="24"/>
      <c r="M109" s="1"/>
    </row>
    <row r="110" spans="1:13">
      <c r="A110" s="5">
        <v>108</v>
      </c>
      <c r="B110" s="16" t="s">
        <v>183</v>
      </c>
      <c r="C110" s="25" t="s">
        <v>184</v>
      </c>
      <c r="D110" s="26" t="s">
        <v>185</v>
      </c>
      <c r="E110" s="22">
        <v>2</v>
      </c>
      <c r="F110" s="20">
        <v>0</v>
      </c>
      <c r="G110" s="280">
        <f t="shared" si="10"/>
        <v>0</v>
      </c>
      <c r="H110" s="21">
        <v>0.08</v>
      </c>
      <c r="I110" s="280">
        <f t="shared" si="9"/>
        <v>0</v>
      </c>
      <c r="J110" s="280">
        <f t="shared" si="11"/>
        <v>0</v>
      </c>
      <c r="K110" s="23"/>
      <c r="L110" s="24"/>
      <c r="M110" s="1"/>
    </row>
    <row r="111" spans="1:13">
      <c r="A111" s="5">
        <v>109</v>
      </c>
      <c r="B111" s="16" t="s">
        <v>189</v>
      </c>
      <c r="C111" s="99" t="s">
        <v>20</v>
      </c>
      <c r="D111" s="26" t="s">
        <v>16</v>
      </c>
      <c r="E111" s="22">
        <v>5</v>
      </c>
      <c r="F111" s="20">
        <v>0</v>
      </c>
      <c r="G111" s="280">
        <f t="shared" si="10"/>
        <v>0</v>
      </c>
      <c r="H111" s="21">
        <v>0.08</v>
      </c>
      <c r="I111" s="280">
        <f t="shared" si="9"/>
        <v>0</v>
      </c>
      <c r="J111" s="280">
        <f t="shared" si="11"/>
        <v>0</v>
      </c>
      <c r="K111" s="23"/>
      <c r="L111" s="24"/>
      <c r="M111" s="1"/>
    </row>
    <row r="112" spans="1:13">
      <c r="A112" s="5">
        <v>110</v>
      </c>
      <c r="B112" s="32" t="s">
        <v>278</v>
      </c>
      <c r="C112" s="30" t="s">
        <v>68</v>
      </c>
      <c r="D112" s="418" t="s">
        <v>42</v>
      </c>
      <c r="E112" s="60">
        <v>780</v>
      </c>
      <c r="F112" s="20">
        <v>0</v>
      </c>
      <c r="G112" s="280">
        <f t="shared" si="10"/>
        <v>0</v>
      </c>
      <c r="H112" s="21">
        <v>0.08</v>
      </c>
      <c r="I112" s="280">
        <f t="shared" si="9"/>
        <v>0</v>
      </c>
      <c r="J112" s="280">
        <f t="shared" si="11"/>
        <v>0</v>
      </c>
      <c r="K112" s="23"/>
      <c r="L112" s="24"/>
      <c r="M112" s="1"/>
    </row>
    <row r="113" spans="1:13">
      <c r="A113" s="5">
        <v>111</v>
      </c>
      <c r="B113" s="142" t="s">
        <v>279</v>
      </c>
      <c r="C113" s="30" t="s">
        <v>280</v>
      </c>
      <c r="D113" s="400" t="s">
        <v>281</v>
      </c>
      <c r="E113" s="60">
        <v>2</v>
      </c>
      <c r="F113" s="20">
        <v>0</v>
      </c>
      <c r="G113" s="280">
        <f t="shared" si="10"/>
        <v>0</v>
      </c>
      <c r="H113" s="21">
        <v>0.08</v>
      </c>
      <c r="I113" s="280">
        <f t="shared" si="9"/>
        <v>0</v>
      </c>
      <c r="J113" s="280">
        <f t="shared" si="11"/>
        <v>0</v>
      </c>
      <c r="K113" s="23"/>
      <c r="L113" s="24"/>
      <c r="M113" s="1"/>
    </row>
    <row r="114" spans="1:13">
      <c r="A114" s="5">
        <v>112</v>
      </c>
      <c r="B114" s="142" t="s">
        <v>279</v>
      </c>
      <c r="C114" s="30" t="s">
        <v>209</v>
      </c>
      <c r="D114" s="400" t="s">
        <v>281</v>
      </c>
      <c r="E114" s="60">
        <v>8</v>
      </c>
      <c r="F114" s="20">
        <v>0</v>
      </c>
      <c r="G114" s="280">
        <f t="shared" si="10"/>
        <v>0</v>
      </c>
      <c r="H114" s="21">
        <v>0.08</v>
      </c>
      <c r="I114" s="280">
        <f t="shared" si="9"/>
        <v>0</v>
      </c>
      <c r="J114" s="280">
        <f t="shared" si="11"/>
        <v>0</v>
      </c>
      <c r="K114" s="23"/>
      <c r="L114" s="24"/>
      <c r="M114" s="1"/>
    </row>
    <row r="115" spans="1:13">
      <c r="A115" s="5">
        <v>113</v>
      </c>
      <c r="B115" s="407" t="s">
        <v>279</v>
      </c>
      <c r="C115" s="30" t="s">
        <v>68</v>
      </c>
      <c r="D115" s="418" t="s">
        <v>281</v>
      </c>
      <c r="E115" s="60">
        <v>4</v>
      </c>
      <c r="F115" s="20">
        <v>0</v>
      </c>
      <c r="G115" s="280">
        <f t="shared" si="10"/>
        <v>0</v>
      </c>
      <c r="H115" s="21">
        <v>0.08</v>
      </c>
      <c r="I115" s="280">
        <f t="shared" si="9"/>
        <v>0</v>
      </c>
      <c r="J115" s="280">
        <f t="shared" si="11"/>
        <v>0</v>
      </c>
      <c r="K115" s="23"/>
      <c r="L115" s="24"/>
      <c r="M115" s="1"/>
    </row>
    <row r="116" spans="1:13">
      <c r="A116" s="5">
        <v>114</v>
      </c>
      <c r="B116" s="29" t="s">
        <v>190</v>
      </c>
      <c r="C116" s="25" t="s">
        <v>191</v>
      </c>
      <c r="D116" s="26" t="s">
        <v>192</v>
      </c>
      <c r="E116" s="22">
        <v>6</v>
      </c>
      <c r="F116" s="20">
        <v>0</v>
      </c>
      <c r="G116" s="280">
        <f t="shared" si="10"/>
        <v>0</v>
      </c>
      <c r="H116" s="21">
        <v>0.08</v>
      </c>
      <c r="I116" s="280">
        <f t="shared" si="9"/>
        <v>0</v>
      </c>
      <c r="J116" s="280">
        <f t="shared" si="11"/>
        <v>0</v>
      </c>
      <c r="K116" s="23"/>
      <c r="L116" s="24"/>
      <c r="M116" s="1"/>
    </row>
    <row r="117" spans="1:13">
      <c r="A117" s="5">
        <v>115</v>
      </c>
      <c r="B117" s="32" t="s">
        <v>193</v>
      </c>
      <c r="C117" s="411" t="s">
        <v>194</v>
      </c>
      <c r="D117" s="26" t="s">
        <v>151</v>
      </c>
      <c r="E117" s="22">
        <v>10</v>
      </c>
      <c r="F117" s="20">
        <v>0</v>
      </c>
      <c r="G117" s="280">
        <f t="shared" si="10"/>
        <v>0</v>
      </c>
      <c r="H117" s="21">
        <v>0.08</v>
      </c>
      <c r="I117" s="280">
        <f t="shared" si="9"/>
        <v>0</v>
      </c>
      <c r="J117" s="280">
        <f t="shared" si="11"/>
        <v>0</v>
      </c>
      <c r="K117" s="23"/>
      <c r="L117" s="24"/>
      <c r="M117" s="1"/>
    </row>
    <row r="118" spans="1:13">
      <c r="A118" s="5">
        <v>116</v>
      </c>
      <c r="B118" s="16" t="s">
        <v>195</v>
      </c>
      <c r="C118" s="25" t="s">
        <v>54</v>
      </c>
      <c r="D118" s="26" t="s">
        <v>16</v>
      </c>
      <c r="E118" s="22">
        <v>60</v>
      </c>
      <c r="F118" s="20">
        <v>0</v>
      </c>
      <c r="G118" s="280">
        <f t="shared" si="10"/>
        <v>0</v>
      </c>
      <c r="H118" s="21">
        <v>0.08</v>
      </c>
      <c r="I118" s="280">
        <f t="shared" si="9"/>
        <v>0</v>
      </c>
      <c r="J118" s="280">
        <f t="shared" si="11"/>
        <v>0</v>
      </c>
      <c r="K118" s="23"/>
      <c r="L118" s="24"/>
      <c r="M118" s="1"/>
    </row>
    <row r="119" spans="1:13">
      <c r="A119" s="5">
        <v>117</v>
      </c>
      <c r="B119" s="16" t="s">
        <v>195</v>
      </c>
      <c r="C119" s="25" t="s">
        <v>18</v>
      </c>
      <c r="D119" s="26" t="s">
        <v>16</v>
      </c>
      <c r="E119" s="22">
        <v>40</v>
      </c>
      <c r="F119" s="20">
        <v>0</v>
      </c>
      <c r="G119" s="280">
        <f t="shared" si="10"/>
        <v>0</v>
      </c>
      <c r="H119" s="21">
        <v>0.08</v>
      </c>
      <c r="I119" s="280">
        <f t="shared" si="9"/>
        <v>0</v>
      </c>
      <c r="J119" s="280">
        <f t="shared" si="11"/>
        <v>0</v>
      </c>
      <c r="K119" s="23"/>
      <c r="L119" s="24"/>
      <c r="M119" s="1"/>
    </row>
    <row r="120" spans="1:13" ht="18">
      <c r="A120" s="5">
        <v>118</v>
      </c>
      <c r="B120" s="16" t="s">
        <v>196</v>
      </c>
      <c r="C120" s="25" t="s">
        <v>197</v>
      </c>
      <c r="D120" s="26" t="s">
        <v>111</v>
      </c>
      <c r="E120" s="22">
        <v>10</v>
      </c>
      <c r="F120" s="20">
        <v>0</v>
      </c>
      <c r="G120" s="280">
        <f t="shared" si="10"/>
        <v>0</v>
      </c>
      <c r="H120" s="21">
        <v>0.08</v>
      </c>
      <c r="I120" s="280">
        <f t="shared" si="9"/>
        <v>0</v>
      </c>
      <c r="J120" s="280">
        <f t="shared" si="11"/>
        <v>0</v>
      </c>
      <c r="K120" s="23"/>
      <c r="L120" s="24"/>
      <c r="M120" s="1"/>
    </row>
    <row r="121" spans="1:13">
      <c r="A121" s="5">
        <v>119</v>
      </c>
      <c r="B121" s="16" t="s">
        <v>198</v>
      </c>
      <c r="C121" s="25" t="s">
        <v>199</v>
      </c>
      <c r="D121" s="26" t="s">
        <v>111</v>
      </c>
      <c r="E121" s="22">
        <v>20</v>
      </c>
      <c r="F121" s="20">
        <v>0</v>
      </c>
      <c r="G121" s="280">
        <f t="shared" si="10"/>
        <v>0</v>
      </c>
      <c r="H121" s="21">
        <v>0.08</v>
      </c>
      <c r="I121" s="280">
        <f t="shared" si="9"/>
        <v>0</v>
      </c>
      <c r="J121" s="280">
        <f t="shared" si="11"/>
        <v>0</v>
      </c>
      <c r="K121" s="23"/>
      <c r="L121" s="24"/>
      <c r="M121" s="1"/>
    </row>
    <row r="122" spans="1:13" ht="18">
      <c r="A122" s="5">
        <v>120</v>
      </c>
      <c r="B122" s="406" t="s">
        <v>274</v>
      </c>
      <c r="C122" s="56"/>
      <c r="D122" s="412" t="s">
        <v>121</v>
      </c>
      <c r="E122" s="37">
        <v>22</v>
      </c>
      <c r="F122" s="20">
        <v>0</v>
      </c>
      <c r="G122" s="280">
        <f t="shared" si="10"/>
        <v>0</v>
      </c>
      <c r="H122" s="21">
        <v>0.08</v>
      </c>
      <c r="I122" s="280">
        <f t="shared" si="9"/>
        <v>0</v>
      </c>
      <c r="J122" s="280">
        <f t="shared" si="11"/>
        <v>0</v>
      </c>
      <c r="K122" s="23"/>
      <c r="L122" s="24"/>
      <c r="M122" s="1"/>
    </row>
    <row r="123" spans="1:13">
      <c r="A123" s="5">
        <v>121</v>
      </c>
      <c r="B123" s="16" t="s">
        <v>204</v>
      </c>
      <c r="C123" s="25" t="s">
        <v>205</v>
      </c>
      <c r="D123" s="26" t="s">
        <v>42</v>
      </c>
      <c r="E123" s="22">
        <v>8</v>
      </c>
      <c r="F123" s="20">
        <v>0</v>
      </c>
      <c r="G123" s="280">
        <f t="shared" si="10"/>
        <v>0</v>
      </c>
      <c r="H123" s="21">
        <v>0.08</v>
      </c>
      <c r="I123" s="280">
        <f t="shared" si="9"/>
        <v>0</v>
      </c>
      <c r="J123" s="280">
        <f t="shared" si="11"/>
        <v>0</v>
      </c>
      <c r="K123" s="23"/>
      <c r="L123" s="24"/>
      <c r="M123" s="1"/>
    </row>
    <row r="124" spans="1:13">
      <c r="A124" s="5">
        <v>122</v>
      </c>
      <c r="B124" s="16" t="s">
        <v>206</v>
      </c>
      <c r="C124" s="48" t="s">
        <v>207</v>
      </c>
      <c r="D124" s="26" t="s">
        <v>111</v>
      </c>
      <c r="E124" s="22">
        <v>10</v>
      </c>
      <c r="F124" s="20">
        <v>0</v>
      </c>
      <c r="G124" s="280">
        <f t="shared" si="10"/>
        <v>0</v>
      </c>
      <c r="H124" s="21">
        <v>0.08</v>
      </c>
      <c r="I124" s="280">
        <f t="shared" si="9"/>
        <v>0</v>
      </c>
      <c r="J124" s="280">
        <f t="shared" si="11"/>
        <v>0</v>
      </c>
      <c r="K124" s="23"/>
      <c r="L124" s="24"/>
      <c r="M124" s="1"/>
    </row>
    <row r="125" spans="1:13">
      <c r="A125" s="5">
        <v>123</v>
      </c>
      <c r="B125" s="16" t="s">
        <v>208</v>
      </c>
      <c r="C125" s="25" t="s">
        <v>209</v>
      </c>
      <c r="D125" s="26" t="s">
        <v>77</v>
      </c>
      <c r="E125" s="22">
        <v>4</v>
      </c>
      <c r="F125" s="20">
        <v>0</v>
      </c>
      <c r="G125" s="280">
        <f t="shared" si="10"/>
        <v>0</v>
      </c>
      <c r="H125" s="21">
        <v>0.08</v>
      </c>
      <c r="I125" s="280">
        <f t="shared" si="9"/>
        <v>0</v>
      </c>
      <c r="J125" s="280">
        <f t="shared" si="11"/>
        <v>0</v>
      </c>
      <c r="K125" s="23"/>
      <c r="L125" s="24"/>
      <c r="M125" s="1"/>
    </row>
    <row r="126" spans="1:13" ht="27">
      <c r="A126" s="5">
        <v>124</v>
      </c>
      <c r="B126" s="16" t="s">
        <v>213</v>
      </c>
      <c r="C126" s="25"/>
      <c r="D126" s="26" t="s">
        <v>1222</v>
      </c>
      <c r="E126" s="22">
        <v>15</v>
      </c>
      <c r="F126" s="20">
        <v>0</v>
      </c>
      <c r="G126" s="280">
        <f t="shared" si="10"/>
        <v>0</v>
      </c>
      <c r="H126" s="21">
        <v>0.08</v>
      </c>
      <c r="I126" s="280">
        <f t="shared" si="9"/>
        <v>0</v>
      </c>
      <c r="J126" s="280">
        <f t="shared" si="11"/>
        <v>0</v>
      </c>
      <c r="K126" s="23"/>
      <c r="L126" s="24"/>
      <c r="M126" s="1"/>
    </row>
    <row r="127" spans="1:13">
      <c r="A127" s="5">
        <v>125</v>
      </c>
      <c r="B127" s="16" t="s">
        <v>214</v>
      </c>
      <c r="C127" s="47" t="s">
        <v>215</v>
      </c>
      <c r="D127" s="26" t="s">
        <v>151</v>
      </c>
      <c r="E127" s="22">
        <v>2</v>
      </c>
      <c r="F127" s="20">
        <v>0</v>
      </c>
      <c r="G127" s="280">
        <f t="shared" si="10"/>
        <v>0</v>
      </c>
      <c r="H127" s="21">
        <v>0.08</v>
      </c>
      <c r="I127" s="280">
        <f t="shared" si="9"/>
        <v>0</v>
      </c>
      <c r="J127" s="280">
        <f t="shared" si="11"/>
        <v>0</v>
      </c>
      <c r="K127" s="23"/>
      <c r="L127" s="24"/>
      <c r="M127" s="1"/>
    </row>
    <row r="128" spans="1:13">
      <c r="A128" s="5">
        <v>126</v>
      </c>
      <c r="B128" s="29" t="s">
        <v>304</v>
      </c>
      <c r="C128" s="29" t="s">
        <v>305</v>
      </c>
      <c r="D128" s="27" t="s">
        <v>151</v>
      </c>
      <c r="E128" s="63">
        <v>20</v>
      </c>
      <c r="F128" s="20">
        <v>0</v>
      </c>
      <c r="G128" s="280">
        <f t="shared" si="10"/>
        <v>0</v>
      </c>
      <c r="H128" s="21">
        <v>0.08</v>
      </c>
      <c r="I128" s="280">
        <f t="shared" si="9"/>
        <v>0</v>
      </c>
      <c r="J128" s="280">
        <f t="shared" si="11"/>
        <v>0</v>
      </c>
      <c r="K128" s="249"/>
      <c r="L128" s="250"/>
      <c r="M128" s="1"/>
    </row>
    <row r="129" spans="1:13">
      <c r="A129" s="5">
        <v>127</v>
      </c>
      <c r="B129" s="16" t="s">
        <v>216</v>
      </c>
      <c r="C129" s="25" t="s">
        <v>217</v>
      </c>
      <c r="D129" s="26" t="s">
        <v>16</v>
      </c>
      <c r="E129" s="22">
        <v>130</v>
      </c>
      <c r="F129" s="20">
        <v>0</v>
      </c>
      <c r="G129" s="280">
        <f t="shared" si="10"/>
        <v>0</v>
      </c>
      <c r="H129" s="21">
        <v>0.08</v>
      </c>
      <c r="I129" s="280">
        <f t="shared" ref="I129:I160" si="12">ROUND(E129*F129,2)</f>
        <v>0</v>
      </c>
      <c r="J129" s="280">
        <f t="shared" si="11"/>
        <v>0</v>
      </c>
      <c r="K129" s="23"/>
      <c r="L129" s="24"/>
      <c r="M129" s="1"/>
    </row>
    <row r="130" spans="1:13">
      <c r="A130" s="5">
        <v>128</v>
      </c>
      <c r="B130" s="30" t="s">
        <v>218</v>
      </c>
      <c r="C130" s="25" t="s">
        <v>72</v>
      </c>
      <c r="D130" s="26" t="s">
        <v>58</v>
      </c>
      <c r="E130" s="22">
        <v>100</v>
      </c>
      <c r="F130" s="20">
        <v>0</v>
      </c>
      <c r="G130" s="280">
        <f t="shared" si="10"/>
        <v>0</v>
      </c>
      <c r="H130" s="21">
        <v>0.08</v>
      </c>
      <c r="I130" s="280">
        <f t="shared" si="12"/>
        <v>0</v>
      </c>
      <c r="J130" s="280">
        <f t="shared" si="11"/>
        <v>0</v>
      </c>
      <c r="K130" s="23"/>
      <c r="L130" s="24"/>
      <c r="M130" s="1"/>
    </row>
    <row r="131" spans="1:13">
      <c r="A131" s="5">
        <v>129</v>
      </c>
      <c r="B131" s="16" t="s">
        <v>219</v>
      </c>
      <c r="C131" s="25" t="s">
        <v>220</v>
      </c>
      <c r="D131" s="26" t="s">
        <v>16</v>
      </c>
      <c r="E131" s="22">
        <v>4</v>
      </c>
      <c r="F131" s="20">
        <v>0</v>
      </c>
      <c r="G131" s="280">
        <f t="shared" ref="G131:G162" si="13">ROUND(F131*(1+H131),2)</f>
        <v>0</v>
      </c>
      <c r="H131" s="21">
        <v>0.08</v>
      </c>
      <c r="I131" s="280">
        <f t="shared" si="12"/>
        <v>0</v>
      </c>
      <c r="J131" s="280">
        <f t="shared" ref="J131:J162" si="14">ROUND(I131*(1+H131),2)</f>
        <v>0</v>
      </c>
      <c r="K131" s="23"/>
      <c r="L131" s="24"/>
      <c r="M131" s="1"/>
    </row>
    <row r="132" spans="1:13">
      <c r="A132" s="5">
        <v>130</v>
      </c>
      <c r="B132" s="16" t="s">
        <v>219</v>
      </c>
      <c r="C132" s="25" t="s">
        <v>221</v>
      </c>
      <c r="D132" s="67" t="s">
        <v>16</v>
      </c>
      <c r="E132" s="419">
        <v>4</v>
      </c>
      <c r="F132" s="20">
        <v>0</v>
      </c>
      <c r="G132" s="280">
        <f t="shared" si="13"/>
        <v>0</v>
      </c>
      <c r="H132" s="51">
        <v>0.08</v>
      </c>
      <c r="I132" s="280">
        <f t="shared" si="12"/>
        <v>0</v>
      </c>
      <c r="J132" s="280">
        <f t="shared" si="14"/>
        <v>0</v>
      </c>
      <c r="K132" s="52"/>
      <c r="L132" s="53"/>
      <c r="M132" s="1"/>
    </row>
    <row r="133" spans="1:13">
      <c r="A133" s="5">
        <v>131</v>
      </c>
      <c r="B133" s="16" t="s">
        <v>228</v>
      </c>
      <c r="C133" s="25" t="s">
        <v>229</v>
      </c>
      <c r="D133" s="26" t="s">
        <v>227</v>
      </c>
      <c r="E133" s="22">
        <v>4</v>
      </c>
      <c r="F133" s="20">
        <v>0</v>
      </c>
      <c r="G133" s="280">
        <f t="shared" si="13"/>
        <v>0</v>
      </c>
      <c r="H133" s="21">
        <v>0.08</v>
      </c>
      <c r="I133" s="280">
        <f t="shared" si="12"/>
        <v>0</v>
      </c>
      <c r="J133" s="280">
        <f t="shared" si="14"/>
        <v>0</v>
      </c>
      <c r="K133" s="23"/>
      <c r="L133" s="24"/>
      <c r="M133" s="1"/>
    </row>
    <row r="134" spans="1:13">
      <c r="A134" s="5">
        <v>132</v>
      </c>
      <c r="B134" s="16" t="s">
        <v>230</v>
      </c>
      <c r="C134" s="25" t="s">
        <v>231</v>
      </c>
      <c r="D134" s="26" t="s">
        <v>227</v>
      </c>
      <c r="E134" s="22">
        <v>4</v>
      </c>
      <c r="F134" s="20">
        <v>0</v>
      </c>
      <c r="G134" s="280">
        <f t="shared" si="13"/>
        <v>0</v>
      </c>
      <c r="H134" s="21">
        <v>0.08</v>
      </c>
      <c r="I134" s="280">
        <f t="shared" si="12"/>
        <v>0</v>
      </c>
      <c r="J134" s="280">
        <f t="shared" si="14"/>
        <v>0</v>
      </c>
      <c r="K134" s="23"/>
      <c r="L134" s="24"/>
      <c r="M134" s="1"/>
    </row>
    <row r="135" spans="1:13">
      <c r="A135" s="5">
        <v>133</v>
      </c>
      <c r="B135" s="176" t="s">
        <v>232</v>
      </c>
      <c r="C135" s="25" t="s">
        <v>18</v>
      </c>
      <c r="D135" s="26" t="s">
        <v>233</v>
      </c>
      <c r="E135" s="22">
        <v>2</v>
      </c>
      <c r="F135" s="20">
        <v>0</v>
      </c>
      <c r="G135" s="280">
        <f t="shared" si="13"/>
        <v>0</v>
      </c>
      <c r="H135" s="21">
        <v>0.08</v>
      </c>
      <c r="I135" s="280">
        <f t="shared" si="12"/>
        <v>0</v>
      </c>
      <c r="J135" s="280">
        <f t="shared" si="14"/>
        <v>0</v>
      </c>
      <c r="K135" s="23"/>
      <c r="L135" s="24"/>
      <c r="M135" s="1"/>
    </row>
    <row r="136" spans="1:13">
      <c r="A136" s="5">
        <v>134</v>
      </c>
      <c r="B136" s="54" t="s">
        <v>232</v>
      </c>
      <c r="C136" s="25" t="s">
        <v>209</v>
      </c>
      <c r="D136" s="26" t="s">
        <v>40</v>
      </c>
      <c r="E136" s="22">
        <v>2</v>
      </c>
      <c r="F136" s="20">
        <v>0</v>
      </c>
      <c r="G136" s="280">
        <f t="shared" si="13"/>
        <v>0</v>
      </c>
      <c r="H136" s="21">
        <v>0.08</v>
      </c>
      <c r="I136" s="280">
        <f t="shared" si="12"/>
        <v>0</v>
      </c>
      <c r="J136" s="280">
        <f t="shared" si="14"/>
        <v>0</v>
      </c>
      <c r="K136" s="23"/>
      <c r="L136" s="24"/>
      <c r="M136" s="1"/>
    </row>
    <row r="137" spans="1:13">
      <c r="A137" s="5">
        <v>135</v>
      </c>
      <c r="B137" s="16" t="s">
        <v>235</v>
      </c>
      <c r="C137" s="25" t="s">
        <v>20</v>
      </c>
      <c r="D137" s="26" t="s">
        <v>16</v>
      </c>
      <c r="E137" s="22">
        <v>4</v>
      </c>
      <c r="F137" s="20">
        <v>0</v>
      </c>
      <c r="G137" s="280">
        <f t="shared" si="13"/>
        <v>0</v>
      </c>
      <c r="H137" s="21">
        <v>0.08</v>
      </c>
      <c r="I137" s="280">
        <f t="shared" si="12"/>
        <v>0</v>
      </c>
      <c r="J137" s="280">
        <f t="shared" si="14"/>
        <v>0</v>
      </c>
      <c r="K137" s="23"/>
      <c r="L137" s="24"/>
      <c r="M137" s="1"/>
    </row>
    <row r="138" spans="1:13">
      <c r="A138" s="5">
        <v>136</v>
      </c>
      <c r="B138" s="16" t="s">
        <v>235</v>
      </c>
      <c r="C138" s="25" t="s">
        <v>57</v>
      </c>
      <c r="D138" s="26" t="s">
        <v>16</v>
      </c>
      <c r="E138" s="22">
        <v>4</v>
      </c>
      <c r="F138" s="20">
        <v>0</v>
      </c>
      <c r="G138" s="280">
        <f t="shared" si="13"/>
        <v>0</v>
      </c>
      <c r="H138" s="21">
        <v>0.08</v>
      </c>
      <c r="I138" s="280">
        <f t="shared" si="12"/>
        <v>0</v>
      </c>
      <c r="J138" s="280">
        <f t="shared" si="14"/>
        <v>0</v>
      </c>
      <c r="K138" s="23"/>
      <c r="L138" s="24"/>
      <c r="M138" s="1"/>
    </row>
    <row r="139" spans="1:13">
      <c r="A139" s="5">
        <v>137</v>
      </c>
      <c r="B139" s="305" t="s">
        <v>475</v>
      </c>
      <c r="C139" s="304" t="s">
        <v>360</v>
      </c>
      <c r="D139" s="304" t="s">
        <v>77</v>
      </c>
      <c r="E139" s="306">
        <v>20</v>
      </c>
      <c r="F139" s="370">
        <v>0</v>
      </c>
      <c r="G139" s="280">
        <f t="shared" si="13"/>
        <v>0</v>
      </c>
      <c r="H139" s="21">
        <v>0.08</v>
      </c>
      <c r="I139" s="280">
        <f t="shared" si="12"/>
        <v>0</v>
      </c>
      <c r="J139" s="280">
        <f t="shared" si="14"/>
        <v>0</v>
      </c>
      <c r="K139" s="23"/>
      <c r="L139" s="24"/>
      <c r="M139" s="1"/>
    </row>
    <row r="140" spans="1:13">
      <c r="A140" s="5">
        <v>138</v>
      </c>
      <c r="B140" s="305" t="s">
        <v>475</v>
      </c>
      <c r="C140" s="304" t="s">
        <v>280</v>
      </c>
      <c r="D140" s="415" t="s">
        <v>77</v>
      </c>
      <c r="E140" s="306">
        <v>20</v>
      </c>
      <c r="F140" s="307">
        <v>0</v>
      </c>
      <c r="G140" s="280">
        <f t="shared" si="13"/>
        <v>0</v>
      </c>
      <c r="H140" s="21">
        <v>0.08</v>
      </c>
      <c r="I140" s="280">
        <f t="shared" si="12"/>
        <v>0</v>
      </c>
      <c r="J140" s="280">
        <f t="shared" si="14"/>
        <v>0</v>
      </c>
      <c r="K140" s="23"/>
      <c r="L140" s="24"/>
      <c r="M140" s="1"/>
    </row>
    <row r="141" spans="1:13" ht="18">
      <c r="A141" s="5">
        <v>139</v>
      </c>
      <c r="B141" s="16" t="s">
        <v>238</v>
      </c>
      <c r="C141" s="55" t="s">
        <v>239</v>
      </c>
      <c r="D141" s="26" t="s">
        <v>240</v>
      </c>
      <c r="E141" s="22">
        <v>6</v>
      </c>
      <c r="F141" s="20">
        <v>0</v>
      </c>
      <c r="G141" s="280">
        <f t="shared" si="13"/>
        <v>0</v>
      </c>
      <c r="H141" s="21">
        <v>0.08</v>
      </c>
      <c r="I141" s="280">
        <f t="shared" si="12"/>
        <v>0</v>
      </c>
      <c r="J141" s="280">
        <f t="shared" si="14"/>
        <v>0</v>
      </c>
      <c r="K141" s="23"/>
      <c r="L141" s="24"/>
      <c r="M141" s="1"/>
    </row>
    <row r="142" spans="1:13">
      <c r="A142" s="5">
        <v>140</v>
      </c>
      <c r="B142" s="29" t="s">
        <v>1044</v>
      </c>
      <c r="C142" s="56" t="s">
        <v>807</v>
      </c>
      <c r="D142" s="25" t="s">
        <v>1045</v>
      </c>
      <c r="E142" s="37">
        <v>30</v>
      </c>
      <c r="F142" s="149">
        <v>0</v>
      </c>
      <c r="G142" s="280">
        <f t="shared" si="13"/>
        <v>0</v>
      </c>
      <c r="H142" s="51">
        <v>0.08</v>
      </c>
      <c r="I142" s="280">
        <f t="shared" si="12"/>
        <v>0</v>
      </c>
      <c r="J142" s="280">
        <f t="shared" si="14"/>
        <v>0</v>
      </c>
      <c r="K142" s="57"/>
      <c r="L142" s="24"/>
      <c r="M142" s="1"/>
    </row>
    <row r="143" spans="1:13" ht="18">
      <c r="A143" s="5">
        <v>141</v>
      </c>
      <c r="B143" s="244" t="s">
        <v>243</v>
      </c>
      <c r="C143" s="245" t="s">
        <v>244</v>
      </c>
      <c r="D143" s="417" t="s">
        <v>245</v>
      </c>
      <c r="E143" s="247">
        <v>10</v>
      </c>
      <c r="F143" s="248">
        <v>0</v>
      </c>
      <c r="G143" s="308">
        <f t="shared" si="13"/>
        <v>0</v>
      </c>
      <c r="H143" s="309">
        <v>0.08</v>
      </c>
      <c r="I143" s="308">
        <f t="shared" si="12"/>
        <v>0</v>
      </c>
      <c r="J143" s="308">
        <f t="shared" si="14"/>
        <v>0</v>
      </c>
      <c r="K143" s="195"/>
      <c r="L143" s="196"/>
      <c r="M143" s="1"/>
    </row>
    <row r="144" spans="1:13">
      <c r="A144" s="5">
        <v>142</v>
      </c>
      <c r="B144" s="16" t="s">
        <v>249</v>
      </c>
      <c r="C144" s="99" t="s">
        <v>250</v>
      </c>
      <c r="D144" s="26" t="s">
        <v>151</v>
      </c>
      <c r="E144" s="22">
        <v>3</v>
      </c>
      <c r="F144" s="20">
        <v>0</v>
      </c>
      <c r="G144" s="280">
        <f t="shared" si="13"/>
        <v>0</v>
      </c>
      <c r="H144" s="21">
        <v>0.08</v>
      </c>
      <c r="I144" s="280">
        <f t="shared" si="12"/>
        <v>0</v>
      </c>
      <c r="J144" s="280">
        <f t="shared" si="14"/>
        <v>0</v>
      </c>
      <c r="K144" s="23"/>
      <c r="L144" s="24"/>
      <c r="M144" s="1"/>
    </row>
    <row r="145" spans="1:13">
      <c r="A145" s="5">
        <v>143</v>
      </c>
      <c r="B145" s="30" t="s">
        <v>246</v>
      </c>
      <c r="C145" s="48" t="s">
        <v>247</v>
      </c>
      <c r="D145" s="26" t="s">
        <v>248</v>
      </c>
      <c r="E145" s="22">
        <v>35</v>
      </c>
      <c r="F145" s="20">
        <v>0</v>
      </c>
      <c r="G145" s="280">
        <f t="shared" si="13"/>
        <v>0</v>
      </c>
      <c r="H145" s="21">
        <v>0.08</v>
      </c>
      <c r="I145" s="280">
        <f t="shared" si="12"/>
        <v>0</v>
      </c>
      <c r="J145" s="280">
        <f t="shared" si="14"/>
        <v>0</v>
      </c>
      <c r="K145" s="23"/>
      <c r="L145" s="24"/>
      <c r="M145" s="1"/>
    </row>
    <row r="146" spans="1:13">
      <c r="A146" s="5">
        <v>144</v>
      </c>
      <c r="B146" s="16" t="s">
        <v>30</v>
      </c>
      <c r="C146" s="28"/>
      <c r="D146" s="26" t="s">
        <v>31</v>
      </c>
      <c r="E146" s="22">
        <v>10</v>
      </c>
      <c r="F146" s="20">
        <v>0</v>
      </c>
      <c r="G146" s="280">
        <f t="shared" si="13"/>
        <v>0</v>
      </c>
      <c r="H146" s="21">
        <v>0.08</v>
      </c>
      <c r="I146" s="280">
        <f t="shared" si="12"/>
        <v>0</v>
      </c>
      <c r="J146" s="280">
        <f t="shared" si="14"/>
        <v>0</v>
      </c>
      <c r="K146" s="23"/>
      <c r="L146" s="24"/>
      <c r="M146" s="1"/>
    </row>
    <row r="147" spans="1:13">
      <c r="A147" s="5">
        <v>145</v>
      </c>
      <c r="B147" s="49" t="s">
        <v>254</v>
      </c>
      <c r="C147" s="30" t="s">
        <v>59</v>
      </c>
      <c r="D147" s="25" t="s">
        <v>16</v>
      </c>
      <c r="E147" s="36">
        <v>2</v>
      </c>
      <c r="F147" s="20">
        <v>0</v>
      </c>
      <c r="G147" s="280">
        <f t="shared" si="13"/>
        <v>0</v>
      </c>
      <c r="H147" s="51">
        <v>0.08</v>
      </c>
      <c r="I147" s="280">
        <f t="shared" si="12"/>
        <v>0</v>
      </c>
      <c r="J147" s="280">
        <f t="shared" si="14"/>
        <v>0</v>
      </c>
      <c r="K147" s="57"/>
      <c r="L147" s="24"/>
      <c r="M147" s="1"/>
    </row>
    <row r="148" spans="1:13">
      <c r="A148" s="5">
        <v>146</v>
      </c>
      <c r="B148" s="16" t="s">
        <v>255</v>
      </c>
      <c r="C148" s="25" t="s">
        <v>256</v>
      </c>
      <c r="D148" s="67" t="s">
        <v>154</v>
      </c>
      <c r="E148" s="22">
        <v>4</v>
      </c>
      <c r="F148" s="20">
        <v>0</v>
      </c>
      <c r="G148" s="280">
        <f t="shared" si="13"/>
        <v>0</v>
      </c>
      <c r="H148" s="51">
        <v>0.08</v>
      </c>
      <c r="I148" s="280">
        <f t="shared" si="12"/>
        <v>0</v>
      </c>
      <c r="J148" s="280">
        <f t="shared" si="14"/>
        <v>0</v>
      </c>
      <c r="K148" s="57"/>
      <c r="L148" s="59"/>
      <c r="M148" s="1"/>
    </row>
    <row r="149" spans="1:13" ht="12.75" customHeight="1">
      <c r="A149" s="5">
        <v>147</v>
      </c>
      <c r="B149" s="16" t="s">
        <v>255</v>
      </c>
      <c r="C149" s="25" t="s">
        <v>28</v>
      </c>
      <c r="D149" s="67" t="s">
        <v>154</v>
      </c>
      <c r="E149" s="22">
        <v>4</v>
      </c>
      <c r="F149" s="20">
        <v>0</v>
      </c>
      <c r="G149" s="280">
        <f t="shared" si="13"/>
        <v>0</v>
      </c>
      <c r="H149" s="21">
        <v>0.08</v>
      </c>
      <c r="I149" s="280">
        <f t="shared" si="12"/>
        <v>0</v>
      </c>
      <c r="J149" s="280">
        <f t="shared" si="14"/>
        <v>0</v>
      </c>
      <c r="K149" s="23"/>
      <c r="L149" s="24"/>
      <c r="M149" s="1"/>
    </row>
    <row r="150" spans="1:13">
      <c r="A150" s="5">
        <v>148</v>
      </c>
      <c r="B150" s="404" t="s">
        <v>260</v>
      </c>
      <c r="C150" s="25" t="s">
        <v>20</v>
      </c>
      <c r="D150" s="67" t="s">
        <v>42</v>
      </c>
      <c r="E150" s="22">
        <v>40</v>
      </c>
      <c r="F150" s="20">
        <v>0</v>
      </c>
      <c r="G150" s="280">
        <f t="shared" si="13"/>
        <v>0</v>
      </c>
      <c r="H150" s="61">
        <v>0.08</v>
      </c>
      <c r="I150" s="280">
        <f t="shared" si="12"/>
        <v>0</v>
      </c>
      <c r="J150" s="280">
        <f t="shared" si="14"/>
        <v>0</v>
      </c>
      <c r="K150" s="53"/>
      <c r="L150" s="53"/>
      <c r="M150" s="1"/>
    </row>
    <row r="151" spans="1:13" ht="18">
      <c r="A151" s="5">
        <v>149</v>
      </c>
      <c r="B151" s="240" t="s">
        <v>1367</v>
      </c>
      <c r="C151" s="25" t="s">
        <v>1366</v>
      </c>
      <c r="D151" s="67" t="s">
        <v>77</v>
      </c>
      <c r="E151" s="22">
        <v>24</v>
      </c>
      <c r="F151" s="20">
        <v>0</v>
      </c>
      <c r="G151" s="280">
        <f t="shared" si="13"/>
        <v>0</v>
      </c>
      <c r="H151" s="61">
        <v>0.08</v>
      </c>
      <c r="I151" s="280">
        <f t="shared" si="12"/>
        <v>0</v>
      </c>
      <c r="J151" s="280">
        <f t="shared" si="14"/>
        <v>0</v>
      </c>
      <c r="K151" s="52"/>
      <c r="L151" s="53"/>
      <c r="M151" s="1"/>
    </row>
    <row r="152" spans="1:13" ht="19">
      <c r="A152" s="5">
        <v>150</v>
      </c>
      <c r="B152" s="240" t="s">
        <v>225</v>
      </c>
      <c r="C152" s="46" t="s">
        <v>226</v>
      </c>
      <c r="D152" s="67" t="s">
        <v>227</v>
      </c>
      <c r="E152" s="22">
        <v>100</v>
      </c>
      <c r="F152" s="20">
        <v>0</v>
      </c>
      <c r="G152" s="280">
        <f t="shared" si="13"/>
        <v>0</v>
      </c>
      <c r="H152" s="61">
        <v>0.08</v>
      </c>
      <c r="I152" s="280">
        <f t="shared" si="12"/>
        <v>0</v>
      </c>
      <c r="J152" s="280">
        <f t="shared" si="14"/>
        <v>0</v>
      </c>
      <c r="K152" s="52"/>
      <c r="L152" s="53"/>
      <c r="M152" s="1"/>
    </row>
    <row r="153" spans="1:13">
      <c r="A153" s="5">
        <v>151</v>
      </c>
      <c r="B153" s="241" t="s">
        <v>301</v>
      </c>
      <c r="C153" s="30" t="s">
        <v>302</v>
      </c>
      <c r="D153" s="30" t="s">
        <v>151</v>
      </c>
      <c r="E153" s="36">
        <v>15</v>
      </c>
      <c r="F153" s="20">
        <v>0</v>
      </c>
      <c r="G153" s="280">
        <f t="shared" si="13"/>
        <v>0</v>
      </c>
      <c r="H153" s="61">
        <v>0.08</v>
      </c>
      <c r="I153" s="280">
        <f t="shared" si="12"/>
        <v>0</v>
      </c>
      <c r="J153" s="280">
        <f t="shared" si="14"/>
        <v>0</v>
      </c>
      <c r="K153" s="53"/>
      <c r="L153" s="53"/>
      <c r="M153" s="1"/>
    </row>
    <row r="154" spans="1:13">
      <c r="A154" s="5">
        <v>152</v>
      </c>
      <c r="B154" s="30" t="s">
        <v>625</v>
      </c>
      <c r="C154" s="32" t="s">
        <v>618</v>
      </c>
      <c r="D154" s="30" t="s">
        <v>169</v>
      </c>
      <c r="E154" s="50">
        <v>100</v>
      </c>
      <c r="F154" s="20">
        <v>0</v>
      </c>
      <c r="G154" s="318">
        <f t="shared" si="13"/>
        <v>0</v>
      </c>
      <c r="H154" s="319">
        <v>0.08</v>
      </c>
      <c r="I154" s="280">
        <f t="shared" si="12"/>
        <v>0</v>
      </c>
      <c r="J154" s="318">
        <f t="shared" si="14"/>
        <v>0</v>
      </c>
      <c r="K154" s="294"/>
      <c r="L154" s="295"/>
      <c r="M154" s="1"/>
    </row>
    <row r="155" spans="1:13" ht="18">
      <c r="A155" s="5">
        <v>153</v>
      </c>
      <c r="B155" s="16" t="s">
        <v>265</v>
      </c>
      <c r="C155" s="25" t="s">
        <v>1357</v>
      </c>
      <c r="D155" s="67" t="s">
        <v>111</v>
      </c>
      <c r="E155" s="22">
        <v>2</v>
      </c>
      <c r="F155" s="20">
        <v>0</v>
      </c>
      <c r="G155" s="291">
        <f t="shared" si="13"/>
        <v>0</v>
      </c>
      <c r="H155" s="51">
        <v>0.08</v>
      </c>
      <c r="I155" s="289">
        <f t="shared" si="12"/>
        <v>0</v>
      </c>
      <c r="J155" s="289">
        <f t="shared" si="14"/>
        <v>0</v>
      </c>
      <c r="K155" s="57"/>
      <c r="L155" s="157"/>
      <c r="M155" s="1"/>
    </row>
    <row r="156" spans="1:13">
      <c r="A156" s="5">
        <v>154</v>
      </c>
      <c r="B156" s="16" t="s">
        <v>1311</v>
      </c>
      <c r="C156" s="25" t="s">
        <v>355</v>
      </c>
      <c r="D156" s="67" t="s">
        <v>16</v>
      </c>
      <c r="E156" s="419">
        <v>20</v>
      </c>
      <c r="F156" s="20">
        <v>0</v>
      </c>
      <c r="G156" s="318">
        <f t="shared" si="13"/>
        <v>0</v>
      </c>
      <c r="H156" s="319">
        <v>0.08</v>
      </c>
      <c r="I156" s="289">
        <f t="shared" si="12"/>
        <v>0</v>
      </c>
      <c r="J156" s="318">
        <f t="shared" si="14"/>
        <v>0</v>
      </c>
      <c r="K156" s="294"/>
      <c r="L156" s="295"/>
      <c r="M156" s="1"/>
    </row>
    <row r="157" spans="1:13">
      <c r="A157" s="5">
        <v>155</v>
      </c>
      <c r="B157" s="404" t="s">
        <v>261</v>
      </c>
      <c r="C157" s="25" t="s">
        <v>262</v>
      </c>
      <c r="D157" s="67" t="s">
        <v>263</v>
      </c>
      <c r="E157" s="22">
        <v>50</v>
      </c>
      <c r="F157" s="20">
        <v>0</v>
      </c>
      <c r="G157" s="280">
        <f t="shared" si="13"/>
        <v>0</v>
      </c>
      <c r="H157" s="61">
        <v>0.08</v>
      </c>
      <c r="I157" s="280">
        <f t="shared" si="12"/>
        <v>0</v>
      </c>
      <c r="J157" s="280">
        <f t="shared" si="14"/>
        <v>0</v>
      </c>
      <c r="K157" s="53"/>
      <c r="L157" s="53"/>
      <c r="M157" s="1"/>
    </row>
    <row r="158" spans="1:13">
      <c r="A158" s="5">
        <v>156</v>
      </c>
      <c r="B158" s="30" t="s">
        <v>282</v>
      </c>
      <c r="C158" s="30" t="s">
        <v>18</v>
      </c>
      <c r="D158" s="30" t="s">
        <v>283</v>
      </c>
      <c r="E158" s="60">
        <v>10</v>
      </c>
      <c r="F158" s="20">
        <v>0</v>
      </c>
      <c r="G158" s="280">
        <f t="shared" si="13"/>
        <v>0</v>
      </c>
      <c r="H158" s="21">
        <v>0.08</v>
      </c>
      <c r="I158" s="280">
        <f t="shared" si="12"/>
        <v>0</v>
      </c>
      <c r="J158" s="280">
        <f t="shared" si="14"/>
        <v>0</v>
      </c>
      <c r="K158" s="23"/>
      <c r="L158" s="24"/>
      <c r="M158" s="1"/>
    </row>
    <row r="159" spans="1:13">
      <c r="A159" s="5">
        <v>157</v>
      </c>
      <c r="B159" s="16" t="s">
        <v>264</v>
      </c>
      <c r="C159" s="25" t="s">
        <v>188</v>
      </c>
      <c r="D159" s="67" t="s">
        <v>16</v>
      </c>
      <c r="E159" s="22">
        <v>80</v>
      </c>
      <c r="F159" s="20">
        <v>0</v>
      </c>
      <c r="G159" s="280">
        <f t="shared" si="13"/>
        <v>0</v>
      </c>
      <c r="H159" s="21">
        <v>0.08</v>
      </c>
      <c r="I159" s="280">
        <f t="shared" si="12"/>
        <v>0</v>
      </c>
      <c r="J159" s="280">
        <f t="shared" si="14"/>
        <v>0</v>
      </c>
      <c r="K159" s="23"/>
      <c r="L159" s="24"/>
      <c r="M159" s="1"/>
    </row>
    <row r="160" spans="1:13">
      <c r="A160" s="5">
        <v>158</v>
      </c>
      <c r="B160" s="304" t="s">
        <v>589</v>
      </c>
      <c r="C160" s="305" t="s">
        <v>18</v>
      </c>
      <c r="D160" s="314" t="s">
        <v>77</v>
      </c>
      <c r="E160" s="306">
        <v>400</v>
      </c>
      <c r="F160" s="307">
        <v>0</v>
      </c>
      <c r="G160" s="280">
        <f t="shared" si="13"/>
        <v>0</v>
      </c>
      <c r="H160" s="51">
        <v>0.08</v>
      </c>
      <c r="I160" s="280">
        <f t="shared" si="12"/>
        <v>0</v>
      </c>
      <c r="J160" s="280">
        <f t="shared" si="14"/>
        <v>0</v>
      </c>
      <c r="K160" s="23"/>
      <c r="L160" s="24"/>
      <c r="M160" s="1"/>
    </row>
    <row r="161" spans="1:13">
      <c r="A161" s="5">
        <v>159</v>
      </c>
      <c r="B161" s="29" t="s">
        <v>266</v>
      </c>
      <c r="C161" s="56" t="s">
        <v>18</v>
      </c>
      <c r="D161" s="25" t="s">
        <v>82</v>
      </c>
      <c r="E161" s="37">
        <v>10</v>
      </c>
      <c r="F161" s="307">
        <v>0</v>
      </c>
      <c r="G161" s="280">
        <f t="shared" si="13"/>
        <v>0</v>
      </c>
      <c r="H161" s="51">
        <v>0.08</v>
      </c>
      <c r="I161" s="280">
        <f t="shared" ref="I161:I167" si="15">ROUND(E161*F161,2)</f>
        <v>0</v>
      </c>
      <c r="J161" s="280">
        <f t="shared" si="14"/>
        <v>0</v>
      </c>
      <c r="K161" s="23"/>
      <c r="L161" s="24"/>
      <c r="M161" s="1"/>
    </row>
    <row r="162" spans="1:13">
      <c r="A162" s="5">
        <v>160</v>
      </c>
      <c r="B162" s="16" t="s">
        <v>267</v>
      </c>
      <c r="C162" s="82" t="s">
        <v>268</v>
      </c>
      <c r="D162" s="67" t="s">
        <v>111</v>
      </c>
      <c r="E162" s="22">
        <v>30</v>
      </c>
      <c r="F162" s="307">
        <v>0</v>
      </c>
      <c r="G162" s="280">
        <f t="shared" si="13"/>
        <v>0</v>
      </c>
      <c r="H162" s="51">
        <v>0.08</v>
      </c>
      <c r="I162" s="280">
        <f t="shared" si="15"/>
        <v>0</v>
      </c>
      <c r="J162" s="280">
        <f t="shared" si="14"/>
        <v>0</v>
      </c>
      <c r="K162" s="23"/>
      <c r="L162" s="24"/>
      <c r="M162" s="1"/>
    </row>
    <row r="163" spans="1:13">
      <c r="A163" s="5">
        <v>161</v>
      </c>
      <c r="B163" s="58" t="s">
        <v>290</v>
      </c>
      <c r="C163" s="56" t="s">
        <v>291</v>
      </c>
      <c r="D163" s="25" t="s">
        <v>58</v>
      </c>
      <c r="E163" s="37">
        <v>10</v>
      </c>
      <c r="F163" s="20">
        <v>0</v>
      </c>
      <c r="G163" s="280">
        <f t="shared" ref="G163:G167" si="16">ROUND(F163*(1+H163),2)</f>
        <v>0</v>
      </c>
      <c r="H163" s="38">
        <v>0.08</v>
      </c>
      <c r="I163" s="280">
        <f t="shared" si="15"/>
        <v>0</v>
      </c>
      <c r="J163" s="280">
        <f t="shared" ref="J163:J167" si="17">ROUND(I163*(1+H163),2)</f>
        <v>0</v>
      </c>
      <c r="K163" s="39"/>
      <c r="L163" s="40"/>
      <c r="M163" s="1"/>
    </row>
    <row r="164" spans="1:13" ht="14.25" customHeight="1">
      <c r="A164" s="5">
        <v>162</v>
      </c>
      <c r="B164" s="29" t="s">
        <v>290</v>
      </c>
      <c r="C164" s="56" t="s">
        <v>280</v>
      </c>
      <c r="D164" s="25" t="s">
        <v>58</v>
      </c>
      <c r="E164" s="37">
        <v>60</v>
      </c>
      <c r="F164" s="20">
        <v>0</v>
      </c>
      <c r="G164" s="280">
        <f t="shared" si="16"/>
        <v>0</v>
      </c>
      <c r="H164" s="38">
        <v>0.08</v>
      </c>
      <c r="I164" s="280">
        <f t="shared" si="15"/>
        <v>0</v>
      </c>
      <c r="J164" s="280">
        <f t="shared" si="17"/>
        <v>0</v>
      </c>
      <c r="K164" s="39"/>
      <c r="L164" s="40"/>
      <c r="M164" s="1"/>
    </row>
    <row r="165" spans="1:13">
      <c r="A165" s="5">
        <v>163</v>
      </c>
      <c r="B165" s="29" t="s">
        <v>292</v>
      </c>
      <c r="C165" s="56" t="s">
        <v>293</v>
      </c>
      <c r="D165" s="25" t="s">
        <v>58</v>
      </c>
      <c r="E165" s="37">
        <v>5</v>
      </c>
      <c r="F165" s="20">
        <v>0</v>
      </c>
      <c r="G165" s="280">
        <f t="shared" si="16"/>
        <v>0</v>
      </c>
      <c r="H165" s="51">
        <v>0.08</v>
      </c>
      <c r="I165" s="280">
        <f t="shared" si="15"/>
        <v>0</v>
      </c>
      <c r="J165" s="280">
        <f t="shared" si="17"/>
        <v>0</v>
      </c>
      <c r="K165" s="57"/>
      <c r="L165" s="59"/>
      <c r="M165" s="1"/>
    </row>
    <row r="166" spans="1:13">
      <c r="A166" s="5">
        <v>164</v>
      </c>
      <c r="B166" s="16" t="s">
        <v>269</v>
      </c>
      <c r="C166" s="25" t="s">
        <v>270</v>
      </c>
      <c r="D166" s="67" t="s">
        <v>271</v>
      </c>
      <c r="E166" s="22">
        <v>2</v>
      </c>
      <c r="F166" s="20">
        <v>0</v>
      </c>
      <c r="G166" s="280">
        <f t="shared" si="16"/>
        <v>0</v>
      </c>
      <c r="H166" s="21">
        <v>0.08</v>
      </c>
      <c r="I166" s="280">
        <f t="shared" si="15"/>
        <v>0</v>
      </c>
      <c r="J166" s="280">
        <f t="shared" si="17"/>
        <v>0</v>
      </c>
      <c r="K166" s="23"/>
      <c r="L166" s="24"/>
      <c r="M166" s="1"/>
    </row>
    <row r="167" spans="1:13">
      <c r="A167" s="5">
        <v>165</v>
      </c>
      <c r="B167" s="16" t="s">
        <v>272</v>
      </c>
      <c r="C167" s="25" t="s">
        <v>209</v>
      </c>
      <c r="D167" s="67" t="s">
        <v>273</v>
      </c>
      <c r="E167" s="22">
        <v>2</v>
      </c>
      <c r="F167" s="20">
        <v>0</v>
      </c>
      <c r="G167" s="280">
        <f t="shared" si="16"/>
        <v>0</v>
      </c>
      <c r="H167" s="68">
        <v>0.08</v>
      </c>
      <c r="I167" s="280">
        <f t="shared" si="15"/>
        <v>0</v>
      </c>
      <c r="J167" s="280">
        <f t="shared" si="17"/>
        <v>0</v>
      </c>
      <c r="K167" s="69"/>
      <c r="L167" s="70"/>
      <c r="M167" s="1"/>
    </row>
    <row r="168" spans="1:13">
      <c r="A168" s="71"/>
      <c r="B168" s="72"/>
      <c r="C168" s="72"/>
      <c r="D168" s="72"/>
      <c r="E168" s="72"/>
      <c r="F168" s="72"/>
      <c r="G168" s="73"/>
      <c r="H168" s="74" t="s">
        <v>306</v>
      </c>
      <c r="I168" s="283">
        <f>SUM(I3:I167)</f>
        <v>0</v>
      </c>
      <c r="J168" s="283">
        <f>SUM(J3:J167)</f>
        <v>0</v>
      </c>
      <c r="K168" s="75"/>
      <c r="L168" s="76"/>
      <c r="M168" s="1"/>
    </row>
    <row r="169" spans="1:13">
      <c r="A169" s="71"/>
      <c r="G169" s="1"/>
      <c r="K169" s="438" t="s">
        <v>307</v>
      </c>
      <c r="L169" s="438"/>
      <c r="M169" s="1"/>
    </row>
    <row r="170" spans="1:13">
      <c r="A170" s="71"/>
      <c r="G170" s="1"/>
      <c r="K170" s="438" t="s">
        <v>308</v>
      </c>
      <c r="L170" s="438"/>
      <c r="M170" s="1"/>
    </row>
    <row r="171" spans="1:13">
      <c r="A171" s="71"/>
      <c r="G171" s="1"/>
      <c r="K171" s="77"/>
      <c r="L171" s="77"/>
      <c r="M171" s="1"/>
    </row>
    <row r="172" spans="1:13">
      <c r="A172" s="71"/>
      <c r="B172" s="6" t="s">
        <v>0</v>
      </c>
      <c r="C172" s="7" t="s">
        <v>309</v>
      </c>
      <c r="D172" s="461" t="s">
        <v>310</v>
      </c>
      <c r="E172" s="461"/>
      <c r="F172" s="461"/>
      <c r="G172" s="461"/>
      <c r="H172" s="461"/>
      <c r="I172" s="461"/>
      <c r="J172" s="461"/>
      <c r="K172" s="461"/>
      <c r="L172" s="461"/>
      <c r="M172" s="1"/>
    </row>
    <row r="173" spans="1:13" ht="27">
      <c r="A173" s="5"/>
      <c r="B173" s="10" t="s">
        <v>3</v>
      </c>
      <c r="C173" s="10" t="s">
        <v>4</v>
      </c>
      <c r="D173" s="10" t="s">
        <v>5</v>
      </c>
      <c r="E173" s="78" t="s">
        <v>6</v>
      </c>
      <c r="F173" s="79" t="s">
        <v>311</v>
      </c>
      <c r="G173" s="80" t="s">
        <v>8</v>
      </c>
      <c r="H173" s="10" t="s">
        <v>9</v>
      </c>
      <c r="I173" s="80" t="s">
        <v>10</v>
      </c>
      <c r="J173" s="80" t="s">
        <v>11</v>
      </c>
      <c r="K173" s="10" t="s">
        <v>312</v>
      </c>
      <c r="L173" s="10" t="s">
        <v>13</v>
      </c>
      <c r="M173" s="1"/>
    </row>
    <row r="174" spans="1:13">
      <c r="A174" s="5">
        <v>1</v>
      </c>
      <c r="B174" s="58" t="s">
        <v>313</v>
      </c>
      <c r="C174" s="56" t="s">
        <v>28</v>
      </c>
      <c r="D174" s="25" t="s">
        <v>16</v>
      </c>
      <c r="E174" s="37">
        <v>4</v>
      </c>
      <c r="F174" s="20">
        <v>0</v>
      </c>
      <c r="G174" s="81">
        <f t="shared" ref="G174:G205" si="18">ROUND(F174*(1+H174),2)</f>
        <v>0</v>
      </c>
      <c r="H174" s="51">
        <v>0.08</v>
      </c>
      <c r="I174" s="81">
        <f t="shared" ref="I174:I205" si="19">ROUND(F174*E174,2)</f>
        <v>0</v>
      </c>
      <c r="J174" s="81">
        <f t="shared" ref="J174:J204" si="20">ROUND(I174*(1+H174),2)</f>
        <v>0</v>
      </c>
      <c r="K174" s="57"/>
      <c r="L174" s="59"/>
      <c r="M174" s="1"/>
    </row>
    <row r="175" spans="1:13" ht="18">
      <c r="A175" s="5">
        <v>2</v>
      </c>
      <c r="B175" s="58" t="s">
        <v>314</v>
      </c>
      <c r="C175" s="56" t="s">
        <v>315</v>
      </c>
      <c r="D175" s="25" t="s">
        <v>1415</v>
      </c>
      <c r="E175" s="37">
        <v>15</v>
      </c>
      <c r="F175" s="20">
        <v>0</v>
      </c>
      <c r="G175" s="81">
        <f t="shared" si="18"/>
        <v>0</v>
      </c>
      <c r="H175" s="51">
        <v>0.08</v>
      </c>
      <c r="I175" s="81">
        <f t="shared" si="19"/>
        <v>0</v>
      </c>
      <c r="J175" s="81">
        <f t="shared" si="20"/>
        <v>0</v>
      </c>
      <c r="K175" s="57"/>
      <c r="L175" s="59"/>
      <c r="M175" s="1"/>
    </row>
    <row r="176" spans="1:13" ht="18">
      <c r="A176" s="5">
        <v>3</v>
      </c>
      <c r="B176" s="58" t="s">
        <v>314</v>
      </c>
      <c r="C176" s="56" t="s">
        <v>72</v>
      </c>
      <c r="D176" s="25" t="s">
        <v>1415</v>
      </c>
      <c r="E176" s="37">
        <v>10</v>
      </c>
      <c r="F176" s="20">
        <v>0</v>
      </c>
      <c r="G176" s="81">
        <f t="shared" si="18"/>
        <v>0</v>
      </c>
      <c r="H176" s="51">
        <v>0.08</v>
      </c>
      <c r="I176" s="81">
        <f t="shared" si="19"/>
        <v>0</v>
      </c>
      <c r="J176" s="81">
        <f t="shared" si="20"/>
        <v>0</v>
      </c>
      <c r="K176" s="57"/>
      <c r="L176" s="59"/>
      <c r="M176" s="1"/>
    </row>
    <row r="177" spans="1:13" ht="18">
      <c r="A177" s="5">
        <v>4</v>
      </c>
      <c r="B177" s="58" t="s">
        <v>314</v>
      </c>
      <c r="C177" s="56" t="s">
        <v>316</v>
      </c>
      <c r="D177" s="25" t="s">
        <v>1415</v>
      </c>
      <c r="E177" s="37">
        <v>15</v>
      </c>
      <c r="F177" s="20">
        <v>0</v>
      </c>
      <c r="G177" s="81">
        <f t="shared" si="18"/>
        <v>0</v>
      </c>
      <c r="H177" s="51">
        <v>0.08</v>
      </c>
      <c r="I177" s="81">
        <f t="shared" si="19"/>
        <v>0</v>
      </c>
      <c r="J177" s="81">
        <f t="shared" si="20"/>
        <v>0</v>
      </c>
      <c r="K177" s="57"/>
      <c r="L177" s="59"/>
      <c r="M177" s="1"/>
    </row>
    <row r="178" spans="1:13">
      <c r="A178" s="5">
        <v>5</v>
      </c>
      <c r="B178" s="82" t="s">
        <v>317</v>
      </c>
      <c r="C178" s="56" t="s">
        <v>44</v>
      </c>
      <c r="D178" s="25" t="s">
        <v>187</v>
      </c>
      <c r="E178" s="37">
        <v>60</v>
      </c>
      <c r="F178" s="20">
        <v>0</v>
      </c>
      <c r="G178" s="81">
        <f t="shared" si="18"/>
        <v>0</v>
      </c>
      <c r="H178" s="51">
        <v>0.08</v>
      </c>
      <c r="I178" s="81">
        <f t="shared" si="19"/>
        <v>0</v>
      </c>
      <c r="J178" s="81">
        <f t="shared" si="20"/>
        <v>0</v>
      </c>
      <c r="K178" s="57"/>
      <c r="L178" s="59"/>
      <c r="M178" s="1"/>
    </row>
    <row r="179" spans="1:13" ht="18">
      <c r="A179" s="5">
        <v>6</v>
      </c>
      <c r="B179" s="58" t="s">
        <v>318</v>
      </c>
      <c r="C179" s="56" t="s">
        <v>68</v>
      </c>
      <c r="D179" s="25" t="s">
        <v>1416</v>
      </c>
      <c r="E179" s="37">
        <v>40</v>
      </c>
      <c r="F179" s="20">
        <v>0</v>
      </c>
      <c r="G179" s="81">
        <f t="shared" si="18"/>
        <v>0</v>
      </c>
      <c r="H179" s="51">
        <v>0.08</v>
      </c>
      <c r="I179" s="81">
        <f t="shared" si="19"/>
        <v>0</v>
      </c>
      <c r="J179" s="81">
        <f t="shared" si="20"/>
        <v>0</v>
      </c>
      <c r="K179" s="57"/>
      <c r="L179" s="59"/>
      <c r="M179" s="1"/>
    </row>
    <row r="180" spans="1:13">
      <c r="A180" s="5">
        <v>7</v>
      </c>
      <c r="B180" s="58" t="s">
        <v>319</v>
      </c>
      <c r="C180" s="65" t="s">
        <v>320</v>
      </c>
      <c r="D180" s="66" t="s">
        <v>42</v>
      </c>
      <c r="E180" s="37">
        <v>5</v>
      </c>
      <c r="F180" s="20">
        <v>0</v>
      </c>
      <c r="G180" s="81">
        <f t="shared" si="18"/>
        <v>0</v>
      </c>
      <c r="H180" s="51">
        <v>0.08</v>
      </c>
      <c r="I180" s="81">
        <f t="shared" si="19"/>
        <v>0</v>
      </c>
      <c r="J180" s="81">
        <f t="shared" si="20"/>
        <v>0</v>
      </c>
      <c r="K180" s="57"/>
      <c r="L180" s="59"/>
      <c r="M180" s="1"/>
    </row>
    <row r="181" spans="1:13">
      <c r="A181" s="5">
        <v>8</v>
      </c>
      <c r="B181" s="58" t="s">
        <v>321</v>
      </c>
      <c r="C181" s="65" t="s">
        <v>322</v>
      </c>
      <c r="D181" s="66" t="s">
        <v>42</v>
      </c>
      <c r="E181" s="37">
        <v>10</v>
      </c>
      <c r="F181" s="20">
        <v>0</v>
      </c>
      <c r="G181" s="81">
        <f t="shared" si="18"/>
        <v>0</v>
      </c>
      <c r="H181" s="51">
        <v>0.08</v>
      </c>
      <c r="I181" s="81">
        <f t="shared" si="19"/>
        <v>0</v>
      </c>
      <c r="J181" s="81">
        <f t="shared" si="20"/>
        <v>0</v>
      </c>
      <c r="K181" s="84"/>
      <c r="L181" s="85"/>
      <c r="M181" s="1"/>
    </row>
    <row r="182" spans="1:13">
      <c r="A182" s="5">
        <v>9</v>
      </c>
      <c r="B182" s="58" t="s">
        <v>323</v>
      </c>
      <c r="C182" s="65" t="s">
        <v>324</v>
      </c>
      <c r="D182" s="66" t="s">
        <v>325</v>
      </c>
      <c r="E182" s="37">
        <v>10</v>
      </c>
      <c r="F182" s="20">
        <v>0</v>
      </c>
      <c r="G182" s="81">
        <f t="shared" si="18"/>
        <v>0</v>
      </c>
      <c r="H182" s="51">
        <v>0.08</v>
      </c>
      <c r="I182" s="81">
        <f t="shared" si="19"/>
        <v>0</v>
      </c>
      <c r="J182" s="81">
        <f t="shared" si="20"/>
        <v>0</v>
      </c>
      <c r="K182" s="84"/>
      <c r="L182" s="85"/>
      <c r="M182" s="1"/>
    </row>
    <row r="183" spans="1:13">
      <c r="A183" s="5">
        <v>10</v>
      </c>
      <c r="B183" s="58" t="s">
        <v>323</v>
      </c>
      <c r="C183" s="65" t="s">
        <v>326</v>
      </c>
      <c r="D183" s="66" t="s">
        <v>325</v>
      </c>
      <c r="E183" s="37">
        <v>80</v>
      </c>
      <c r="F183" s="20">
        <v>0</v>
      </c>
      <c r="G183" s="81">
        <f t="shared" si="18"/>
        <v>0</v>
      </c>
      <c r="H183" s="51">
        <v>0.08</v>
      </c>
      <c r="I183" s="81">
        <f t="shared" si="19"/>
        <v>0</v>
      </c>
      <c r="J183" s="81">
        <f t="shared" si="20"/>
        <v>0</v>
      </c>
      <c r="K183" s="84"/>
      <c r="L183" s="85"/>
      <c r="M183" s="1"/>
    </row>
    <row r="184" spans="1:13">
      <c r="A184" s="5">
        <v>11</v>
      </c>
      <c r="B184" s="58" t="s">
        <v>327</v>
      </c>
      <c r="C184" s="65" t="s">
        <v>57</v>
      </c>
      <c r="D184" s="66" t="s">
        <v>42</v>
      </c>
      <c r="E184" s="37">
        <v>50</v>
      </c>
      <c r="F184" s="20">
        <v>0</v>
      </c>
      <c r="G184" s="81">
        <f t="shared" si="18"/>
        <v>0</v>
      </c>
      <c r="H184" s="51">
        <v>0.08</v>
      </c>
      <c r="I184" s="81">
        <f t="shared" si="19"/>
        <v>0</v>
      </c>
      <c r="J184" s="81">
        <f t="shared" si="20"/>
        <v>0</v>
      </c>
      <c r="K184" s="84"/>
      <c r="L184" s="85"/>
      <c r="M184" s="1"/>
    </row>
    <row r="185" spans="1:13">
      <c r="A185" s="5">
        <v>12</v>
      </c>
      <c r="B185" s="58" t="s">
        <v>328</v>
      </c>
      <c r="C185" s="339" t="s">
        <v>329</v>
      </c>
      <c r="D185" s="66" t="s">
        <v>330</v>
      </c>
      <c r="E185" s="64">
        <v>40</v>
      </c>
      <c r="F185" s="20">
        <v>0</v>
      </c>
      <c r="G185" s="81">
        <f t="shared" si="18"/>
        <v>0</v>
      </c>
      <c r="H185" s="86">
        <v>0.08</v>
      </c>
      <c r="I185" s="81">
        <f t="shared" si="19"/>
        <v>0</v>
      </c>
      <c r="J185" s="81">
        <f t="shared" si="20"/>
        <v>0</v>
      </c>
      <c r="K185" s="84"/>
      <c r="L185" s="85"/>
      <c r="M185" s="1"/>
    </row>
    <row r="186" spans="1:13">
      <c r="A186" s="5">
        <v>13</v>
      </c>
      <c r="B186" s="58" t="s">
        <v>331</v>
      </c>
      <c r="C186" s="65" t="s">
        <v>332</v>
      </c>
      <c r="D186" s="66" t="s">
        <v>62</v>
      </c>
      <c r="E186" s="37">
        <v>25</v>
      </c>
      <c r="F186" s="20">
        <v>0</v>
      </c>
      <c r="G186" s="81">
        <f t="shared" si="18"/>
        <v>0</v>
      </c>
      <c r="H186" s="86">
        <v>0.08</v>
      </c>
      <c r="I186" s="81">
        <f t="shared" si="19"/>
        <v>0</v>
      </c>
      <c r="J186" s="81">
        <f t="shared" si="20"/>
        <v>0</v>
      </c>
      <c r="K186" s="84"/>
      <c r="L186" s="85"/>
      <c r="M186" s="1"/>
    </row>
    <row r="187" spans="1:13">
      <c r="A187" s="5">
        <v>14</v>
      </c>
      <c r="B187" s="58" t="s">
        <v>331</v>
      </c>
      <c r="C187" s="65" t="s">
        <v>333</v>
      </c>
      <c r="D187" s="66" t="s">
        <v>16</v>
      </c>
      <c r="E187" s="37">
        <v>15</v>
      </c>
      <c r="F187" s="20">
        <v>0</v>
      </c>
      <c r="G187" s="81">
        <f t="shared" si="18"/>
        <v>0</v>
      </c>
      <c r="H187" s="86">
        <v>0.08</v>
      </c>
      <c r="I187" s="81">
        <f t="shared" si="19"/>
        <v>0</v>
      </c>
      <c r="J187" s="81">
        <f t="shared" si="20"/>
        <v>0</v>
      </c>
      <c r="K187" s="84"/>
      <c r="L187" s="85"/>
      <c r="M187" s="1"/>
    </row>
    <row r="188" spans="1:13">
      <c r="A188" s="5">
        <v>15</v>
      </c>
      <c r="B188" s="58" t="s">
        <v>331</v>
      </c>
      <c r="C188" s="65" t="s">
        <v>334</v>
      </c>
      <c r="D188" s="399" t="s">
        <v>82</v>
      </c>
      <c r="E188" s="37">
        <v>6</v>
      </c>
      <c r="F188" s="20">
        <v>0</v>
      </c>
      <c r="G188" s="81">
        <f t="shared" si="18"/>
        <v>0</v>
      </c>
      <c r="H188" s="86">
        <v>0.08</v>
      </c>
      <c r="I188" s="81">
        <f t="shared" si="19"/>
        <v>0</v>
      </c>
      <c r="J188" s="81">
        <f t="shared" si="20"/>
        <v>0</v>
      </c>
      <c r="K188" s="84"/>
      <c r="L188" s="85"/>
      <c r="M188" s="1"/>
    </row>
    <row r="189" spans="1:13">
      <c r="A189" s="5">
        <v>16</v>
      </c>
      <c r="B189" s="30" t="s">
        <v>1064</v>
      </c>
      <c r="C189" s="4" t="s">
        <v>1065</v>
      </c>
      <c r="D189" s="30" t="s">
        <v>111</v>
      </c>
      <c r="E189" s="36">
        <v>120</v>
      </c>
      <c r="F189" s="20">
        <v>0</v>
      </c>
      <c r="G189" s="81">
        <f t="shared" si="18"/>
        <v>0</v>
      </c>
      <c r="H189" s="21">
        <v>0.08</v>
      </c>
      <c r="I189" s="81">
        <f t="shared" si="19"/>
        <v>0</v>
      </c>
      <c r="J189" s="81">
        <f t="shared" si="20"/>
        <v>0</v>
      </c>
      <c r="K189" s="23"/>
      <c r="L189" s="24"/>
      <c r="M189" s="1"/>
    </row>
    <row r="190" spans="1:13">
      <c r="A190" s="5">
        <v>17</v>
      </c>
      <c r="B190" s="58" t="s">
        <v>340</v>
      </c>
      <c r="C190" s="65" t="s">
        <v>341</v>
      </c>
      <c r="D190" s="66" t="s">
        <v>111</v>
      </c>
      <c r="E190" s="37">
        <v>20</v>
      </c>
      <c r="F190" s="20">
        <v>0</v>
      </c>
      <c r="G190" s="81">
        <f t="shared" si="18"/>
        <v>0</v>
      </c>
      <c r="H190" s="86">
        <v>0.08</v>
      </c>
      <c r="I190" s="81">
        <f t="shared" si="19"/>
        <v>0</v>
      </c>
      <c r="J190" s="81">
        <f t="shared" si="20"/>
        <v>0</v>
      </c>
      <c r="K190" s="84"/>
      <c r="L190" s="85"/>
      <c r="M190" s="1"/>
    </row>
    <row r="191" spans="1:13">
      <c r="A191" s="5">
        <v>18</v>
      </c>
      <c r="B191" s="58" t="s">
        <v>342</v>
      </c>
      <c r="C191" s="56" t="s">
        <v>72</v>
      </c>
      <c r="D191" s="25" t="s">
        <v>42</v>
      </c>
      <c r="E191" s="37">
        <v>75</v>
      </c>
      <c r="F191" s="20">
        <v>0</v>
      </c>
      <c r="G191" s="81">
        <f t="shared" si="18"/>
        <v>0</v>
      </c>
      <c r="H191" s="51">
        <v>0.08</v>
      </c>
      <c r="I191" s="81">
        <f t="shared" si="19"/>
        <v>0</v>
      </c>
      <c r="J191" s="81">
        <f t="shared" si="20"/>
        <v>0</v>
      </c>
      <c r="K191" s="84"/>
      <c r="L191" s="85"/>
      <c r="M191" s="1"/>
    </row>
    <row r="192" spans="1:13">
      <c r="A192" s="5">
        <v>19</v>
      </c>
      <c r="B192" s="58" t="s">
        <v>343</v>
      </c>
      <c r="C192" s="56" t="s">
        <v>344</v>
      </c>
      <c r="D192" s="25" t="s">
        <v>16</v>
      </c>
      <c r="E192" s="37">
        <v>45</v>
      </c>
      <c r="F192" s="20">
        <v>0</v>
      </c>
      <c r="G192" s="81">
        <f t="shared" si="18"/>
        <v>0</v>
      </c>
      <c r="H192" s="51">
        <v>0.08</v>
      </c>
      <c r="I192" s="81">
        <f t="shared" si="19"/>
        <v>0</v>
      </c>
      <c r="J192" s="81">
        <f t="shared" si="20"/>
        <v>0</v>
      </c>
      <c r="K192" s="84"/>
      <c r="L192" s="85"/>
      <c r="M192" s="1"/>
    </row>
    <row r="193" spans="1:13">
      <c r="A193" s="5">
        <v>20</v>
      </c>
      <c r="B193" s="58" t="s">
        <v>343</v>
      </c>
      <c r="C193" s="56" t="s">
        <v>54</v>
      </c>
      <c r="D193" s="25" t="s">
        <v>16</v>
      </c>
      <c r="E193" s="37">
        <v>20</v>
      </c>
      <c r="F193" s="20">
        <v>0</v>
      </c>
      <c r="G193" s="81">
        <f t="shared" si="18"/>
        <v>0</v>
      </c>
      <c r="H193" s="51">
        <v>0.08</v>
      </c>
      <c r="I193" s="81">
        <f t="shared" si="19"/>
        <v>0</v>
      </c>
      <c r="J193" s="81">
        <f t="shared" si="20"/>
        <v>0</v>
      </c>
      <c r="K193" s="57"/>
      <c r="L193" s="59"/>
      <c r="M193" s="1"/>
    </row>
    <row r="194" spans="1:13">
      <c r="A194" s="5">
        <v>21</v>
      </c>
      <c r="B194" s="58" t="s">
        <v>343</v>
      </c>
      <c r="C194" s="56" t="s">
        <v>345</v>
      </c>
      <c r="D194" s="25" t="s">
        <v>16</v>
      </c>
      <c r="E194" s="37">
        <v>30</v>
      </c>
      <c r="F194" s="20">
        <v>0</v>
      </c>
      <c r="G194" s="81">
        <f t="shared" si="18"/>
        <v>0</v>
      </c>
      <c r="H194" s="51">
        <v>0.08</v>
      </c>
      <c r="I194" s="81">
        <f t="shared" si="19"/>
        <v>0</v>
      </c>
      <c r="J194" s="81">
        <f t="shared" si="20"/>
        <v>0</v>
      </c>
      <c r="K194" s="57"/>
      <c r="L194" s="59"/>
      <c r="M194" s="1"/>
    </row>
    <row r="195" spans="1:13">
      <c r="A195" s="5">
        <v>22</v>
      </c>
      <c r="B195" s="58" t="s">
        <v>350</v>
      </c>
      <c r="C195" s="56" t="s">
        <v>28</v>
      </c>
      <c r="D195" s="25" t="s">
        <v>187</v>
      </c>
      <c r="E195" s="37">
        <v>6</v>
      </c>
      <c r="F195" s="20">
        <v>0</v>
      </c>
      <c r="G195" s="81">
        <f t="shared" si="18"/>
        <v>0</v>
      </c>
      <c r="H195" s="51">
        <v>0.08</v>
      </c>
      <c r="I195" s="81">
        <f t="shared" si="19"/>
        <v>0</v>
      </c>
      <c r="J195" s="81">
        <f t="shared" si="20"/>
        <v>0</v>
      </c>
      <c r="K195" s="57"/>
      <c r="L195" s="59"/>
      <c r="M195" s="1"/>
    </row>
    <row r="196" spans="1:13">
      <c r="A196" s="5">
        <v>23</v>
      </c>
      <c r="B196" s="58" t="s">
        <v>350</v>
      </c>
      <c r="C196" s="56" t="s">
        <v>68</v>
      </c>
      <c r="D196" s="25" t="s">
        <v>187</v>
      </c>
      <c r="E196" s="37">
        <v>150</v>
      </c>
      <c r="F196" s="20">
        <v>0</v>
      </c>
      <c r="G196" s="81">
        <f t="shared" si="18"/>
        <v>0</v>
      </c>
      <c r="H196" s="51">
        <v>0.08</v>
      </c>
      <c r="I196" s="81">
        <f t="shared" si="19"/>
        <v>0</v>
      </c>
      <c r="J196" s="81">
        <f t="shared" si="20"/>
        <v>0</v>
      </c>
      <c r="K196" s="57"/>
      <c r="L196" s="59"/>
      <c r="M196" s="1"/>
    </row>
    <row r="197" spans="1:13">
      <c r="A197" s="5">
        <v>24</v>
      </c>
      <c r="B197" s="58" t="s">
        <v>346</v>
      </c>
      <c r="C197" s="56" t="s">
        <v>347</v>
      </c>
      <c r="D197" s="25" t="s">
        <v>1219</v>
      </c>
      <c r="E197" s="272">
        <v>160</v>
      </c>
      <c r="F197" s="20">
        <v>0</v>
      </c>
      <c r="G197" s="81">
        <f t="shared" si="18"/>
        <v>0</v>
      </c>
      <c r="H197" s="51">
        <v>0.08</v>
      </c>
      <c r="I197" s="81">
        <f t="shared" si="19"/>
        <v>0</v>
      </c>
      <c r="J197" s="81">
        <f t="shared" si="20"/>
        <v>0</v>
      </c>
      <c r="K197" s="57"/>
      <c r="L197" s="59"/>
      <c r="M197" s="1"/>
    </row>
    <row r="198" spans="1:13">
      <c r="A198" s="5">
        <v>25</v>
      </c>
      <c r="B198" s="58" t="s">
        <v>348</v>
      </c>
      <c r="C198" s="56" t="s">
        <v>349</v>
      </c>
      <c r="D198" s="25" t="s">
        <v>1220</v>
      </c>
      <c r="E198" s="272">
        <v>380</v>
      </c>
      <c r="F198" s="20">
        <v>0</v>
      </c>
      <c r="G198" s="81">
        <f t="shared" si="18"/>
        <v>0</v>
      </c>
      <c r="H198" s="51">
        <v>0.08</v>
      </c>
      <c r="I198" s="81">
        <f t="shared" si="19"/>
        <v>0</v>
      </c>
      <c r="J198" s="81">
        <f t="shared" si="20"/>
        <v>0</v>
      </c>
      <c r="K198" s="57"/>
      <c r="L198" s="59"/>
      <c r="M198" s="1"/>
    </row>
    <row r="199" spans="1:13">
      <c r="A199" s="5">
        <v>26</v>
      </c>
      <c r="B199" s="58" t="s">
        <v>351</v>
      </c>
      <c r="C199" s="56" t="s">
        <v>209</v>
      </c>
      <c r="D199" s="25" t="s">
        <v>16</v>
      </c>
      <c r="E199" s="37">
        <v>10</v>
      </c>
      <c r="F199" s="20">
        <v>0</v>
      </c>
      <c r="G199" s="81">
        <f t="shared" si="18"/>
        <v>0</v>
      </c>
      <c r="H199" s="51">
        <v>0.08</v>
      </c>
      <c r="I199" s="81">
        <f t="shared" si="19"/>
        <v>0</v>
      </c>
      <c r="J199" s="81">
        <f t="shared" si="20"/>
        <v>0</v>
      </c>
      <c r="K199" s="57"/>
      <c r="L199" s="59"/>
      <c r="M199" s="1"/>
    </row>
    <row r="200" spans="1:13">
      <c r="A200" s="5">
        <v>27</v>
      </c>
      <c r="B200" s="58" t="s">
        <v>352</v>
      </c>
      <c r="C200" s="56" t="s">
        <v>18</v>
      </c>
      <c r="D200" s="25" t="s">
        <v>77</v>
      </c>
      <c r="E200" s="37">
        <v>10</v>
      </c>
      <c r="F200" s="20">
        <v>0</v>
      </c>
      <c r="G200" s="81">
        <f t="shared" si="18"/>
        <v>0</v>
      </c>
      <c r="H200" s="51">
        <v>0.08</v>
      </c>
      <c r="I200" s="81">
        <f t="shared" si="19"/>
        <v>0</v>
      </c>
      <c r="J200" s="81">
        <f t="shared" si="20"/>
        <v>0</v>
      </c>
      <c r="K200" s="57"/>
      <c r="L200" s="59"/>
      <c r="M200" s="1"/>
    </row>
    <row r="201" spans="1:13">
      <c r="A201" s="5">
        <v>28</v>
      </c>
      <c r="B201" s="58" t="s">
        <v>353</v>
      </c>
      <c r="C201" s="56" t="s">
        <v>67</v>
      </c>
      <c r="D201" s="25" t="s">
        <v>16</v>
      </c>
      <c r="E201" s="37">
        <v>10</v>
      </c>
      <c r="F201" s="20">
        <v>0</v>
      </c>
      <c r="G201" s="81">
        <f t="shared" si="18"/>
        <v>0</v>
      </c>
      <c r="H201" s="51">
        <v>0.08</v>
      </c>
      <c r="I201" s="81">
        <f t="shared" si="19"/>
        <v>0</v>
      </c>
      <c r="J201" s="81">
        <f t="shared" si="20"/>
        <v>0</v>
      </c>
      <c r="K201" s="57"/>
      <c r="L201" s="59"/>
      <c r="M201" s="1"/>
    </row>
    <row r="202" spans="1:13">
      <c r="A202" s="5">
        <v>29</v>
      </c>
      <c r="B202" s="58" t="s">
        <v>354</v>
      </c>
      <c r="C202" s="56" t="s">
        <v>355</v>
      </c>
      <c r="D202" s="25" t="s">
        <v>16</v>
      </c>
      <c r="E202" s="37">
        <v>30</v>
      </c>
      <c r="F202" s="20">
        <v>0</v>
      </c>
      <c r="G202" s="81">
        <f t="shared" si="18"/>
        <v>0</v>
      </c>
      <c r="H202" s="51">
        <v>0.08</v>
      </c>
      <c r="I202" s="81">
        <f t="shared" si="19"/>
        <v>0</v>
      </c>
      <c r="J202" s="81">
        <f t="shared" si="20"/>
        <v>0</v>
      </c>
      <c r="K202" s="57"/>
      <c r="L202" s="59"/>
      <c r="M202" s="1"/>
    </row>
    <row r="203" spans="1:13">
      <c r="A203" s="5">
        <v>30</v>
      </c>
      <c r="B203" s="58" t="s">
        <v>357</v>
      </c>
      <c r="C203" s="56" t="s">
        <v>59</v>
      </c>
      <c r="D203" s="25" t="s">
        <v>62</v>
      </c>
      <c r="E203" s="37">
        <v>10</v>
      </c>
      <c r="F203" s="20">
        <v>0</v>
      </c>
      <c r="G203" s="81">
        <f t="shared" si="18"/>
        <v>0</v>
      </c>
      <c r="H203" s="51">
        <v>0.08</v>
      </c>
      <c r="I203" s="81">
        <f t="shared" si="19"/>
        <v>0</v>
      </c>
      <c r="J203" s="81">
        <f t="shared" si="20"/>
        <v>0</v>
      </c>
      <c r="K203" s="57"/>
      <c r="L203" s="59"/>
      <c r="M203" s="1"/>
    </row>
    <row r="204" spans="1:13">
      <c r="A204" s="5">
        <v>31</v>
      </c>
      <c r="B204" s="58" t="s">
        <v>356</v>
      </c>
      <c r="C204" s="56" t="s">
        <v>57</v>
      </c>
      <c r="D204" s="25" t="s">
        <v>62</v>
      </c>
      <c r="E204" s="37">
        <v>60</v>
      </c>
      <c r="F204" s="20">
        <v>0</v>
      </c>
      <c r="G204" s="81">
        <f t="shared" si="18"/>
        <v>0</v>
      </c>
      <c r="H204" s="51">
        <v>0.08</v>
      </c>
      <c r="I204" s="81">
        <f t="shared" si="19"/>
        <v>0</v>
      </c>
      <c r="J204" s="81">
        <f t="shared" si="20"/>
        <v>0</v>
      </c>
      <c r="K204" s="57"/>
      <c r="L204" s="59"/>
      <c r="M204" s="1"/>
    </row>
    <row r="205" spans="1:13">
      <c r="A205" s="5">
        <v>32</v>
      </c>
      <c r="B205" s="58" t="s">
        <v>356</v>
      </c>
      <c r="C205" s="56" t="s">
        <v>20</v>
      </c>
      <c r="D205" s="25" t="s">
        <v>62</v>
      </c>
      <c r="E205" s="37">
        <v>110</v>
      </c>
      <c r="F205" s="20">
        <v>0</v>
      </c>
      <c r="G205" s="81">
        <f t="shared" si="18"/>
        <v>0</v>
      </c>
      <c r="H205" s="51">
        <v>0.08</v>
      </c>
      <c r="I205" s="81">
        <f t="shared" si="19"/>
        <v>0</v>
      </c>
      <c r="J205" s="81">
        <f t="shared" ref="J205:J237" si="21">ROUND(I205*(1+H205),2)</f>
        <v>0</v>
      </c>
      <c r="K205" s="57"/>
      <c r="L205" s="59"/>
      <c r="M205" s="1"/>
    </row>
    <row r="206" spans="1:13">
      <c r="A206" s="5">
        <v>33</v>
      </c>
      <c r="B206" s="324" t="s">
        <v>358</v>
      </c>
      <c r="C206" s="30" t="s">
        <v>54</v>
      </c>
      <c r="D206" s="30" t="s">
        <v>16</v>
      </c>
      <c r="E206" s="306">
        <v>45</v>
      </c>
      <c r="F206" s="20">
        <v>0</v>
      </c>
      <c r="G206" s="81">
        <f t="shared" ref="G206:G236" si="22">ROUND(F206*(1+H206),2)</f>
        <v>0</v>
      </c>
      <c r="H206" s="21">
        <v>0.08</v>
      </c>
      <c r="I206" s="81">
        <f t="shared" ref="I206:I236" si="23">ROUND(F206*E206,2)</f>
        <v>0</v>
      </c>
      <c r="J206" s="81">
        <f t="shared" si="21"/>
        <v>0</v>
      </c>
      <c r="K206" s="57"/>
      <c r="L206" s="59"/>
      <c r="M206" s="1"/>
    </row>
    <row r="207" spans="1:13">
      <c r="A207" s="5">
        <v>34</v>
      </c>
      <c r="B207" s="29" t="s">
        <v>358</v>
      </c>
      <c r="C207" s="30" t="s">
        <v>209</v>
      </c>
      <c r="D207" s="30" t="s">
        <v>16</v>
      </c>
      <c r="E207" s="36">
        <v>20</v>
      </c>
      <c r="F207" s="20">
        <v>0</v>
      </c>
      <c r="G207" s="81">
        <f t="shared" si="22"/>
        <v>0</v>
      </c>
      <c r="H207" s="21">
        <v>0.08</v>
      </c>
      <c r="I207" s="81">
        <f t="shared" si="23"/>
        <v>0</v>
      </c>
      <c r="J207" s="81">
        <f t="shared" si="21"/>
        <v>0</v>
      </c>
      <c r="K207" s="57"/>
      <c r="L207" s="59"/>
      <c r="M207" s="1"/>
    </row>
    <row r="208" spans="1:13">
      <c r="A208" s="5">
        <v>35</v>
      </c>
      <c r="B208" s="29" t="s">
        <v>359</v>
      </c>
      <c r="C208" s="30" t="s">
        <v>59</v>
      </c>
      <c r="D208" s="30" t="s">
        <v>58</v>
      </c>
      <c r="E208" s="36">
        <v>10</v>
      </c>
      <c r="F208" s="20">
        <v>0</v>
      </c>
      <c r="G208" s="81">
        <f t="shared" si="22"/>
        <v>0</v>
      </c>
      <c r="H208" s="21">
        <v>0.08</v>
      </c>
      <c r="I208" s="81">
        <f t="shared" si="23"/>
        <v>0</v>
      </c>
      <c r="J208" s="81">
        <f t="shared" ref="J208:J215" si="24">ROUND(I208*(1+H208),2)</f>
        <v>0</v>
      </c>
      <c r="K208" s="57"/>
      <c r="L208" s="59"/>
      <c r="M208" s="1"/>
    </row>
    <row r="209" spans="1:13">
      <c r="A209" s="5">
        <v>36</v>
      </c>
      <c r="B209" s="29" t="s">
        <v>359</v>
      </c>
      <c r="C209" s="30" t="s">
        <v>360</v>
      </c>
      <c r="D209" s="30" t="s">
        <v>58</v>
      </c>
      <c r="E209" s="36">
        <v>10</v>
      </c>
      <c r="F209" s="20">
        <v>0</v>
      </c>
      <c r="G209" s="81">
        <f t="shared" si="22"/>
        <v>0</v>
      </c>
      <c r="H209" s="21">
        <v>0.08</v>
      </c>
      <c r="I209" s="81">
        <f t="shared" si="23"/>
        <v>0</v>
      </c>
      <c r="J209" s="81">
        <f t="shared" si="24"/>
        <v>0</v>
      </c>
      <c r="K209" s="57"/>
      <c r="L209" s="59"/>
      <c r="M209" s="1"/>
    </row>
    <row r="210" spans="1:13">
      <c r="A210" s="5">
        <v>37</v>
      </c>
      <c r="B210" s="29" t="s">
        <v>1228</v>
      </c>
      <c r="C210" s="30" t="s">
        <v>108</v>
      </c>
      <c r="D210" s="30" t="s">
        <v>77</v>
      </c>
      <c r="E210" s="36">
        <v>20</v>
      </c>
      <c r="F210" s="20">
        <v>0</v>
      </c>
      <c r="G210" s="81">
        <f t="shared" si="22"/>
        <v>0</v>
      </c>
      <c r="H210" s="21">
        <v>0.08</v>
      </c>
      <c r="I210" s="81">
        <f t="shared" si="23"/>
        <v>0</v>
      </c>
      <c r="J210" s="81">
        <f t="shared" si="24"/>
        <v>0</v>
      </c>
      <c r="K210" s="57"/>
      <c r="L210" s="59"/>
      <c r="M210" s="1"/>
    </row>
    <row r="211" spans="1:13">
      <c r="A211" s="5">
        <v>38</v>
      </c>
      <c r="B211" s="58" t="s">
        <v>361</v>
      </c>
      <c r="C211" s="56" t="s">
        <v>18</v>
      </c>
      <c r="D211" s="25" t="s">
        <v>362</v>
      </c>
      <c r="E211" s="37">
        <v>20</v>
      </c>
      <c r="F211" s="20">
        <v>0</v>
      </c>
      <c r="G211" s="81">
        <f t="shared" si="22"/>
        <v>0</v>
      </c>
      <c r="H211" s="51">
        <v>0.08</v>
      </c>
      <c r="I211" s="81">
        <f t="shared" si="23"/>
        <v>0</v>
      </c>
      <c r="J211" s="81">
        <f t="shared" si="24"/>
        <v>0</v>
      </c>
      <c r="K211" s="57"/>
      <c r="L211" s="59"/>
      <c r="M211" s="1"/>
    </row>
    <row r="212" spans="1:13">
      <c r="A212" s="5">
        <v>39</v>
      </c>
      <c r="B212" s="328" t="s">
        <v>361</v>
      </c>
      <c r="C212" s="329" t="s">
        <v>209</v>
      </c>
      <c r="D212" s="314" t="s">
        <v>363</v>
      </c>
      <c r="E212" s="330">
        <v>20</v>
      </c>
      <c r="F212" s="20">
        <v>0</v>
      </c>
      <c r="G212" s="81">
        <f t="shared" si="22"/>
        <v>0</v>
      </c>
      <c r="H212" s="51">
        <v>0.08</v>
      </c>
      <c r="I212" s="81">
        <f t="shared" si="23"/>
        <v>0</v>
      </c>
      <c r="J212" s="81">
        <f t="shared" si="24"/>
        <v>0</v>
      </c>
      <c r="K212" s="57"/>
      <c r="L212" s="59"/>
      <c r="M212" s="1"/>
    </row>
    <row r="213" spans="1:13">
      <c r="A213" s="5">
        <v>40</v>
      </c>
      <c r="B213" s="58" t="s">
        <v>367</v>
      </c>
      <c r="C213" s="56" t="s">
        <v>360</v>
      </c>
      <c r="D213" s="25" t="s">
        <v>16</v>
      </c>
      <c r="E213" s="37">
        <v>480</v>
      </c>
      <c r="F213" s="20">
        <v>0</v>
      </c>
      <c r="G213" s="81">
        <f t="shared" si="22"/>
        <v>0</v>
      </c>
      <c r="H213" s="51">
        <v>0.08</v>
      </c>
      <c r="I213" s="81">
        <f t="shared" si="23"/>
        <v>0</v>
      </c>
      <c r="J213" s="81">
        <f t="shared" si="24"/>
        <v>0</v>
      </c>
      <c r="K213" s="57"/>
      <c r="L213" s="59"/>
      <c r="M213" s="1"/>
    </row>
    <row r="214" spans="1:13">
      <c r="A214" s="5">
        <v>41</v>
      </c>
      <c r="B214" s="58" t="s">
        <v>364</v>
      </c>
      <c r="C214" s="56" t="s">
        <v>365</v>
      </c>
      <c r="D214" s="25" t="s">
        <v>111</v>
      </c>
      <c r="E214" s="37">
        <v>30</v>
      </c>
      <c r="F214" s="20">
        <v>0</v>
      </c>
      <c r="G214" s="81">
        <f t="shared" si="22"/>
        <v>0</v>
      </c>
      <c r="H214" s="51">
        <v>0.08</v>
      </c>
      <c r="I214" s="81">
        <f t="shared" si="23"/>
        <v>0</v>
      </c>
      <c r="J214" s="81">
        <f t="shared" si="24"/>
        <v>0</v>
      </c>
      <c r="K214" s="57"/>
      <c r="L214" s="59"/>
      <c r="M214" s="1"/>
    </row>
    <row r="215" spans="1:13">
      <c r="A215" s="5">
        <v>42</v>
      </c>
      <c r="B215" s="58" t="s">
        <v>364</v>
      </c>
      <c r="C215" s="56" t="s">
        <v>365</v>
      </c>
      <c r="D215" s="25" t="s">
        <v>366</v>
      </c>
      <c r="E215" s="37">
        <v>770</v>
      </c>
      <c r="F215" s="20">
        <v>0</v>
      </c>
      <c r="G215" s="81">
        <f t="shared" si="22"/>
        <v>0</v>
      </c>
      <c r="H215" s="51">
        <v>0.08</v>
      </c>
      <c r="I215" s="81">
        <f t="shared" si="23"/>
        <v>0</v>
      </c>
      <c r="J215" s="81">
        <f t="shared" si="24"/>
        <v>0</v>
      </c>
      <c r="K215" s="57"/>
      <c r="L215" s="59"/>
      <c r="M215" s="1"/>
    </row>
    <row r="216" spans="1:13">
      <c r="A216" s="5">
        <v>43</v>
      </c>
      <c r="B216" s="325" t="s">
        <v>368</v>
      </c>
      <c r="C216" s="56" t="s">
        <v>54</v>
      </c>
      <c r="D216" s="55" t="s">
        <v>16</v>
      </c>
      <c r="E216" s="37">
        <v>20</v>
      </c>
      <c r="F216" s="20">
        <v>0</v>
      </c>
      <c r="G216" s="81">
        <f t="shared" si="22"/>
        <v>0</v>
      </c>
      <c r="H216" s="51">
        <v>0.08</v>
      </c>
      <c r="I216" s="81">
        <f t="shared" si="23"/>
        <v>0</v>
      </c>
      <c r="J216" s="81">
        <f t="shared" si="21"/>
        <v>0</v>
      </c>
      <c r="K216" s="57"/>
      <c r="L216" s="59"/>
      <c r="M216" s="1"/>
    </row>
    <row r="217" spans="1:13">
      <c r="A217" s="5">
        <v>44</v>
      </c>
      <c r="B217" s="325" t="s">
        <v>369</v>
      </c>
      <c r="C217" s="56" t="s">
        <v>18</v>
      </c>
      <c r="D217" s="55" t="s">
        <v>362</v>
      </c>
      <c r="E217" s="37">
        <v>5</v>
      </c>
      <c r="F217" s="20">
        <v>0</v>
      </c>
      <c r="G217" s="81">
        <f t="shared" si="22"/>
        <v>0</v>
      </c>
      <c r="H217" s="51">
        <v>0.08</v>
      </c>
      <c r="I217" s="81">
        <f t="shared" si="23"/>
        <v>0</v>
      </c>
      <c r="J217" s="81">
        <f t="shared" si="21"/>
        <v>0</v>
      </c>
      <c r="K217" s="57"/>
      <c r="L217" s="59"/>
      <c r="M217" s="1"/>
    </row>
    <row r="218" spans="1:13" ht="18">
      <c r="A218" s="5">
        <v>45</v>
      </c>
      <c r="B218" s="326" t="s">
        <v>1332</v>
      </c>
      <c r="C218" s="327"/>
      <c r="D218" s="340" t="s">
        <v>300</v>
      </c>
      <c r="E218" s="341">
        <v>20</v>
      </c>
      <c r="F218" s="20">
        <v>0</v>
      </c>
      <c r="G218" s="318">
        <f t="shared" si="22"/>
        <v>0</v>
      </c>
      <c r="H218" s="86">
        <v>0.08</v>
      </c>
      <c r="I218" s="81">
        <f t="shared" si="23"/>
        <v>0</v>
      </c>
      <c r="J218" s="81">
        <f t="shared" si="21"/>
        <v>0</v>
      </c>
      <c r="K218" s="84"/>
      <c r="L218" s="85"/>
      <c r="M218" s="1"/>
    </row>
    <row r="219" spans="1:13">
      <c r="A219" s="5">
        <v>46</v>
      </c>
      <c r="B219" s="29" t="s">
        <v>370</v>
      </c>
      <c r="C219" s="56" t="s">
        <v>371</v>
      </c>
      <c r="D219" s="25" t="s">
        <v>151</v>
      </c>
      <c r="E219" s="37">
        <v>750</v>
      </c>
      <c r="F219" s="20">
        <v>0</v>
      </c>
      <c r="G219" s="81">
        <f t="shared" si="22"/>
        <v>0</v>
      </c>
      <c r="H219" s="51">
        <v>0.08</v>
      </c>
      <c r="I219" s="81">
        <f t="shared" si="23"/>
        <v>0</v>
      </c>
      <c r="J219" s="81">
        <f t="shared" si="21"/>
        <v>0</v>
      </c>
      <c r="K219" s="84"/>
      <c r="L219" s="85"/>
      <c r="M219" s="1"/>
    </row>
    <row r="220" spans="1:13">
      <c r="A220" s="5">
        <v>47</v>
      </c>
      <c r="B220" s="58" t="s">
        <v>375</v>
      </c>
      <c r="C220" s="56" t="s">
        <v>68</v>
      </c>
      <c r="D220" s="421" t="s">
        <v>77</v>
      </c>
      <c r="E220" s="37">
        <v>280</v>
      </c>
      <c r="F220" s="20">
        <v>0</v>
      </c>
      <c r="G220" s="81">
        <f t="shared" si="22"/>
        <v>0</v>
      </c>
      <c r="H220" s="51">
        <v>0.08</v>
      </c>
      <c r="I220" s="81">
        <f t="shared" si="23"/>
        <v>0</v>
      </c>
      <c r="J220" s="81">
        <f t="shared" si="21"/>
        <v>0</v>
      </c>
      <c r="K220" s="57"/>
      <c r="L220" s="59"/>
      <c r="M220" s="1"/>
    </row>
    <row r="221" spans="1:13">
      <c r="A221" s="5">
        <v>48</v>
      </c>
      <c r="B221" s="58" t="s">
        <v>372</v>
      </c>
      <c r="C221" s="56" t="s">
        <v>373</v>
      </c>
      <c r="D221" s="25" t="s">
        <v>111</v>
      </c>
      <c r="E221" s="37">
        <v>3000</v>
      </c>
      <c r="F221" s="20">
        <v>0</v>
      </c>
      <c r="G221" s="81">
        <f t="shared" si="22"/>
        <v>0</v>
      </c>
      <c r="H221" s="51">
        <v>0.08</v>
      </c>
      <c r="I221" s="81">
        <f t="shared" si="23"/>
        <v>0</v>
      </c>
      <c r="J221" s="81">
        <f t="shared" si="21"/>
        <v>0</v>
      </c>
      <c r="K221" s="57"/>
      <c r="L221" s="59"/>
      <c r="M221" s="1"/>
    </row>
    <row r="222" spans="1:13">
      <c r="A222" s="5">
        <v>49</v>
      </c>
      <c r="B222" s="58" t="s">
        <v>372</v>
      </c>
      <c r="C222" s="56" t="s">
        <v>374</v>
      </c>
      <c r="D222" s="422" t="s">
        <v>111</v>
      </c>
      <c r="E222" s="37">
        <v>2500</v>
      </c>
      <c r="F222" s="20">
        <v>0</v>
      </c>
      <c r="G222" s="81">
        <f t="shared" si="22"/>
        <v>0</v>
      </c>
      <c r="H222" s="51">
        <v>0.08</v>
      </c>
      <c r="I222" s="81">
        <f t="shared" si="23"/>
        <v>0</v>
      </c>
      <c r="J222" s="81">
        <f t="shared" si="21"/>
        <v>0</v>
      </c>
      <c r="K222" s="57"/>
      <c r="L222" s="59"/>
      <c r="M222" s="1"/>
    </row>
    <row r="223" spans="1:13">
      <c r="A223" s="5">
        <v>50</v>
      </c>
      <c r="B223" s="32" t="s">
        <v>376</v>
      </c>
      <c r="C223" s="56" t="s">
        <v>57</v>
      </c>
      <c r="D223" s="25" t="s">
        <v>42</v>
      </c>
      <c r="E223" s="37">
        <v>30</v>
      </c>
      <c r="F223" s="20">
        <v>0</v>
      </c>
      <c r="G223" s="81">
        <f t="shared" si="22"/>
        <v>0</v>
      </c>
      <c r="H223" s="51">
        <v>0.08</v>
      </c>
      <c r="I223" s="81">
        <f t="shared" si="23"/>
        <v>0</v>
      </c>
      <c r="J223" s="81">
        <f t="shared" si="21"/>
        <v>0</v>
      </c>
      <c r="K223" s="57"/>
      <c r="L223" s="59"/>
      <c r="M223" s="1"/>
    </row>
    <row r="224" spans="1:13">
      <c r="A224" s="5">
        <v>51</v>
      </c>
      <c r="B224" s="32" t="s">
        <v>377</v>
      </c>
      <c r="C224" s="56" t="s">
        <v>378</v>
      </c>
      <c r="D224" s="25" t="s">
        <v>111</v>
      </c>
      <c r="E224" s="37">
        <v>1100</v>
      </c>
      <c r="F224" s="20">
        <v>0</v>
      </c>
      <c r="G224" s="81">
        <f t="shared" si="22"/>
        <v>0</v>
      </c>
      <c r="H224" s="51">
        <v>0.08</v>
      </c>
      <c r="I224" s="81">
        <f t="shared" si="23"/>
        <v>0</v>
      </c>
      <c r="J224" s="81">
        <f t="shared" si="21"/>
        <v>0</v>
      </c>
      <c r="K224" s="57"/>
      <c r="L224" s="59"/>
      <c r="M224" s="1"/>
    </row>
    <row r="225" spans="1:13">
      <c r="A225" s="5">
        <v>52</v>
      </c>
      <c r="B225" s="30" t="s">
        <v>380</v>
      </c>
      <c r="C225" s="30" t="s">
        <v>381</v>
      </c>
      <c r="D225" s="30" t="s">
        <v>58</v>
      </c>
      <c r="E225" s="36">
        <v>25</v>
      </c>
      <c r="F225" s="20">
        <v>0</v>
      </c>
      <c r="G225" s="81">
        <f t="shared" si="22"/>
        <v>0</v>
      </c>
      <c r="H225" s="51">
        <v>0.08</v>
      </c>
      <c r="I225" s="81">
        <f t="shared" si="23"/>
        <v>0</v>
      </c>
      <c r="J225" s="81">
        <f t="shared" si="21"/>
        <v>0</v>
      </c>
      <c r="K225" s="57"/>
      <c r="L225" s="59"/>
      <c r="M225" s="1"/>
    </row>
    <row r="226" spans="1:13">
      <c r="A226" s="5">
        <v>53</v>
      </c>
      <c r="B226" s="30" t="s">
        <v>380</v>
      </c>
      <c r="C226" s="30" t="s">
        <v>382</v>
      </c>
      <c r="D226" s="30" t="s">
        <v>58</v>
      </c>
      <c r="E226" s="36">
        <v>215</v>
      </c>
      <c r="F226" s="20">
        <v>0</v>
      </c>
      <c r="G226" s="81">
        <f t="shared" si="22"/>
        <v>0</v>
      </c>
      <c r="H226" s="51">
        <v>0.08</v>
      </c>
      <c r="I226" s="81">
        <f t="shared" si="23"/>
        <v>0</v>
      </c>
      <c r="J226" s="81">
        <f t="shared" si="21"/>
        <v>0</v>
      </c>
      <c r="K226" s="57"/>
      <c r="L226" s="59"/>
      <c r="M226" s="1"/>
    </row>
    <row r="227" spans="1:13">
      <c r="A227" s="5">
        <v>54</v>
      </c>
      <c r="B227" s="30" t="s">
        <v>380</v>
      </c>
      <c r="C227" s="30" t="s">
        <v>385</v>
      </c>
      <c r="D227" s="30" t="s">
        <v>58</v>
      </c>
      <c r="E227" s="36">
        <v>140</v>
      </c>
      <c r="F227" s="20">
        <v>0</v>
      </c>
      <c r="G227" s="81">
        <f t="shared" si="22"/>
        <v>0</v>
      </c>
      <c r="H227" s="21">
        <v>0.08</v>
      </c>
      <c r="I227" s="81">
        <f t="shared" si="23"/>
        <v>0</v>
      </c>
      <c r="J227" s="81">
        <f t="shared" si="21"/>
        <v>0</v>
      </c>
      <c r="K227" s="57"/>
      <c r="L227" s="59"/>
      <c r="M227" s="1"/>
    </row>
    <row r="228" spans="1:13">
      <c r="A228" s="5">
        <v>55</v>
      </c>
      <c r="B228" s="30" t="s">
        <v>383</v>
      </c>
      <c r="C228" s="30" t="s">
        <v>384</v>
      </c>
      <c r="D228" s="30" t="s">
        <v>111</v>
      </c>
      <c r="E228" s="36">
        <v>140</v>
      </c>
      <c r="F228" s="20">
        <v>0</v>
      </c>
      <c r="G228" s="81">
        <f t="shared" si="22"/>
        <v>0</v>
      </c>
      <c r="H228" s="21">
        <v>0.08</v>
      </c>
      <c r="I228" s="81">
        <f t="shared" si="23"/>
        <v>0</v>
      </c>
      <c r="J228" s="81">
        <f t="shared" si="21"/>
        <v>0</v>
      </c>
      <c r="K228" s="57"/>
      <c r="L228" s="59"/>
      <c r="M228" s="1"/>
    </row>
    <row r="229" spans="1:13">
      <c r="A229" s="5">
        <v>56</v>
      </c>
      <c r="B229" s="58" t="s">
        <v>379</v>
      </c>
      <c r="C229" s="56" t="s">
        <v>209</v>
      </c>
      <c r="D229" s="25" t="s">
        <v>16</v>
      </c>
      <c r="E229" s="37">
        <v>160</v>
      </c>
      <c r="F229" s="20">
        <v>0</v>
      </c>
      <c r="G229" s="81">
        <f t="shared" si="22"/>
        <v>0</v>
      </c>
      <c r="H229" s="21">
        <v>0.08</v>
      </c>
      <c r="I229" s="81">
        <f t="shared" si="23"/>
        <v>0</v>
      </c>
      <c r="J229" s="81">
        <f t="shared" si="21"/>
        <v>0</v>
      </c>
      <c r="K229" s="57"/>
      <c r="L229" s="59"/>
      <c r="M229" s="1"/>
    </row>
    <row r="230" spans="1:13">
      <c r="A230" s="5">
        <v>57</v>
      </c>
      <c r="B230" s="58" t="s">
        <v>379</v>
      </c>
      <c r="C230" s="56" t="s">
        <v>18</v>
      </c>
      <c r="D230" s="25" t="s">
        <v>16</v>
      </c>
      <c r="E230" s="37">
        <v>10</v>
      </c>
      <c r="F230" s="20">
        <v>0</v>
      </c>
      <c r="G230" s="81">
        <f t="shared" si="22"/>
        <v>0</v>
      </c>
      <c r="H230" s="21">
        <v>0.08</v>
      </c>
      <c r="I230" s="81">
        <f t="shared" si="23"/>
        <v>0</v>
      </c>
      <c r="J230" s="81">
        <f t="shared" si="21"/>
        <v>0</v>
      </c>
      <c r="K230" s="57"/>
      <c r="L230" s="59"/>
      <c r="M230" s="1"/>
    </row>
    <row r="231" spans="1:13">
      <c r="A231" s="5">
        <v>58</v>
      </c>
      <c r="B231" s="58" t="s">
        <v>388</v>
      </c>
      <c r="C231" s="56" t="s">
        <v>28</v>
      </c>
      <c r="D231" s="25" t="s">
        <v>77</v>
      </c>
      <c r="E231" s="37">
        <v>10</v>
      </c>
      <c r="F231" s="20">
        <v>0</v>
      </c>
      <c r="G231" s="81">
        <f t="shared" si="22"/>
        <v>0</v>
      </c>
      <c r="H231" s="51">
        <v>0.08</v>
      </c>
      <c r="I231" s="81">
        <f t="shared" si="23"/>
        <v>0</v>
      </c>
      <c r="J231" s="81">
        <f t="shared" si="21"/>
        <v>0</v>
      </c>
      <c r="K231" s="57"/>
      <c r="L231" s="59"/>
      <c r="M231" s="1"/>
    </row>
    <row r="232" spans="1:13">
      <c r="A232" s="5">
        <v>59</v>
      </c>
      <c r="B232" s="58" t="s">
        <v>388</v>
      </c>
      <c r="C232" s="56" t="s">
        <v>68</v>
      </c>
      <c r="D232" s="25" t="s">
        <v>58</v>
      </c>
      <c r="E232" s="37">
        <v>260</v>
      </c>
      <c r="F232" s="20">
        <v>0</v>
      </c>
      <c r="G232" s="81">
        <f t="shared" si="22"/>
        <v>0</v>
      </c>
      <c r="H232" s="51">
        <v>0.08</v>
      </c>
      <c r="I232" s="81">
        <f t="shared" si="23"/>
        <v>0</v>
      </c>
      <c r="J232" s="81">
        <f t="shared" si="21"/>
        <v>0</v>
      </c>
      <c r="K232" s="57"/>
      <c r="L232" s="59"/>
      <c r="M232" s="1"/>
    </row>
    <row r="233" spans="1:13">
      <c r="A233" s="5">
        <v>60</v>
      </c>
      <c r="B233" s="58" t="s">
        <v>386</v>
      </c>
      <c r="C233" s="56" t="s">
        <v>387</v>
      </c>
      <c r="D233" s="25" t="s">
        <v>1219</v>
      </c>
      <c r="E233" s="235">
        <v>570</v>
      </c>
      <c r="F233" s="20">
        <v>0</v>
      </c>
      <c r="G233" s="81">
        <f t="shared" si="22"/>
        <v>0</v>
      </c>
      <c r="H233" s="51">
        <v>0.08</v>
      </c>
      <c r="I233" s="81">
        <f t="shared" si="23"/>
        <v>0</v>
      </c>
      <c r="J233" s="81">
        <f t="shared" si="21"/>
        <v>0</v>
      </c>
      <c r="K233" s="57"/>
      <c r="L233" s="59"/>
      <c r="M233" s="1"/>
    </row>
    <row r="234" spans="1:13">
      <c r="A234" s="5">
        <v>61</v>
      </c>
      <c r="B234" s="58" t="s">
        <v>389</v>
      </c>
      <c r="C234" s="56" t="s">
        <v>68</v>
      </c>
      <c r="D234" s="25" t="s">
        <v>390</v>
      </c>
      <c r="E234" s="37">
        <v>5</v>
      </c>
      <c r="F234" s="20">
        <v>0</v>
      </c>
      <c r="G234" s="81">
        <f t="shared" si="22"/>
        <v>0</v>
      </c>
      <c r="H234" s="51">
        <v>0.08</v>
      </c>
      <c r="I234" s="81">
        <f t="shared" si="23"/>
        <v>0</v>
      </c>
      <c r="J234" s="81">
        <f t="shared" si="21"/>
        <v>0</v>
      </c>
      <c r="K234" s="57"/>
      <c r="L234" s="59"/>
      <c r="M234" s="1"/>
    </row>
    <row r="235" spans="1:13">
      <c r="A235" s="5">
        <v>62</v>
      </c>
      <c r="B235" s="58" t="s">
        <v>398</v>
      </c>
      <c r="C235" s="56" t="s">
        <v>399</v>
      </c>
      <c r="D235" s="25" t="s">
        <v>325</v>
      </c>
      <c r="E235" s="37">
        <v>100</v>
      </c>
      <c r="F235" s="20">
        <v>0</v>
      </c>
      <c r="G235" s="81">
        <f t="shared" si="22"/>
        <v>0</v>
      </c>
      <c r="H235" s="51">
        <v>0.08</v>
      </c>
      <c r="I235" s="81">
        <f t="shared" si="23"/>
        <v>0</v>
      </c>
      <c r="J235" s="81">
        <f t="shared" si="21"/>
        <v>0</v>
      </c>
      <c r="K235" s="57"/>
      <c r="L235" s="59"/>
      <c r="M235" s="1"/>
    </row>
    <row r="236" spans="1:13" ht="18">
      <c r="A236" s="5">
        <v>63</v>
      </c>
      <c r="B236" s="58" t="s">
        <v>396</v>
      </c>
      <c r="C236" s="56" t="s">
        <v>394</v>
      </c>
      <c r="D236" s="25" t="s">
        <v>397</v>
      </c>
      <c r="E236" s="37">
        <v>20</v>
      </c>
      <c r="F236" s="20">
        <v>0</v>
      </c>
      <c r="G236" s="81">
        <f t="shared" si="22"/>
        <v>0</v>
      </c>
      <c r="H236" s="51">
        <v>0.08</v>
      </c>
      <c r="I236" s="81">
        <f t="shared" si="23"/>
        <v>0</v>
      </c>
      <c r="J236" s="81">
        <f t="shared" si="21"/>
        <v>0</v>
      </c>
      <c r="K236" s="57"/>
      <c r="L236" s="59"/>
      <c r="M236" s="1"/>
    </row>
    <row r="237" spans="1:13" ht="18">
      <c r="A237" s="5">
        <v>64</v>
      </c>
      <c r="B237" s="58" t="s">
        <v>393</v>
      </c>
      <c r="C237" s="56" t="s">
        <v>394</v>
      </c>
      <c r="D237" s="25" t="s">
        <v>395</v>
      </c>
      <c r="E237" s="37">
        <v>120</v>
      </c>
      <c r="F237" s="20">
        <v>0</v>
      </c>
      <c r="G237" s="81">
        <f t="shared" ref="G237:G261" si="25">ROUND(F237*(1+H237),2)</f>
        <v>0</v>
      </c>
      <c r="H237" s="51">
        <v>0.08</v>
      </c>
      <c r="I237" s="81">
        <f t="shared" ref="I237:I252" si="26">ROUND(F237*E237,2)</f>
        <v>0</v>
      </c>
      <c r="J237" s="81">
        <f t="shared" si="21"/>
        <v>0</v>
      </c>
      <c r="K237" s="57"/>
      <c r="L237" s="59"/>
      <c r="M237" s="1"/>
    </row>
    <row r="238" spans="1:13">
      <c r="A238" s="5">
        <v>65</v>
      </c>
      <c r="B238" s="29" t="s">
        <v>391</v>
      </c>
      <c r="C238" s="56" t="s">
        <v>392</v>
      </c>
      <c r="D238" s="25" t="s">
        <v>151</v>
      </c>
      <c r="E238" s="37">
        <v>200</v>
      </c>
      <c r="F238" s="20">
        <v>0</v>
      </c>
      <c r="G238" s="81">
        <f t="shared" si="25"/>
        <v>0</v>
      </c>
      <c r="H238" s="51">
        <v>0.08</v>
      </c>
      <c r="I238" s="81">
        <f t="shared" si="26"/>
        <v>0</v>
      </c>
      <c r="J238" s="81">
        <f t="shared" ref="J238:J261" si="27">ROUND(I238*(1+H238),2)</f>
        <v>0</v>
      </c>
      <c r="K238" s="57"/>
      <c r="L238" s="59"/>
      <c r="M238" s="1"/>
    </row>
    <row r="239" spans="1:13">
      <c r="A239" s="5">
        <v>66</v>
      </c>
      <c r="B239" s="29" t="s">
        <v>400</v>
      </c>
      <c r="C239" s="56" t="s">
        <v>209</v>
      </c>
      <c r="D239" s="25" t="s">
        <v>77</v>
      </c>
      <c r="E239" s="37">
        <v>40</v>
      </c>
      <c r="F239" s="20">
        <v>0</v>
      </c>
      <c r="G239" s="81">
        <f t="shared" si="25"/>
        <v>0</v>
      </c>
      <c r="H239" s="51">
        <v>0.08</v>
      </c>
      <c r="I239" s="81">
        <f t="shared" si="26"/>
        <v>0</v>
      </c>
      <c r="J239" s="81">
        <f t="shared" si="27"/>
        <v>0</v>
      </c>
      <c r="K239" s="57"/>
      <c r="L239" s="59"/>
      <c r="M239" s="1"/>
    </row>
    <row r="240" spans="1:13">
      <c r="A240" s="5">
        <v>67</v>
      </c>
      <c r="B240" s="29" t="s">
        <v>401</v>
      </c>
      <c r="C240" s="56" t="s">
        <v>402</v>
      </c>
      <c r="D240" s="25" t="s">
        <v>151</v>
      </c>
      <c r="E240" s="37">
        <v>20</v>
      </c>
      <c r="F240" s="20">
        <v>0</v>
      </c>
      <c r="G240" s="81">
        <f t="shared" si="25"/>
        <v>0</v>
      </c>
      <c r="H240" s="51">
        <v>0.08</v>
      </c>
      <c r="I240" s="81">
        <f t="shared" si="26"/>
        <v>0</v>
      </c>
      <c r="J240" s="81">
        <f t="shared" si="27"/>
        <v>0</v>
      </c>
      <c r="K240" s="57"/>
      <c r="L240" s="59"/>
      <c r="M240" s="1"/>
    </row>
    <row r="241" spans="1:63">
      <c r="A241" s="5">
        <v>68</v>
      </c>
      <c r="B241" s="29" t="s">
        <v>403</v>
      </c>
      <c r="C241" s="56" t="s">
        <v>315</v>
      </c>
      <c r="D241" s="25" t="s">
        <v>62</v>
      </c>
      <c r="E241" s="37">
        <v>80</v>
      </c>
      <c r="F241" s="20">
        <v>0</v>
      </c>
      <c r="G241" s="81">
        <f t="shared" si="25"/>
        <v>0</v>
      </c>
      <c r="H241" s="51">
        <v>0.08</v>
      </c>
      <c r="I241" s="81">
        <f t="shared" si="26"/>
        <v>0</v>
      </c>
      <c r="J241" s="81">
        <f t="shared" si="27"/>
        <v>0</v>
      </c>
      <c r="K241" s="57"/>
      <c r="L241" s="59"/>
      <c r="M241" s="1"/>
    </row>
    <row r="242" spans="1:63">
      <c r="A242" s="5">
        <v>69</v>
      </c>
      <c r="B242" s="29" t="s">
        <v>404</v>
      </c>
      <c r="C242" s="56" t="s">
        <v>405</v>
      </c>
      <c r="D242" s="25" t="s">
        <v>62</v>
      </c>
      <c r="E242" s="37">
        <v>4</v>
      </c>
      <c r="F242" s="20">
        <v>0</v>
      </c>
      <c r="G242" s="81">
        <f t="shared" si="25"/>
        <v>0</v>
      </c>
      <c r="H242" s="51">
        <v>0.08</v>
      </c>
      <c r="I242" s="81">
        <f t="shared" si="26"/>
        <v>0</v>
      </c>
      <c r="J242" s="81">
        <f t="shared" si="27"/>
        <v>0</v>
      </c>
      <c r="K242" s="57"/>
      <c r="L242" s="59"/>
      <c r="M242" s="1"/>
    </row>
    <row r="243" spans="1:63">
      <c r="A243" s="5">
        <v>70</v>
      </c>
      <c r="B243" s="29" t="s">
        <v>408</v>
      </c>
      <c r="C243" s="56" t="s">
        <v>409</v>
      </c>
      <c r="D243" s="25" t="s">
        <v>62</v>
      </c>
      <c r="E243" s="37">
        <v>140</v>
      </c>
      <c r="F243" s="20">
        <v>0</v>
      </c>
      <c r="G243" s="81">
        <f t="shared" si="25"/>
        <v>0</v>
      </c>
      <c r="H243" s="51">
        <v>0.08</v>
      </c>
      <c r="I243" s="81">
        <f t="shared" si="26"/>
        <v>0</v>
      </c>
      <c r="J243" s="81">
        <f t="shared" si="27"/>
        <v>0</v>
      </c>
      <c r="K243" s="57"/>
      <c r="L243" s="59"/>
      <c r="M243" s="1"/>
    </row>
    <row r="244" spans="1:63">
      <c r="A244" s="5">
        <v>71</v>
      </c>
      <c r="B244" s="29" t="s">
        <v>406</v>
      </c>
      <c r="C244" s="56" t="s">
        <v>407</v>
      </c>
      <c r="D244" s="25" t="s">
        <v>1417</v>
      </c>
      <c r="E244" s="37">
        <v>4</v>
      </c>
      <c r="F244" s="20">
        <v>0</v>
      </c>
      <c r="G244" s="81">
        <f t="shared" si="25"/>
        <v>0</v>
      </c>
      <c r="H244" s="51">
        <v>0.08</v>
      </c>
      <c r="I244" s="81">
        <f t="shared" si="26"/>
        <v>0</v>
      </c>
      <c r="J244" s="81">
        <f t="shared" si="27"/>
        <v>0</v>
      </c>
      <c r="K244" s="57"/>
      <c r="L244" s="59"/>
      <c r="M244" s="1"/>
    </row>
    <row r="245" spans="1:63">
      <c r="A245" s="5">
        <v>72</v>
      </c>
      <c r="B245" s="304" t="s">
        <v>294</v>
      </c>
      <c r="C245" s="29" t="s">
        <v>91</v>
      </c>
      <c r="D245" s="29" t="s">
        <v>85</v>
      </c>
      <c r="E245" s="63">
        <v>80</v>
      </c>
      <c r="F245" s="20">
        <v>0</v>
      </c>
      <c r="G245" s="280">
        <f t="shared" si="25"/>
        <v>0</v>
      </c>
      <c r="H245" s="38">
        <v>0.08</v>
      </c>
      <c r="I245" s="81">
        <f t="shared" si="26"/>
        <v>0</v>
      </c>
      <c r="J245" s="280">
        <f>ROUND(I245*(1+H245),2)</f>
        <v>0</v>
      </c>
      <c r="K245" s="57"/>
      <c r="L245" s="24"/>
      <c r="M245" s="1"/>
    </row>
    <row r="246" spans="1:63">
      <c r="A246" s="5">
        <v>73</v>
      </c>
      <c r="B246" s="29" t="s">
        <v>410</v>
      </c>
      <c r="C246" s="56" t="s">
        <v>411</v>
      </c>
      <c r="D246" s="25" t="s">
        <v>77</v>
      </c>
      <c r="E246" s="37">
        <v>6</v>
      </c>
      <c r="F246" s="20">
        <v>0</v>
      </c>
      <c r="G246" s="81">
        <f t="shared" si="25"/>
        <v>0</v>
      </c>
      <c r="H246" s="51">
        <v>0.08</v>
      </c>
      <c r="I246" s="81">
        <f t="shared" si="26"/>
        <v>0</v>
      </c>
      <c r="J246" s="81">
        <f t="shared" si="27"/>
        <v>0</v>
      </c>
      <c r="K246" s="57"/>
      <c r="L246" s="59"/>
      <c r="M246" s="1"/>
    </row>
    <row r="247" spans="1:63">
      <c r="A247" s="5">
        <v>74</v>
      </c>
      <c r="B247" s="29" t="s">
        <v>410</v>
      </c>
      <c r="C247" s="56" t="s">
        <v>412</v>
      </c>
      <c r="D247" s="25" t="s">
        <v>62</v>
      </c>
      <c r="E247" s="37">
        <v>20</v>
      </c>
      <c r="F247" s="20">
        <v>0</v>
      </c>
      <c r="G247" s="81">
        <f t="shared" si="25"/>
        <v>0</v>
      </c>
      <c r="H247" s="51">
        <v>0.08</v>
      </c>
      <c r="I247" s="81">
        <f t="shared" si="26"/>
        <v>0</v>
      </c>
      <c r="J247" s="81">
        <f t="shared" si="27"/>
        <v>0</v>
      </c>
      <c r="K247" s="57"/>
      <c r="L247" s="59"/>
      <c r="M247" s="1"/>
    </row>
    <row r="248" spans="1:63">
      <c r="A248" s="5">
        <v>75</v>
      </c>
      <c r="B248" s="29" t="s">
        <v>413</v>
      </c>
      <c r="C248" s="56" t="s">
        <v>18</v>
      </c>
      <c r="D248" s="25" t="s">
        <v>58</v>
      </c>
      <c r="E248" s="37">
        <v>10</v>
      </c>
      <c r="F248" s="20">
        <v>0</v>
      </c>
      <c r="G248" s="81">
        <f t="shared" si="25"/>
        <v>0</v>
      </c>
      <c r="H248" s="51">
        <v>0.08</v>
      </c>
      <c r="I248" s="81">
        <f t="shared" si="26"/>
        <v>0</v>
      </c>
      <c r="J248" s="81">
        <f t="shared" si="27"/>
        <v>0</v>
      </c>
      <c r="K248" s="57"/>
      <c r="L248" s="59"/>
      <c r="M248" s="1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</row>
    <row r="249" spans="1:63" ht="12.75" customHeight="1">
      <c r="A249" s="5">
        <v>76</v>
      </c>
      <c r="B249" s="29" t="s">
        <v>413</v>
      </c>
      <c r="C249" s="56" t="s">
        <v>209</v>
      </c>
      <c r="D249" s="25" t="s">
        <v>58</v>
      </c>
      <c r="E249" s="37">
        <v>110</v>
      </c>
      <c r="F249" s="20">
        <v>0</v>
      </c>
      <c r="G249" s="81">
        <f t="shared" si="25"/>
        <v>0</v>
      </c>
      <c r="H249" s="51">
        <v>0.08</v>
      </c>
      <c r="I249" s="81">
        <f t="shared" si="26"/>
        <v>0</v>
      </c>
      <c r="J249" s="81">
        <f t="shared" si="27"/>
        <v>0</v>
      </c>
      <c r="K249" s="57"/>
      <c r="L249" s="59"/>
      <c r="M249" s="1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</row>
    <row r="250" spans="1:63">
      <c r="A250" s="5">
        <v>77</v>
      </c>
      <c r="B250" s="29" t="s">
        <v>414</v>
      </c>
      <c r="C250" s="56" t="s">
        <v>57</v>
      </c>
      <c r="D250" s="25" t="s">
        <v>58</v>
      </c>
      <c r="E250" s="37">
        <v>20</v>
      </c>
      <c r="F250" s="20">
        <v>0</v>
      </c>
      <c r="G250" s="81">
        <f t="shared" si="25"/>
        <v>0</v>
      </c>
      <c r="H250" s="51">
        <v>0.08</v>
      </c>
      <c r="I250" s="81">
        <f t="shared" si="26"/>
        <v>0</v>
      </c>
      <c r="J250" s="81">
        <f t="shared" si="27"/>
        <v>0</v>
      </c>
      <c r="K250" s="57"/>
      <c r="L250" s="59"/>
      <c r="M250" s="1"/>
    </row>
    <row r="251" spans="1:63">
      <c r="A251" s="5">
        <v>78</v>
      </c>
      <c r="B251" s="29" t="s">
        <v>414</v>
      </c>
      <c r="C251" s="56" t="s">
        <v>59</v>
      </c>
      <c r="D251" s="25" t="s">
        <v>58</v>
      </c>
      <c r="E251" s="37">
        <v>250</v>
      </c>
      <c r="F251" s="20">
        <v>0</v>
      </c>
      <c r="G251" s="81">
        <f t="shared" si="25"/>
        <v>0</v>
      </c>
      <c r="H251" s="51">
        <v>0.08</v>
      </c>
      <c r="I251" s="81">
        <f t="shared" si="26"/>
        <v>0</v>
      </c>
      <c r="J251" s="81">
        <f t="shared" si="27"/>
        <v>0</v>
      </c>
      <c r="K251" s="57"/>
      <c r="L251" s="59"/>
      <c r="M251" s="1"/>
    </row>
    <row r="252" spans="1:63">
      <c r="A252" s="5">
        <v>79</v>
      </c>
      <c r="B252" s="29" t="s">
        <v>414</v>
      </c>
      <c r="C252" s="56" t="s">
        <v>360</v>
      </c>
      <c r="D252" s="25" t="s">
        <v>58</v>
      </c>
      <c r="E252" s="37">
        <v>6</v>
      </c>
      <c r="F252" s="20">
        <v>0</v>
      </c>
      <c r="G252" s="81">
        <f t="shared" si="25"/>
        <v>0</v>
      </c>
      <c r="H252" s="51">
        <v>0.08</v>
      </c>
      <c r="I252" s="81">
        <f t="shared" si="26"/>
        <v>0</v>
      </c>
      <c r="J252" s="81">
        <f t="shared" si="27"/>
        <v>0</v>
      </c>
      <c r="K252" s="57"/>
      <c r="L252" s="59"/>
      <c r="M252" s="1"/>
    </row>
    <row r="253" spans="1:63">
      <c r="A253" s="5">
        <v>80</v>
      </c>
      <c r="B253" s="253" t="s">
        <v>1046</v>
      </c>
      <c r="C253" s="30" t="s">
        <v>110</v>
      </c>
      <c r="D253" s="30" t="s">
        <v>697</v>
      </c>
      <c r="E253" s="60">
        <v>4</v>
      </c>
      <c r="F253" s="20">
        <v>0</v>
      </c>
      <c r="G253" s="291">
        <f t="shared" si="25"/>
        <v>0</v>
      </c>
      <c r="H253" s="94">
        <v>0.08</v>
      </c>
      <c r="I253" s="289">
        <f>ROUND(E253*F253,2)</f>
        <v>0</v>
      </c>
      <c r="J253" s="289">
        <f>ROUND(I253*(1+H253),2)</f>
        <v>0</v>
      </c>
      <c r="K253" s="157"/>
      <c r="L253" s="157"/>
      <c r="M253" s="1"/>
    </row>
    <row r="254" spans="1:63">
      <c r="A254" s="5">
        <v>81</v>
      </c>
      <c r="B254" s="253" t="s">
        <v>1046</v>
      </c>
      <c r="C254" s="30" t="s">
        <v>1047</v>
      </c>
      <c r="D254" s="30" t="s">
        <v>697</v>
      </c>
      <c r="E254" s="60">
        <v>4</v>
      </c>
      <c r="F254" s="20">
        <v>0</v>
      </c>
      <c r="G254" s="291">
        <f t="shared" si="25"/>
        <v>0</v>
      </c>
      <c r="H254" s="94">
        <v>0.08</v>
      </c>
      <c r="I254" s="289">
        <f>ROUND(E254*F254,2)</f>
        <v>0</v>
      </c>
      <c r="J254" s="289">
        <f>ROUND(I254*(1+H254),2)</f>
        <v>0</v>
      </c>
      <c r="K254" s="157"/>
      <c r="L254" s="157"/>
      <c r="M254" s="1"/>
    </row>
    <row r="255" spans="1:63">
      <c r="A255" s="5">
        <v>82</v>
      </c>
      <c r="B255" s="29" t="s">
        <v>416</v>
      </c>
      <c r="C255" s="56" t="s">
        <v>417</v>
      </c>
      <c r="D255" s="25" t="s">
        <v>111</v>
      </c>
      <c r="E255" s="37">
        <v>200</v>
      </c>
      <c r="F255" s="20">
        <v>0</v>
      </c>
      <c r="G255" s="81">
        <f t="shared" si="25"/>
        <v>0</v>
      </c>
      <c r="H255" s="51">
        <v>0.08</v>
      </c>
      <c r="I255" s="81">
        <f t="shared" ref="I255:I260" si="28">ROUND(F255*E255,2)</f>
        <v>0</v>
      </c>
      <c r="J255" s="81">
        <f t="shared" si="27"/>
        <v>0</v>
      </c>
      <c r="K255" s="57"/>
      <c r="L255" s="59"/>
      <c r="M255" s="1"/>
    </row>
    <row r="256" spans="1:63">
      <c r="A256" s="5">
        <v>83</v>
      </c>
      <c r="B256" s="29" t="s">
        <v>416</v>
      </c>
      <c r="C256" s="56" t="s">
        <v>418</v>
      </c>
      <c r="D256" s="25" t="s">
        <v>111</v>
      </c>
      <c r="E256" s="37">
        <v>900</v>
      </c>
      <c r="F256" s="20">
        <v>0</v>
      </c>
      <c r="G256" s="81">
        <f t="shared" si="25"/>
        <v>0</v>
      </c>
      <c r="H256" s="51">
        <v>0.08</v>
      </c>
      <c r="I256" s="81">
        <f t="shared" si="28"/>
        <v>0</v>
      </c>
      <c r="J256" s="81">
        <f t="shared" si="27"/>
        <v>0</v>
      </c>
      <c r="K256" s="57"/>
      <c r="L256" s="59"/>
      <c r="M256" s="1"/>
    </row>
    <row r="257" spans="1:15">
      <c r="A257" s="5">
        <v>84</v>
      </c>
      <c r="B257" s="29" t="s">
        <v>415</v>
      </c>
      <c r="C257" s="56" t="s">
        <v>209</v>
      </c>
      <c r="D257" s="25" t="s">
        <v>50</v>
      </c>
      <c r="E257" s="37">
        <v>45</v>
      </c>
      <c r="F257" s="20">
        <v>0</v>
      </c>
      <c r="G257" s="81">
        <f t="shared" si="25"/>
        <v>0</v>
      </c>
      <c r="H257" s="51">
        <v>0.08</v>
      </c>
      <c r="I257" s="81">
        <f t="shared" si="28"/>
        <v>0</v>
      </c>
      <c r="J257" s="81">
        <f t="shared" si="27"/>
        <v>0</v>
      </c>
      <c r="K257" s="57"/>
      <c r="L257" s="59"/>
      <c r="M257" s="1"/>
    </row>
    <row r="258" spans="1:15">
      <c r="A258" s="5">
        <v>85</v>
      </c>
      <c r="B258" s="29" t="s">
        <v>419</v>
      </c>
      <c r="C258" s="56" t="s">
        <v>18</v>
      </c>
      <c r="D258" s="66" t="s">
        <v>16</v>
      </c>
      <c r="E258" s="37">
        <v>15</v>
      </c>
      <c r="F258" s="20">
        <v>0</v>
      </c>
      <c r="G258" s="81">
        <f t="shared" si="25"/>
        <v>0</v>
      </c>
      <c r="H258" s="51">
        <v>0.08</v>
      </c>
      <c r="I258" s="81">
        <f t="shared" si="28"/>
        <v>0</v>
      </c>
      <c r="J258" s="81">
        <f t="shared" si="27"/>
        <v>0</v>
      </c>
      <c r="K258" s="57"/>
      <c r="L258" s="59"/>
      <c r="M258" s="1"/>
    </row>
    <row r="259" spans="1:15">
      <c r="A259" s="5">
        <v>86</v>
      </c>
      <c r="B259" s="40" t="s">
        <v>420</v>
      </c>
      <c r="C259" s="65" t="s">
        <v>360</v>
      </c>
      <c r="D259" s="66" t="s">
        <v>271</v>
      </c>
      <c r="E259" s="64">
        <v>12</v>
      </c>
      <c r="F259" s="20">
        <v>0</v>
      </c>
      <c r="G259" s="81">
        <f t="shared" si="25"/>
        <v>0</v>
      </c>
      <c r="H259" s="86">
        <v>0.08</v>
      </c>
      <c r="I259" s="81">
        <f t="shared" si="28"/>
        <v>0</v>
      </c>
      <c r="J259" s="81">
        <f t="shared" si="27"/>
        <v>0</v>
      </c>
      <c r="K259" s="84"/>
      <c r="L259" s="85"/>
      <c r="M259" s="1"/>
    </row>
    <row r="260" spans="1:15">
      <c r="A260" s="5">
        <v>87</v>
      </c>
      <c r="B260" s="40" t="s">
        <v>421</v>
      </c>
      <c r="C260" s="65" t="s">
        <v>280</v>
      </c>
      <c r="D260" s="66" t="s">
        <v>77</v>
      </c>
      <c r="E260" s="64">
        <v>40</v>
      </c>
      <c r="F260" s="20">
        <v>0</v>
      </c>
      <c r="G260" s="81">
        <f t="shared" si="25"/>
        <v>0</v>
      </c>
      <c r="H260" s="86">
        <v>0.08</v>
      </c>
      <c r="I260" s="81">
        <f t="shared" si="28"/>
        <v>0</v>
      </c>
      <c r="J260" s="81">
        <f t="shared" ref="J260" si="29">ROUND(I260*(1+H260),2)</f>
        <v>0</v>
      </c>
      <c r="K260" s="84"/>
      <c r="L260" s="85"/>
      <c r="M260" s="1"/>
    </row>
    <row r="261" spans="1:15">
      <c r="A261" s="5">
        <v>88</v>
      </c>
      <c r="B261" s="16" t="s">
        <v>303</v>
      </c>
      <c r="C261" s="25"/>
      <c r="D261" s="67" t="s">
        <v>131</v>
      </c>
      <c r="E261" s="22">
        <v>10</v>
      </c>
      <c r="F261" s="20">
        <v>0</v>
      </c>
      <c r="G261" s="280">
        <f t="shared" si="25"/>
        <v>0</v>
      </c>
      <c r="H261" s="21">
        <v>0.08</v>
      </c>
      <c r="I261" s="280">
        <f>ROUND(E261*F261,2)</f>
        <v>0</v>
      </c>
      <c r="J261" s="280">
        <f t="shared" si="27"/>
        <v>0</v>
      </c>
      <c r="K261" s="23"/>
      <c r="L261" s="24"/>
      <c r="M261" s="1"/>
    </row>
    <row r="262" spans="1:15">
      <c r="A262" s="88"/>
      <c r="C262" s="89"/>
      <c r="D262" s="90"/>
      <c r="E262" s="91"/>
      <c r="F262" s="92"/>
      <c r="G262" s="93"/>
      <c r="H262" s="94" t="s">
        <v>422</v>
      </c>
      <c r="I262" s="95">
        <f>SUM(I174:I261)</f>
        <v>0</v>
      </c>
      <c r="J262" s="95">
        <f>SUM(J174:J261)</f>
        <v>0</v>
      </c>
      <c r="K262" s="96"/>
      <c r="L262" s="97"/>
      <c r="M262" s="1"/>
    </row>
    <row r="263" spans="1:15">
      <c r="A263" s="71"/>
      <c r="B263" s="98"/>
      <c r="C263" s="89"/>
      <c r="D263" s="99"/>
      <c r="E263" s="100"/>
      <c r="F263" s="101"/>
      <c r="G263" s="102"/>
      <c r="H263" s="103"/>
      <c r="I263" s="104"/>
      <c r="J263" s="104"/>
      <c r="K263" s="462" t="s">
        <v>307</v>
      </c>
      <c r="L263" s="462"/>
      <c r="M263" s="297"/>
      <c r="N263" s="298"/>
      <c r="O263" s="298"/>
    </row>
    <row r="264" spans="1:15">
      <c r="A264" s="105"/>
      <c r="B264" s="106"/>
      <c r="C264" s="107"/>
      <c r="D264" s="99"/>
      <c r="E264" s="100"/>
      <c r="F264" s="101"/>
      <c r="G264" s="102"/>
      <c r="H264" s="103"/>
      <c r="K264" s="462" t="s">
        <v>308</v>
      </c>
      <c r="L264" s="462"/>
      <c r="M264" s="297"/>
      <c r="N264" s="298"/>
      <c r="O264" s="298"/>
    </row>
    <row r="265" spans="1:15">
      <c r="A265" s="105"/>
      <c r="B265" s="106"/>
      <c r="C265" s="107"/>
      <c r="D265" s="99"/>
      <c r="E265" s="100"/>
      <c r="F265" s="101"/>
      <c r="G265" s="102"/>
      <c r="H265" s="103"/>
      <c r="K265" s="2"/>
      <c r="L265" s="2"/>
      <c r="M265" s="297"/>
      <c r="N265" s="298"/>
      <c r="O265" s="298"/>
    </row>
    <row r="266" spans="1:15">
      <c r="A266" s="108"/>
      <c r="B266" s="6" t="s">
        <v>0</v>
      </c>
      <c r="C266" s="109" t="s">
        <v>423</v>
      </c>
      <c r="D266" s="439" t="s">
        <v>424</v>
      </c>
      <c r="E266" s="439"/>
      <c r="F266" s="439"/>
      <c r="G266" s="439"/>
      <c r="H266" s="439"/>
      <c r="I266" s="439"/>
      <c r="J266" s="439"/>
      <c r="K266" s="440"/>
      <c r="L266" s="440"/>
      <c r="M266" s="297"/>
      <c r="N266" s="298"/>
      <c r="O266" s="298"/>
    </row>
    <row r="267" spans="1:15" ht="27">
      <c r="A267" s="395" t="s">
        <v>425</v>
      </c>
      <c r="B267" s="396" t="s">
        <v>3</v>
      </c>
      <c r="C267" s="112" t="s">
        <v>4</v>
      </c>
      <c r="D267" s="113" t="s">
        <v>5</v>
      </c>
      <c r="E267" s="114" t="s">
        <v>6</v>
      </c>
      <c r="F267" s="115" t="s">
        <v>426</v>
      </c>
      <c r="G267" s="116" t="s">
        <v>8</v>
      </c>
      <c r="H267" s="113" t="s">
        <v>9</v>
      </c>
      <c r="I267" s="116" t="s">
        <v>10</v>
      </c>
      <c r="J267" s="116" t="s">
        <v>11</v>
      </c>
      <c r="K267" s="113" t="s">
        <v>312</v>
      </c>
      <c r="L267" s="113" t="s">
        <v>13</v>
      </c>
      <c r="M267" s="297"/>
      <c r="N267" s="298"/>
      <c r="O267" s="298"/>
    </row>
    <row r="268" spans="1:15">
      <c r="A268" s="333">
        <v>1</v>
      </c>
      <c r="B268" s="357" t="s">
        <v>427</v>
      </c>
      <c r="C268" s="30" t="s">
        <v>72</v>
      </c>
      <c r="D268" s="118" t="s">
        <v>77</v>
      </c>
      <c r="E268" s="236">
        <v>30</v>
      </c>
      <c r="F268" s="20">
        <v>0</v>
      </c>
      <c r="G268" s="81">
        <f t="shared" ref="G268:G307" si="30">ROUND(F268*(1+H268),2)</f>
        <v>0</v>
      </c>
      <c r="H268" s="51">
        <v>0.08</v>
      </c>
      <c r="I268" s="81">
        <f t="shared" ref="I268:I302" si="31">ROUND(F268*E268,2)</f>
        <v>0</v>
      </c>
      <c r="J268" s="81">
        <f t="shared" ref="J268:J307" si="32">ROUND(I268*(1+H268),2)</f>
        <v>0</v>
      </c>
      <c r="K268" s="52"/>
      <c r="L268" s="53"/>
      <c r="M268" s="297"/>
      <c r="N268" s="298"/>
      <c r="O268" s="298"/>
    </row>
    <row r="269" spans="1:15">
      <c r="A269" s="117">
        <v>2</v>
      </c>
      <c r="B269" s="30" t="s">
        <v>427</v>
      </c>
      <c r="C269" s="30" t="s">
        <v>23</v>
      </c>
      <c r="D269" s="118" t="s">
        <v>187</v>
      </c>
      <c r="E269" s="237">
        <v>90</v>
      </c>
      <c r="F269" s="20">
        <v>0</v>
      </c>
      <c r="G269" s="81">
        <f t="shared" si="30"/>
        <v>0</v>
      </c>
      <c r="H269" s="51">
        <v>0.08</v>
      </c>
      <c r="I269" s="81">
        <f t="shared" si="31"/>
        <v>0</v>
      </c>
      <c r="J269" s="81">
        <f t="shared" si="32"/>
        <v>0</v>
      </c>
      <c r="K269" s="52"/>
      <c r="L269" s="53"/>
      <c r="M269" s="297"/>
      <c r="N269" s="298"/>
      <c r="O269" s="298"/>
    </row>
    <row r="270" spans="1:15">
      <c r="A270" s="333">
        <v>3</v>
      </c>
      <c r="B270" s="30" t="s">
        <v>428</v>
      </c>
      <c r="C270" s="30" t="s">
        <v>429</v>
      </c>
      <c r="D270" s="25" t="s">
        <v>111</v>
      </c>
      <c r="E270" s="236">
        <v>1100</v>
      </c>
      <c r="F270" s="20">
        <v>0</v>
      </c>
      <c r="G270" s="81">
        <f t="shared" si="30"/>
        <v>0</v>
      </c>
      <c r="H270" s="51">
        <v>0.08</v>
      </c>
      <c r="I270" s="81">
        <f t="shared" si="31"/>
        <v>0</v>
      </c>
      <c r="J270" s="81">
        <f t="shared" si="32"/>
        <v>0</v>
      </c>
      <c r="K270" s="52"/>
      <c r="L270" s="53"/>
      <c r="M270" s="297"/>
      <c r="N270" s="298"/>
      <c r="O270" s="298"/>
    </row>
    <row r="271" spans="1:15">
      <c r="A271" s="117">
        <v>4</v>
      </c>
      <c r="B271" s="82" t="s">
        <v>433</v>
      </c>
      <c r="C271" s="30" t="s">
        <v>434</v>
      </c>
      <c r="D271" s="118" t="s">
        <v>154</v>
      </c>
      <c r="E271" s="236">
        <v>380</v>
      </c>
      <c r="F271" s="20">
        <v>0</v>
      </c>
      <c r="G271" s="81">
        <f t="shared" si="30"/>
        <v>0</v>
      </c>
      <c r="H271" s="51">
        <v>0.08</v>
      </c>
      <c r="I271" s="81">
        <f t="shared" si="31"/>
        <v>0</v>
      </c>
      <c r="J271" s="81">
        <f t="shared" si="32"/>
        <v>0</v>
      </c>
      <c r="K271" s="52"/>
      <c r="L271" s="53"/>
      <c r="M271" s="297"/>
      <c r="N271" s="298"/>
      <c r="O271" s="298"/>
    </row>
    <row r="272" spans="1:15" ht="18">
      <c r="A272" s="333">
        <v>5</v>
      </c>
      <c r="B272" s="30" t="s">
        <v>435</v>
      </c>
      <c r="C272" s="30" t="s">
        <v>436</v>
      </c>
      <c r="D272" s="118" t="s">
        <v>437</v>
      </c>
      <c r="E272" s="236">
        <v>1500</v>
      </c>
      <c r="F272" s="20">
        <v>0</v>
      </c>
      <c r="G272" s="81">
        <f t="shared" si="30"/>
        <v>0</v>
      </c>
      <c r="H272" s="51">
        <v>0.08</v>
      </c>
      <c r="I272" s="81">
        <f t="shared" si="31"/>
        <v>0</v>
      </c>
      <c r="J272" s="81">
        <f t="shared" si="32"/>
        <v>0</v>
      </c>
      <c r="K272" s="52"/>
      <c r="L272" s="53"/>
      <c r="M272" s="297"/>
      <c r="N272" s="298"/>
      <c r="O272" s="298"/>
    </row>
    <row r="273" spans="1:15" ht="18">
      <c r="A273" s="117">
        <v>6</v>
      </c>
      <c r="B273" s="30" t="s">
        <v>435</v>
      </c>
      <c r="C273" s="30" t="s">
        <v>438</v>
      </c>
      <c r="D273" s="118" t="s">
        <v>437</v>
      </c>
      <c r="E273" s="236">
        <v>300</v>
      </c>
      <c r="F273" s="20">
        <v>0</v>
      </c>
      <c r="G273" s="81">
        <f t="shared" si="30"/>
        <v>0</v>
      </c>
      <c r="H273" s="51">
        <v>0.08</v>
      </c>
      <c r="I273" s="81">
        <f t="shared" si="31"/>
        <v>0</v>
      </c>
      <c r="J273" s="81">
        <f t="shared" si="32"/>
        <v>0</v>
      </c>
      <c r="K273" s="52"/>
      <c r="L273" s="53"/>
      <c r="M273" s="297"/>
      <c r="N273" s="298"/>
      <c r="O273" s="298"/>
    </row>
    <row r="274" spans="1:15">
      <c r="A274" s="333">
        <v>7</v>
      </c>
      <c r="B274" s="30" t="s">
        <v>439</v>
      </c>
      <c r="C274" s="30" t="s">
        <v>57</v>
      </c>
      <c r="D274" s="25" t="s">
        <v>16</v>
      </c>
      <c r="E274" s="236">
        <v>280</v>
      </c>
      <c r="F274" s="20">
        <v>0</v>
      </c>
      <c r="G274" s="81">
        <f t="shared" si="30"/>
        <v>0</v>
      </c>
      <c r="H274" s="51">
        <v>0.08</v>
      </c>
      <c r="I274" s="81">
        <f t="shared" si="31"/>
        <v>0</v>
      </c>
      <c r="J274" s="81">
        <f t="shared" si="32"/>
        <v>0</v>
      </c>
      <c r="K274" s="52"/>
      <c r="L274" s="53"/>
      <c r="M274" s="297"/>
      <c r="N274" s="298"/>
      <c r="O274" s="298"/>
    </row>
    <row r="275" spans="1:15">
      <c r="A275" s="117">
        <v>8</v>
      </c>
      <c r="B275" s="30" t="s">
        <v>439</v>
      </c>
      <c r="C275" s="30" t="s">
        <v>59</v>
      </c>
      <c r="D275" s="25" t="s">
        <v>16</v>
      </c>
      <c r="E275" s="236">
        <v>380</v>
      </c>
      <c r="F275" s="20">
        <v>0</v>
      </c>
      <c r="G275" s="81">
        <f t="shared" si="30"/>
        <v>0</v>
      </c>
      <c r="H275" s="51">
        <v>0.08</v>
      </c>
      <c r="I275" s="81">
        <f t="shared" si="31"/>
        <v>0</v>
      </c>
      <c r="J275" s="81">
        <f t="shared" si="32"/>
        <v>0</v>
      </c>
      <c r="K275" s="52"/>
      <c r="L275" s="53"/>
      <c r="M275" s="297"/>
      <c r="N275" s="298"/>
      <c r="O275" s="298"/>
    </row>
    <row r="276" spans="1:15">
      <c r="A276" s="333">
        <v>9</v>
      </c>
      <c r="B276" s="29" t="s">
        <v>439</v>
      </c>
      <c r="C276" s="30" t="s">
        <v>360</v>
      </c>
      <c r="D276" s="25" t="s">
        <v>16</v>
      </c>
      <c r="E276" s="236">
        <v>10</v>
      </c>
      <c r="F276" s="20">
        <v>0</v>
      </c>
      <c r="G276" s="81">
        <f t="shared" si="30"/>
        <v>0</v>
      </c>
      <c r="H276" s="51">
        <v>0.08</v>
      </c>
      <c r="I276" s="81">
        <f t="shared" si="31"/>
        <v>0</v>
      </c>
      <c r="J276" s="81">
        <f t="shared" si="32"/>
        <v>0</v>
      </c>
      <c r="K276" s="52"/>
      <c r="L276" s="53"/>
      <c r="M276" s="297"/>
      <c r="N276" s="298"/>
      <c r="O276" s="298"/>
    </row>
    <row r="277" spans="1:15">
      <c r="A277" s="117">
        <v>10</v>
      </c>
      <c r="B277" s="30" t="s">
        <v>440</v>
      </c>
      <c r="C277" s="30" t="s">
        <v>441</v>
      </c>
      <c r="D277" s="118" t="s">
        <v>289</v>
      </c>
      <c r="E277" s="236">
        <v>12</v>
      </c>
      <c r="F277" s="20">
        <v>0</v>
      </c>
      <c r="G277" s="81">
        <f t="shared" si="30"/>
        <v>0</v>
      </c>
      <c r="H277" s="51">
        <v>0.08</v>
      </c>
      <c r="I277" s="81">
        <f t="shared" si="31"/>
        <v>0</v>
      </c>
      <c r="J277" s="81">
        <f t="shared" si="32"/>
        <v>0</v>
      </c>
      <c r="K277" s="52"/>
      <c r="L277" s="53"/>
      <c r="N277" s="298"/>
      <c r="O277" s="298"/>
    </row>
    <row r="278" spans="1:15">
      <c r="A278" s="333">
        <v>11</v>
      </c>
      <c r="B278" s="30" t="s">
        <v>442</v>
      </c>
      <c r="C278" s="30" t="s">
        <v>57</v>
      </c>
      <c r="D278" s="25" t="s">
        <v>16</v>
      </c>
      <c r="E278" s="236">
        <v>20</v>
      </c>
      <c r="F278" s="20">
        <v>0</v>
      </c>
      <c r="G278" s="81">
        <f t="shared" si="30"/>
        <v>0</v>
      </c>
      <c r="H278" s="51">
        <v>0.08</v>
      </c>
      <c r="I278" s="81">
        <f t="shared" si="31"/>
        <v>0</v>
      </c>
      <c r="J278" s="81">
        <f>ROUND(I278*(1+H278),2)</f>
        <v>0</v>
      </c>
      <c r="K278" s="52"/>
      <c r="L278" s="53"/>
      <c r="M278" s="297"/>
      <c r="N278" s="298"/>
      <c r="O278" s="298"/>
    </row>
    <row r="279" spans="1:15">
      <c r="A279" s="117">
        <v>12</v>
      </c>
      <c r="B279" s="304" t="s">
        <v>442</v>
      </c>
      <c r="C279" s="30" t="s">
        <v>1234</v>
      </c>
      <c r="D279" s="25" t="s">
        <v>16</v>
      </c>
      <c r="E279" s="236">
        <v>30</v>
      </c>
      <c r="F279" s="20">
        <v>0</v>
      </c>
      <c r="G279" s="81">
        <f t="shared" si="30"/>
        <v>0</v>
      </c>
      <c r="H279" s="51">
        <v>0.08</v>
      </c>
      <c r="I279" s="81">
        <f t="shared" si="31"/>
        <v>0</v>
      </c>
      <c r="J279" s="81">
        <f>ROUND(I279*(1+H279),2)</f>
        <v>0</v>
      </c>
      <c r="K279" s="52"/>
      <c r="L279" s="53"/>
      <c r="M279" s="297"/>
      <c r="N279" s="298"/>
      <c r="O279" s="298"/>
    </row>
    <row r="280" spans="1:15">
      <c r="A280" s="333">
        <v>13</v>
      </c>
      <c r="B280" s="30" t="s">
        <v>442</v>
      </c>
      <c r="C280" s="30" t="s">
        <v>178</v>
      </c>
      <c r="D280" s="25" t="s">
        <v>16</v>
      </c>
      <c r="E280" s="236">
        <v>550</v>
      </c>
      <c r="F280" s="20">
        <v>0</v>
      </c>
      <c r="G280" s="81">
        <f t="shared" si="30"/>
        <v>0</v>
      </c>
      <c r="H280" s="51">
        <v>0.08</v>
      </c>
      <c r="I280" s="81">
        <f t="shared" si="31"/>
        <v>0</v>
      </c>
      <c r="J280" s="81">
        <f t="shared" si="32"/>
        <v>0</v>
      </c>
      <c r="K280" s="52"/>
      <c r="L280" s="53"/>
      <c r="M280" s="297"/>
      <c r="N280" s="298"/>
      <c r="O280" s="298"/>
    </row>
    <row r="281" spans="1:15">
      <c r="A281" s="117">
        <v>14</v>
      </c>
      <c r="B281" s="30" t="s">
        <v>442</v>
      </c>
      <c r="C281" s="30" t="s">
        <v>20</v>
      </c>
      <c r="D281" s="25" t="s">
        <v>16</v>
      </c>
      <c r="E281" s="236">
        <v>420</v>
      </c>
      <c r="F281" s="20">
        <v>0</v>
      </c>
      <c r="G281" s="81">
        <f t="shared" si="30"/>
        <v>0</v>
      </c>
      <c r="H281" s="51">
        <v>0.08</v>
      </c>
      <c r="I281" s="81">
        <f t="shared" si="31"/>
        <v>0</v>
      </c>
      <c r="J281" s="81">
        <f t="shared" si="32"/>
        <v>0</v>
      </c>
      <c r="K281" s="52"/>
      <c r="L281" s="53"/>
      <c r="M281" s="297"/>
      <c r="N281" s="298"/>
      <c r="O281" s="298"/>
    </row>
    <row r="282" spans="1:15">
      <c r="A282" s="333">
        <v>15</v>
      </c>
      <c r="B282" s="30" t="s">
        <v>444</v>
      </c>
      <c r="C282" s="30" t="s">
        <v>445</v>
      </c>
      <c r="D282" s="25" t="s">
        <v>446</v>
      </c>
      <c r="E282" s="236">
        <v>40</v>
      </c>
      <c r="F282" s="20">
        <v>0</v>
      </c>
      <c r="G282" s="81">
        <f t="shared" si="30"/>
        <v>0</v>
      </c>
      <c r="H282" s="51">
        <v>0.08</v>
      </c>
      <c r="I282" s="81">
        <f t="shared" si="31"/>
        <v>0</v>
      </c>
      <c r="J282" s="81">
        <f t="shared" si="32"/>
        <v>0</v>
      </c>
      <c r="K282" s="52"/>
      <c r="L282" s="53"/>
      <c r="M282" s="352"/>
      <c r="N282" s="298"/>
      <c r="O282" s="298"/>
    </row>
    <row r="283" spans="1:15">
      <c r="A283" s="117">
        <v>16</v>
      </c>
      <c r="B283" s="30" t="s">
        <v>449</v>
      </c>
      <c r="C283" s="30" t="s">
        <v>405</v>
      </c>
      <c r="D283" s="118" t="s">
        <v>450</v>
      </c>
      <c r="E283" s="236">
        <v>8</v>
      </c>
      <c r="F283" s="20">
        <v>0</v>
      </c>
      <c r="G283" s="81">
        <f t="shared" si="30"/>
        <v>0</v>
      </c>
      <c r="H283" s="51">
        <v>0.08</v>
      </c>
      <c r="I283" s="81">
        <f t="shared" si="31"/>
        <v>0</v>
      </c>
      <c r="J283" s="81">
        <f t="shared" si="32"/>
        <v>0</v>
      </c>
      <c r="K283" s="52"/>
      <c r="L283" s="53"/>
      <c r="M283" s="297"/>
      <c r="N283" s="298"/>
      <c r="O283" s="298"/>
    </row>
    <row r="284" spans="1:15">
      <c r="A284" s="333">
        <v>17</v>
      </c>
      <c r="B284" s="30" t="s">
        <v>451</v>
      </c>
      <c r="C284" s="30" t="s">
        <v>452</v>
      </c>
      <c r="D284" s="25" t="s">
        <v>111</v>
      </c>
      <c r="E284" s="236">
        <v>25</v>
      </c>
      <c r="F284" s="20">
        <v>0</v>
      </c>
      <c r="G284" s="81">
        <f t="shared" si="30"/>
        <v>0</v>
      </c>
      <c r="H284" s="51">
        <v>0.08</v>
      </c>
      <c r="I284" s="81">
        <f t="shared" si="31"/>
        <v>0</v>
      </c>
      <c r="J284" s="81">
        <f t="shared" si="32"/>
        <v>0</v>
      </c>
      <c r="K284" s="52"/>
      <c r="L284" s="53"/>
      <c r="M284" s="297"/>
      <c r="N284" s="298"/>
      <c r="O284" s="298"/>
    </row>
    <row r="285" spans="1:15">
      <c r="A285" s="117">
        <v>18</v>
      </c>
      <c r="B285" s="30" t="s">
        <v>453</v>
      </c>
      <c r="C285" s="30" t="s">
        <v>454</v>
      </c>
      <c r="D285" s="118" t="s">
        <v>55</v>
      </c>
      <c r="E285" s="236">
        <v>10</v>
      </c>
      <c r="F285" s="20">
        <v>0</v>
      </c>
      <c r="G285" s="81">
        <f t="shared" si="30"/>
        <v>0</v>
      </c>
      <c r="H285" s="51">
        <v>0.08</v>
      </c>
      <c r="I285" s="81">
        <f t="shared" si="31"/>
        <v>0</v>
      </c>
      <c r="J285" s="81">
        <f t="shared" si="32"/>
        <v>0</v>
      </c>
      <c r="K285" s="52"/>
      <c r="L285" s="53"/>
      <c r="M285" s="297"/>
      <c r="N285" s="298"/>
      <c r="O285" s="298"/>
    </row>
    <row r="286" spans="1:15">
      <c r="A286" s="333">
        <v>19</v>
      </c>
      <c r="B286" s="30" t="s">
        <v>455</v>
      </c>
      <c r="C286" s="30" t="s">
        <v>209</v>
      </c>
      <c r="D286" s="66" t="s">
        <v>175</v>
      </c>
      <c r="E286" s="236">
        <v>120</v>
      </c>
      <c r="F286" s="20">
        <v>0</v>
      </c>
      <c r="G286" s="81">
        <f t="shared" si="30"/>
        <v>0</v>
      </c>
      <c r="H286" s="51">
        <v>0.08</v>
      </c>
      <c r="I286" s="81">
        <f t="shared" si="31"/>
        <v>0</v>
      </c>
      <c r="J286" s="81">
        <f t="shared" si="32"/>
        <v>0</v>
      </c>
      <c r="K286" s="52"/>
      <c r="L286" s="53"/>
      <c r="M286" s="297"/>
      <c r="N286" s="298"/>
      <c r="O286" s="298"/>
    </row>
    <row r="287" spans="1:15">
      <c r="A287" s="117">
        <v>20</v>
      </c>
      <c r="B287" s="30" t="s">
        <v>456</v>
      </c>
      <c r="C287" s="30" t="s">
        <v>457</v>
      </c>
      <c r="D287" s="118" t="s">
        <v>151</v>
      </c>
      <c r="E287" s="236">
        <v>860</v>
      </c>
      <c r="F287" s="20">
        <v>0</v>
      </c>
      <c r="G287" s="81">
        <f t="shared" si="30"/>
        <v>0</v>
      </c>
      <c r="H287" s="51">
        <v>0.08</v>
      </c>
      <c r="I287" s="81">
        <f t="shared" si="31"/>
        <v>0</v>
      </c>
      <c r="J287" s="81">
        <f t="shared" si="32"/>
        <v>0</v>
      </c>
      <c r="K287" s="52"/>
      <c r="L287" s="53"/>
      <c r="M287" s="297"/>
      <c r="N287" s="298"/>
      <c r="O287" s="298"/>
    </row>
    <row r="288" spans="1:15">
      <c r="A288" s="333">
        <v>21</v>
      </c>
      <c r="B288" s="30" t="s">
        <v>458</v>
      </c>
      <c r="C288" s="30" t="s">
        <v>18</v>
      </c>
      <c r="D288" s="25" t="s">
        <v>175</v>
      </c>
      <c r="E288" s="236">
        <v>130</v>
      </c>
      <c r="F288" s="20">
        <v>0</v>
      </c>
      <c r="G288" s="81">
        <f t="shared" si="30"/>
        <v>0</v>
      </c>
      <c r="H288" s="51">
        <v>0.08</v>
      </c>
      <c r="I288" s="81">
        <f t="shared" si="31"/>
        <v>0</v>
      </c>
      <c r="J288" s="81">
        <f t="shared" si="32"/>
        <v>0</v>
      </c>
      <c r="K288" s="52"/>
      <c r="L288" s="53"/>
      <c r="M288" s="297"/>
      <c r="N288" s="298"/>
      <c r="O288" s="298"/>
    </row>
    <row r="289" spans="1:15">
      <c r="A289" s="117">
        <v>22</v>
      </c>
      <c r="B289" s="30" t="s">
        <v>459</v>
      </c>
      <c r="C289" s="30" t="s">
        <v>460</v>
      </c>
      <c r="D289" s="118" t="s">
        <v>82</v>
      </c>
      <c r="E289" s="236">
        <v>10</v>
      </c>
      <c r="F289" s="20">
        <v>0</v>
      </c>
      <c r="G289" s="81">
        <f t="shared" si="30"/>
        <v>0</v>
      </c>
      <c r="H289" s="51">
        <v>0.08</v>
      </c>
      <c r="I289" s="81">
        <f t="shared" si="31"/>
        <v>0</v>
      </c>
      <c r="J289" s="81">
        <f t="shared" si="32"/>
        <v>0</v>
      </c>
      <c r="K289" s="52"/>
      <c r="L289" s="53"/>
      <c r="M289" s="297"/>
      <c r="N289" s="298"/>
      <c r="O289" s="298"/>
    </row>
    <row r="290" spans="1:15">
      <c r="A290" s="333">
        <v>23</v>
      </c>
      <c r="B290" s="30" t="s">
        <v>461</v>
      </c>
      <c r="C290" s="30" t="s">
        <v>387</v>
      </c>
      <c r="D290" s="25" t="s">
        <v>462</v>
      </c>
      <c r="E290" s="236">
        <v>1200</v>
      </c>
      <c r="F290" s="20">
        <v>0</v>
      </c>
      <c r="G290" s="81">
        <f t="shared" si="30"/>
        <v>0</v>
      </c>
      <c r="H290" s="51">
        <v>0.08</v>
      </c>
      <c r="I290" s="81">
        <f t="shared" si="31"/>
        <v>0</v>
      </c>
      <c r="J290" s="81">
        <f t="shared" si="32"/>
        <v>0</v>
      </c>
      <c r="K290" s="52"/>
      <c r="L290" s="53"/>
      <c r="M290" s="297"/>
      <c r="N290" s="298"/>
      <c r="O290" s="298"/>
    </row>
    <row r="291" spans="1:15">
      <c r="A291" s="117">
        <v>24</v>
      </c>
      <c r="B291" s="30" t="s">
        <v>463</v>
      </c>
      <c r="C291" s="30" t="s">
        <v>20</v>
      </c>
      <c r="D291" s="25" t="s">
        <v>16</v>
      </c>
      <c r="E291" s="236">
        <v>10</v>
      </c>
      <c r="F291" s="20">
        <v>0</v>
      </c>
      <c r="G291" s="81">
        <f t="shared" si="30"/>
        <v>0</v>
      </c>
      <c r="H291" s="51">
        <v>0.08</v>
      </c>
      <c r="I291" s="81">
        <f t="shared" si="31"/>
        <v>0</v>
      </c>
      <c r="J291" s="81">
        <f t="shared" si="32"/>
        <v>0</v>
      </c>
      <c r="K291" s="52"/>
      <c r="L291" s="53"/>
      <c r="M291" s="297"/>
      <c r="N291" s="298"/>
      <c r="O291" s="298"/>
    </row>
    <row r="292" spans="1:15">
      <c r="A292" s="333">
        <v>25</v>
      </c>
      <c r="B292" s="30" t="s">
        <v>464</v>
      </c>
      <c r="C292" s="30" t="s">
        <v>59</v>
      </c>
      <c r="D292" s="25" t="s">
        <v>16</v>
      </c>
      <c r="E292" s="236">
        <v>5</v>
      </c>
      <c r="F292" s="20">
        <v>0</v>
      </c>
      <c r="G292" s="81">
        <f t="shared" si="30"/>
        <v>0</v>
      </c>
      <c r="H292" s="51">
        <v>0.08</v>
      </c>
      <c r="I292" s="81">
        <f t="shared" si="31"/>
        <v>0</v>
      </c>
      <c r="J292" s="81">
        <f t="shared" si="32"/>
        <v>0</v>
      </c>
      <c r="K292" s="52"/>
      <c r="L292" s="53"/>
      <c r="M292" s="297"/>
      <c r="N292" s="298"/>
      <c r="O292" s="298"/>
    </row>
    <row r="293" spans="1:15">
      <c r="A293" s="117">
        <v>26</v>
      </c>
      <c r="B293" s="30" t="s">
        <v>464</v>
      </c>
      <c r="C293" s="30" t="s">
        <v>57</v>
      </c>
      <c r="D293" s="25" t="s">
        <v>16</v>
      </c>
      <c r="E293" s="236">
        <v>10</v>
      </c>
      <c r="F293" s="20">
        <v>0</v>
      </c>
      <c r="G293" s="81">
        <f t="shared" si="30"/>
        <v>0</v>
      </c>
      <c r="H293" s="51">
        <v>0.08</v>
      </c>
      <c r="I293" s="81">
        <f t="shared" si="31"/>
        <v>0</v>
      </c>
      <c r="J293" s="81">
        <f t="shared" si="32"/>
        <v>0</v>
      </c>
      <c r="K293" s="52"/>
      <c r="L293" s="53"/>
      <c r="M293" s="297"/>
      <c r="N293" s="298"/>
      <c r="O293" s="298"/>
    </row>
    <row r="294" spans="1:15">
      <c r="A294" s="333">
        <v>27</v>
      </c>
      <c r="B294" s="153" t="s">
        <v>465</v>
      </c>
      <c r="C294" s="30" t="s">
        <v>57</v>
      </c>
      <c r="D294" s="118" t="s">
        <v>42</v>
      </c>
      <c r="E294" s="236">
        <v>3</v>
      </c>
      <c r="F294" s="20">
        <v>0</v>
      </c>
      <c r="G294" s="81">
        <f t="shared" si="30"/>
        <v>0</v>
      </c>
      <c r="H294" s="51">
        <v>0.08</v>
      </c>
      <c r="I294" s="81">
        <f t="shared" si="31"/>
        <v>0</v>
      </c>
      <c r="J294" s="81">
        <f t="shared" si="32"/>
        <v>0</v>
      </c>
      <c r="K294" s="52"/>
      <c r="L294" s="53"/>
      <c r="M294" s="297"/>
      <c r="N294" s="298"/>
      <c r="O294" s="298"/>
    </row>
    <row r="295" spans="1:15">
      <c r="A295" s="117">
        <v>28</v>
      </c>
      <c r="B295" s="153" t="s">
        <v>465</v>
      </c>
      <c r="C295" s="30" t="s">
        <v>178</v>
      </c>
      <c r="D295" s="118" t="s">
        <v>42</v>
      </c>
      <c r="E295" s="236">
        <v>3</v>
      </c>
      <c r="F295" s="20">
        <v>0</v>
      </c>
      <c r="G295" s="81">
        <f t="shared" si="30"/>
        <v>0</v>
      </c>
      <c r="H295" s="51">
        <v>0.08</v>
      </c>
      <c r="I295" s="81">
        <f t="shared" si="31"/>
        <v>0</v>
      </c>
      <c r="J295" s="81">
        <f t="shared" si="32"/>
        <v>0</v>
      </c>
      <c r="K295" s="52"/>
      <c r="L295" s="53"/>
      <c r="M295" s="297"/>
      <c r="N295" s="298"/>
      <c r="O295" s="298"/>
    </row>
    <row r="296" spans="1:15">
      <c r="A296" s="333">
        <v>29</v>
      </c>
      <c r="B296" s="153" t="s">
        <v>465</v>
      </c>
      <c r="C296" s="30" t="s">
        <v>20</v>
      </c>
      <c r="D296" s="118" t="s">
        <v>42</v>
      </c>
      <c r="E296" s="236">
        <v>3</v>
      </c>
      <c r="F296" s="20">
        <v>0</v>
      </c>
      <c r="G296" s="81">
        <f t="shared" si="30"/>
        <v>0</v>
      </c>
      <c r="H296" s="51">
        <v>0.08</v>
      </c>
      <c r="I296" s="81">
        <f t="shared" si="31"/>
        <v>0</v>
      </c>
      <c r="J296" s="81">
        <f t="shared" si="32"/>
        <v>0</v>
      </c>
      <c r="K296" s="52"/>
      <c r="L296" s="53"/>
      <c r="M296" s="297"/>
      <c r="N296" s="298"/>
      <c r="O296" s="298"/>
    </row>
    <row r="297" spans="1:15">
      <c r="A297" s="117">
        <v>30</v>
      </c>
      <c r="B297" s="30" t="s">
        <v>466</v>
      </c>
      <c r="C297" s="119" t="s">
        <v>84</v>
      </c>
      <c r="D297" s="118" t="s">
        <v>131</v>
      </c>
      <c r="E297" s="236">
        <v>130</v>
      </c>
      <c r="F297" s="20">
        <v>0</v>
      </c>
      <c r="G297" s="81">
        <f t="shared" si="30"/>
        <v>0</v>
      </c>
      <c r="H297" s="51">
        <v>0.08</v>
      </c>
      <c r="I297" s="81">
        <f t="shared" si="31"/>
        <v>0</v>
      </c>
      <c r="J297" s="81">
        <f t="shared" si="32"/>
        <v>0</v>
      </c>
      <c r="K297" s="52"/>
      <c r="L297" s="53"/>
      <c r="M297" s="297"/>
      <c r="N297" s="298"/>
      <c r="O297" s="298"/>
    </row>
    <row r="298" spans="1:15">
      <c r="A298" s="333">
        <v>31</v>
      </c>
      <c r="B298" s="30" t="s">
        <v>467</v>
      </c>
      <c r="C298" s="30" t="s">
        <v>59</v>
      </c>
      <c r="D298" s="118" t="s">
        <v>273</v>
      </c>
      <c r="E298" s="236">
        <v>500</v>
      </c>
      <c r="F298" s="20">
        <v>0</v>
      </c>
      <c r="G298" s="81">
        <f t="shared" si="30"/>
        <v>0</v>
      </c>
      <c r="H298" s="51">
        <v>0.08</v>
      </c>
      <c r="I298" s="81">
        <f t="shared" si="31"/>
        <v>0</v>
      </c>
      <c r="J298" s="81">
        <f t="shared" si="32"/>
        <v>0</v>
      </c>
      <c r="K298" s="52"/>
      <c r="L298" s="53"/>
      <c r="M298" s="297"/>
      <c r="N298" s="298"/>
      <c r="O298" s="298"/>
    </row>
    <row r="299" spans="1:15">
      <c r="A299" s="117">
        <v>32</v>
      </c>
      <c r="B299" s="30" t="s">
        <v>468</v>
      </c>
      <c r="C299" s="30" t="s">
        <v>360</v>
      </c>
      <c r="D299" s="118" t="s">
        <v>273</v>
      </c>
      <c r="E299" s="236">
        <v>500</v>
      </c>
      <c r="F299" s="20">
        <v>0</v>
      </c>
      <c r="G299" s="81">
        <f t="shared" si="30"/>
        <v>0</v>
      </c>
      <c r="H299" s="51">
        <v>0.08</v>
      </c>
      <c r="I299" s="81">
        <f t="shared" si="31"/>
        <v>0</v>
      </c>
      <c r="J299" s="81">
        <f t="shared" si="32"/>
        <v>0</v>
      </c>
      <c r="K299" s="52"/>
      <c r="L299" s="53"/>
      <c r="M299" s="297"/>
      <c r="N299" s="298"/>
      <c r="O299" s="298"/>
    </row>
    <row r="300" spans="1:15">
      <c r="A300" s="333">
        <v>33</v>
      </c>
      <c r="B300" s="30" t="s">
        <v>469</v>
      </c>
      <c r="C300" s="30" t="s">
        <v>360</v>
      </c>
      <c r="D300" s="118" t="s">
        <v>470</v>
      </c>
      <c r="E300" s="236">
        <v>2800</v>
      </c>
      <c r="F300" s="20">
        <v>0</v>
      </c>
      <c r="G300" s="81">
        <f t="shared" si="30"/>
        <v>0</v>
      </c>
      <c r="H300" s="51">
        <v>0.08</v>
      </c>
      <c r="I300" s="81">
        <f t="shared" si="31"/>
        <v>0</v>
      </c>
      <c r="J300" s="81">
        <f t="shared" si="32"/>
        <v>0</v>
      </c>
      <c r="K300" s="52"/>
      <c r="L300" s="53"/>
      <c r="M300" s="297"/>
      <c r="N300" s="298"/>
      <c r="O300" s="298"/>
    </row>
    <row r="301" spans="1:15">
      <c r="A301" s="117">
        <v>34</v>
      </c>
      <c r="B301" s="30" t="s">
        <v>471</v>
      </c>
      <c r="C301" s="30" t="s">
        <v>472</v>
      </c>
      <c r="D301" s="25" t="s">
        <v>187</v>
      </c>
      <c r="E301" s="236">
        <v>10</v>
      </c>
      <c r="F301" s="20">
        <v>0</v>
      </c>
      <c r="G301" s="81">
        <f t="shared" si="30"/>
        <v>0</v>
      </c>
      <c r="H301" s="51">
        <v>0.08</v>
      </c>
      <c r="I301" s="81">
        <f t="shared" si="31"/>
        <v>0</v>
      </c>
      <c r="J301" s="81">
        <f t="shared" si="32"/>
        <v>0</v>
      </c>
      <c r="K301" s="52"/>
      <c r="L301" s="53"/>
      <c r="M301" s="297"/>
      <c r="N301" s="298"/>
      <c r="O301" s="298"/>
    </row>
    <row r="302" spans="1:15">
      <c r="A302" s="333">
        <v>35</v>
      </c>
      <c r="B302" s="30" t="s">
        <v>473</v>
      </c>
      <c r="C302" s="30" t="s">
        <v>474</v>
      </c>
      <c r="D302" s="25" t="s">
        <v>470</v>
      </c>
      <c r="E302" s="236">
        <v>520</v>
      </c>
      <c r="F302" s="20">
        <v>0</v>
      </c>
      <c r="G302" s="81">
        <f t="shared" si="30"/>
        <v>0</v>
      </c>
      <c r="H302" s="51">
        <v>0.08</v>
      </c>
      <c r="I302" s="81">
        <f t="shared" si="31"/>
        <v>0</v>
      </c>
      <c r="J302" s="81">
        <f t="shared" si="32"/>
        <v>0</v>
      </c>
      <c r="K302" s="23"/>
      <c r="L302" s="53"/>
      <c r="M302" s="297"/>
      <c r="N302" s="298"/>
      <c r="O302" s="298"/>
    </row>
    <row r="303" spans="1:15">
      <c r="A303" s="117">
        <v>36</v>
      </c>
      <c r="B303" s="29" t="s">
        <v>200</v>
      </c>
      <c r="C303" s="25" t="s">
        <v>188</v>
      </c>
      <c r="D303" s="67" t="s">
        <v>201</v>
      </c>
      <c r="E303" s="22">
        <v>60</v>
      </c>
      <c r="F303" s="20">
        <v>0</v>
      </c>
      <c r="G303" s="280">
        <f t="shared" si="30"/>
        <v>0</v>
      </c>
      <c r="H303" s="21">
        <v>0.08</v>
      </c>
      <c r="I303" s="280">
        <f>ROUND(E303*F303,2)</f>
        <v>0</v>
      </c>
      <c r="J303" s="280">
        <f t="shared" si="32"/>
        <v>0</v>
      </c>
      <c r="K303" s="23"/>
      <c r="L303" s="24"/>
      <c r="M303" s="297"/>
      <c r="N303" s="298"/>
      <c r="O303" s="298"/>
    </row>
    <row r="304" spans="1:15" ht="14.25" customHeight="1">
      <c r="A304" s="333">
        <v>37</v>
      </c>
      <c r="B304" s="29" t="s">
        <v>202</v>
      </c>
      <c r="C304" s="25" t="s">
        <v>203</v>
      </c>
      <c r="D304" s="67" t="s">
        <v>201</v>
      </c>
      <c r="E304" s="22">
        <v>10</v>
      </c>
      <c r="F304" s="20">
        <v>0</v>
      </c>
      <c r="G304" s="280">
        <f t="shared" si="30"/>
        <v>0</v>
      </c>
      <c r="H304" s="21">
        <v>0.08</v>
      </c>
      <c r="I304" s="280">
        <f>ROUND(E304*F304,2)</f>
        <v>0</v>
      </c>
      <c r="J304" s="280">
        <f t="shared" si="32"/>
        <v>0</v>
      </c>
      <c r="K304" s="23"/>
      <c r="L304" s="24"/>
      <c r="M304" s="1"/>
      <c r="O304" s="298"/>
    </row>
    <row r="305" spans="1:14">
      <c r="A305" s="397">
        <v>38</v>
      </c>
      <c r="B305" s="304" t="s">
        <v>587</v>
      </c>
      <c r="C305" s="304" t="s">
        <v>57</v>
      </c>
      <c r="D305" s="314" t="s">
        <v>58</v>
      </c>
      <c r="E305" s="306">
        <v>150</v>
      </c>
      <c r="F305" s="20">
        <v>0</v>
      </c>
      <c r="G305" s="308">
        <f t="shared" si="30"/>
        <v>0</v>
      </c>
      <c r="H305" s="309">
        <v>0.08</v>
      </c>
      <c r="I305" s="308">
        <f>ROUND(E305*F305,2)</f>
        <v>0</v>
      </c>
      <c r="J305" s="308">
        <f t="shared" si="32"/>
        <v>0</v>
      </c>
      <c r="K305" s="310"/>
      <c r="L305" s="311"/>
      <c r="M305" s="1"/>
      <c r="N305" s="299"/>
    </row>
    <row r="306" spans="1:14">
      <c r="A306" s="398">
        <v>39</v>
      </c>
      <c r="B306" s="304" t="s">
        <v>587</v>
      </c>
      <c r="C306" s="304" t="s">
        <v>178</v>
      </c>
      <c r="D306" s="314" t="s">
        <v>58</v>
      </c>
      <c r="E306" s="306">
        <v>220</v>
      </c>
      <c r="F306" s="20">
        <v>0</v>
      </c>
      <c r="G306" s="308">
        <f t="shared" si="30"/>
        <v>0</v>
      </c>
      <c r="H306" s="309">
        <v>0.08</v>
      </c>
      <c r="I306" s="308">
        <f>ROUND(E306*F306,2)</f>
        <v>0</v>
      </c>
      <c r="J306" s="308">
        <f t="shared" si="32"/>
        <v>0</v>
      </c>
      <c r="K306" s="310"/>
      <c r="L306" s="311"/>
      <c r="M306" s="1"/>
    </row>
    <row r="307" spans="1:14">
      <c r="A307" s="397">
        <v>40</v>
      </c>
      <c r="B307" s="304" t="s">
        <v>587</v>
      </c>
      <c r="C307" s="304" t="s">
        <v>20</v>
      </c>
      <c r="D307" s="314" t="s">
        <v>58</v>
      </c>
      <c r="E307" s="306">
        <v>400</v>
      </c>
      <c r="F307" s="20">
        <v>0</v>
      </c>
      <c r="G307" s="308">
        <f t="shared" si="30"/>
        <v>0</v>
      </c>
      <c r="H307" s="309">
        <v>0.08</v>
      </c>
      <c r="I307" s="308">
        <f>ROUND(E307*F307,2)</f>
        <v>0</v>
      </c>
      <c r="J307" s="308">
        <f t="shared" si="32"/>
        <v>0</v>
      </c>
      <c r="K307" s="310"/>
      <c r="L307" s="311"/>
      <c r="M307" s="1"/>
    </row>
    <row r="308" spans="1:14">
      <c r="A308" s="105"/>
      <c r="B308" s="120"/>
      <c r="C308" s="121"/>
      <c r="D308" s="122"/>
      <c r="E308" s="123"/>
      <c r="F308" s="124"/>
      <c r="G308" s="125"/>
      <c r="H308" s="126" t="s">
        <v>422</v>
      </c>
      <c r="I308" s="127">
        <f>SUM(I268:I307)</f>
        <v>0</v>
      </c>
      <c r="J308" s="127">
        <f>SUM(J268:J307)</f>
        <v>0</v>
      </c>
      <c r="K308" s="128"/>
      <c r="L308" s="129"/>
      <c r="M308" s="1"/>
    </row>
    <row r="309" spans="1:14">
      <c r="A309" s="105"/>
      <c r="B309" s="120"/>
      <c r="C309" s="121"/>
      <c r="D309" s="122"/>
      <c r="E309" s="123"/>
      <c r="F309" s="124"/>
      <c r="G309" s="125"/>
      <c r="H309" s="130"/>
      <c r="I309" s="104"/>
      <c r="J309" s="104"/>
      <c r="K309" s="438" t="s">
        <v>307</v>
      </c>
      <c r="L309" s="438"/>
      <c r="M309" s="1"/>
    </row>
    <row r="310" spans="1:14">
      <c r="A310" s="105"/>
      <c r="B310" s="106"/>
      <c r="C310" s="131"/>
      <c r="D310" s="122"/>
      <c r="E310" s="123"/>
      <c r="F310" s="124"/>
      <c r="G310" s="125"/>
      <c r="H310" s="130"/>
      <c r="K310" s="438" t="s">
        <v>308</v>
      </c>
      <c r="L310" s="438"/>
      <c r="M310" s="1"/>
    </row>
    <row r="311" spans="1:14">
      <c r="A311" s="105"/>
      <c r="B311" s="106"/>
      <c r="C311" s="131"/>
      <c r="D311" s="122"/>
      <c r="E311" s="123"/>
      <c r="F311" s="124"/>
      <c r="G311" s="125"/>
      <c r="H311" s="130"/>
      <c r="K311" s="77"/>
      <c r="L311" s="77"/>
      <c r="M311" s="1"/>
    </row>
    <row r="312" spans="1:14">
      <c r="A312" s="443" t="s">
        <v>0</v>
      </c>
      <c r="B312" s="443"/>
      <c r="C312" s="7" t="s">
        <v>479</v>
      </c>
      <c r="D312" s="439" t="s">
        <v>480</v>
      </c>
      <c r="E312" s="439"/>
      <c r="F312" s="439"/>
      <c r="G312" s="439"/>
      <c r="H312" s="439"/>
      <c r="I312" s="439"/>
      <c r="J312" s="439"/>
      <c r="K312" s="8"/>
      <c r="L312" s="8"/>
      <c r="M312" s="1"/>
    </row>
    <row r="313" spans="1:14" ht="27">
      <c r="A313" s="9" t="s">
        <v>481</v>
      </c>
      <c r="B313" s="9" t="s">
        <v>3</v>
      </c>
      <c r="C313" s="112" t="s">
        <v>4</v>
      </c>
      <c r="D313" s="9" t="s">
        <v>5</v>
      </c>
      <c r="E313" s="11" t="s">
        <v>6</v>
      </c>
      <c r="F313" s="12" t="s">
        <v>7</v>
      </c>
      <c r="G313" s="13" t="s">
        <v>8</v>
      </c>
      <c r="H313" s="14" t="s">
        <v>9</v>
      </c>
      <c r="I313" s="13" t="s">
        <v>10</v>
      </c>
      <c r="J313" s="13" t="s">
        <v>11</v>
      </c>
      <c r="K313" s="112" t="s">
        <v>312</v>
      </c>
      <c r="L313" s="15" t="s">
        <v>13</v>
      </c>
      <c r="M313" s="1"/>
    </row>
    <row r="314" spans="1:14">
      <c r="A314" s="117">
        <v>1</v>
      </c>
      <c r="B314" s="32" t="s">
        <v>482</v>
      </c>
      <c r="C314" s="30" t="s">
        <v>483</v>
      </c>
      <c r="D314" s="118" t="s">
        <v>169</v>
      </c>
      <c r="E314" s="50">
        <v>250</v>
      </c>
      <c r="F314" s="20">
        <v>0</v>
      </c>
      <c r="G314" s="81">
        <f>ROUND(F314*(1+H314),2)</f>
        <v>0</v>
      </c>
      <c r="H314" s="51">
        <v>0.08</v>
      </c>
      <c r="I314" s="81">
        <f>ROUND(F314*E314,2)</f>
        <v>0</v>
      </c>
      <c r="J314" s="81">
        <f>ROUND(I314*(1+H314),2)</f>
        <v>0</v>
      </c>
      <c r="K314" s="52"/>
      <c r="L314" s="53"/>
      <c r="M314" s="1"/>
    </row>
    <row r="315" spans="1:14">
      <c r="A315" s="442"/>
      <c r="B315" s="442"/>
      <c r="C315" s="442"/>
      <c r="D315" s="442"/>
      <c r="E315" s="442"/>
      <c r="F315" s="442"/>
      <c r="G315" s="73"/>
      <c r="H315" s="74" t="s">
        <v>306</v>
      </c>
      <c r="I315" s="283">
        <f>SUM(I314:I314)</f>
        <v>0</v>
      </c>
      <c r="J315" s="283">
        <f>SUM(J314:J314)</f>
        <v>0</v>
      </c>
      <c r="K315" s="75"/>
      <c r="L315" s="76"/>
      <c r="M315" s="1"/>
    </row>
    <row r="316" spans="1:14">
      <c r="G316" s="1"/>
      <c r="K316" s="438" t="s">
        <v>307</v>
      </c>
      <c r="L316" s="438"/>
      <c r="M316" s="1"/>
    </row>
    <row r="317" spans="1:14">
      <c r="G317" s="1"/>
      <c r="K317" s="438" t="s">
        <v>308</v>
      </c>
      <c r="L317" s="438"/>
      <c r="M317" s="1"/>
    </row>
    <row r="318" spans="1:14">
      <c r="G318" s="1"/>
      <c r="K318" s="77"/>
      <c r="L318" s="77"/>
      <c r="M318" s="1"/>
    </row>
    <row r="319" spans="1:14">
      <c r="A319" s="108"/>
      <c r="B319" s="6" t="s">
        <v>0</v>
      </c>
      <c r="C319" s="109" t="s">
        <v>484</v>
      </c>
      <c r="D319" s="439" t="s">
        <v>485</v>
      </c>
      <c r="E319" s="439"/>
      <c r="F319" s="439"/>
      <c r="G319" s="439"/>
      <c r="H319" s="439"/>
      <c r="I319" s="439"/>
      <c r="J319" s="439"/>
      <c r="K319" s="440"/>
      <c r="L319" s="440"/>
      <c r="M319" s="1"/>
    </row>
    <row r="320" spans="1:14" ht="27">
      <c r="A320" s="111" t="s">
        <v>425</v>
      </c>
      <c r="B320" s="112" t="s">
        <v>3</v>
      </c>
      <c r="C320" s="112" t="s">
        <v>4</v>
      </c>
      <c r="D320" s="113" t="s">
        <v>5</v>
      </c>
      <c r="E320" s="114" t="s">
        <v>6</v>
      </c>
      <c r="F320" s="115" t="s">
        <v>486</v>
      </c>
      <c r="G320" s="116" t="s">
        <v>8</v>
      </c>
      <c r="H320" s="113" t="s">
        <v>9</v>
      </c>
      <c r="I320" s="116" t="s">
        <v>10</v>
      </c>
      <c r="J320" s="116" t="s">
        <v>11</v>
      </c>
      <c r="K320" s="112" t="s">
        <v>312</v>
      </c>
      <c r="L320" s="112" t="s">
        <v>13</v>
      </c>
      <c r="M320" s="1"/>
    </row>
    <row r="321" spans="1:13">
      <c r="A321" s="117">
        <v>1</v>
      </c>
      <c r="B321" s="463" t="s">
        <v>485</v>
      </c>
      <c r="C321" s="134" t="s">
        <v>21</v>
      </c>
      <c r="D321" s="30" t="s">
        <v>82</v>
      </c>
      <c r="E321" s="135">
        <v>50</v>
      </c>
      <c r="F321" s="356">
        <v>0</v>
      </c>
      <c r="G321" s="136">
        <f>ROUND(F321*(1+H321),2)</f>
        <v>0</v>
      </c>
      <c r="H321" s="61">
        <v>0.08</v>
      </c>
      <c r="I321" s="137">
        <f>ROUND(F321*E321,2)</f>
        <v>0</v>
      </c>
      <c r="J321" s="137">
        <f>ROUND(I321*(1+H321),2)</f>
        <v>0</v>
      </c>
      <c r="K321" s="52"/>
      <c r="L321" s="53"/>
      <c r="M321" s="1"/>
    </row>
    <row r="322" spans="1:13">
      <c r="A322" s="117">
        <v>2</v>
      </c>
      <c r="B322" s="463"/>
      <c r="C322" s="134" t="s">
        <v>59</v>
      </c>
      <c r="D322" s="30" t="s">
        <v>82</v>
      </c>
      <c r="E322" s="37">
        <v>30</v>
      </c>
      <c r="F322" s="138">
        <v>0</v>
      </c>
      <c r="G322" s="136">
        <f>ROUND(F322*(1+H322),2)</f>
        <v>0</v>
      </c>
      <c r="H322" s="61">
        <v>0.08</v>
      </c>
      <c r="I322" s="137">
        <f>ROUND(F322*E322,2)</f>
        <v>0</v>
      </c>
      <c r="J322" s="137">
        <f>ROUND(I322*(1+H322),2)</f>
        <v>0</v>
      </c>
      <c r="K322" s="52"/>
      <c r="L322" s="53"/>
      <c r="M322" s="1"/>
    </row>
    <row r="323" spans="1:13">
      <c r="A323" s="105"/>
      <c r="B323" s="120"/>
      <c r="C323" s="121"/>
      <c r="D323" s="122"/>
      <c r="E323" s="123"/>
      <c r="F323" s="124"/>
      <c r="G323" s="125"/>
      <c r="H323" s="126" t="s">
        <v>422</v>
      </c>
      <c r="I323" s="127">
        <f>SUM(I321:I322)</f>
        <v>0</v>
      </c>
      <c r="J323" s="127">
        <f>SUM(J321:J322)</f>
        <v>0</v>
      </c>
      <c r="K323" s="128"/>
      <c r="L323" s="129"/>
      <c r="M323" s="1"/>
    </row>
    <row r="324" spans="1:13">
      <c r="A324" s="105"/>
      <c r="B324" s="120"/>
      <c r="C324" s="121"/>
      <c r="D324" s="122"/>
      <c r="E324" s="123"/>
      <c r="F324" s="124"/>
      <c r="G324" s="125"/>
      <c r="H324" s="130"/>
      <c r="I324" s="104"/>
      <c r="J324" s="104"/>
      <c r="K324" s="438" t="s">
        <v>307</v>
      </c>
      <c r="L324" s="438"/>
      <c r="M324" s="1"/>
    </row>
    <row r="325" spans="1:13">
      <c r="A325" s="105"/>
      <c r="B325" s="106"/>
      <c r="C325" s="131"/>
      <c r="D325" s="122"/>
      <c r="E325" s="123"/>
      <c r="F325" s="124"/>
      <c r="G325" s="125"/>
      <c r="H325" s="130"/>
      <c r="K325" s="438" t="s">
        <v>308</v>
      </c>
      <c r="L325" s="438"/>
      <c r="M325" s="1"/>
    </row>
    <row r="326" spans="1:13">
      <c r="A326" s="105"/>
      <c r="B326" s="106"/>
      <c r="C326" s="131"/>
      <c r="D326" s="122"/>
      <c r="E326" s="123"/>
      <c r="F326" s="124"/>
      <c r="G326" s="125"/>
      <c r="H326" s="130"/>
      <c r="K326" s="77"/>
      <c r="L326" s="77"/>
      <c r="M326" s="1"/>
    </row>
    <row r="327" spans="1:13">
      <c r="A327" s="108"/>
      <c r="B327" s="6" t="s">
        <v>0</v>
      </c>
      <c r="C327" s="139">
        <v>6</v>
      </c>
      <c r="D327" s="439" t="s">
        <v>487</v>
      </c>
      <c r="E327" s="439"/>
      <c r="F327" s="439"/>
      <c r="G327" s="439"/>
      <c r="H327" s="439"/>
      <c r="I327" s="439"/>
      <c r="J327" s="439"/>
      <c r="K327" s="440"/>
      <c r="L327" s="440"/>
      <c r="M327" s="1"/>
    </row>
    <row r="328" spans="1:13" ht="27">
      <c r="A328" s="111" t="s">
        <v>425</v>
      </c>
      <c r="B328" s="112" t="s">
        <v>3</v>
      </c>
      <c r="C328" s="112" t="s">
        <v>4</v>
      </c>
      <c r="D328" s="113" t="s">
        <v>5</v>
      </c>
      <c r="E328" s="114" t="s">
        <v>6</v>
      </c>
      <c r="F328" s="115" t="s">
        <v>486</v>
      </c>
      <c r="G328" s="116" t="s">
        <v>8</v>
      </c>
      <c r="H328" s="113" t="s">
        <v>9</v>
      </c>
      <c r="I328" s="116" t="s">
        <v>10</v>
      </c>
      <c r="J328" s="116" t="s">
        <v>11</v>
      </c>
      <c r="K328" s="112" t="s">
        <v>312</v>
      </c>
      <c r="L328" s="112" t="s">
        <v>13</v>
      </c>
      <c r="M328" s="1"/>
    </row>
    <row r="329" spans="1:13">
      <c r="A329" s="117">
        <v>1</v>
      </c>
      <c r="B329" s="239" t="s">
        <v>488</v>
      </c>
      <c r="C329" s="32" t="s">
        <v>68</v>
      </c>
      <c r="D329" s="30" t="s">
        <v>446</v>
      </c>
      <c r="E329" s="238">
        <v>20</v>
      </c>
      <c r="F329" s="20">
        <v>0</v>
      </c>
      <c r="G329" s="136">
        <f t="shared" ref="G329:G345" si="33">ROUND(F329*(1+H329),2)</f>
        <v>0</v>
      </c>
      <c r="H329" s="61">
        <v>0.08</v>
      </c>
      <c r="I329" s="137">
        <f t="shared" ref="I329:I345" si="34">ROUND(F329*E329,2)</f>
        <v>0</v>
      </c>
      <c r="J329" s="137">
        <f t="shared" ref="J329:J345" si="35">ROUND(I329*(1+H329),2)</f>
        <v>0</v>
      </c>
      <c r="K329" s="52"/>
      <c r="L329" s="53"/>
      <c r="M329" s="1"/>
    </row>
    <row r="330" spans="1:13">
      <c r="A330" s="117">
        <v>2</v>
      </c>
      <c r="B330" s="239" t="s">
        <v>488</v>
      </c>
      <c r="C330" s="141" t="s">
        <v>478</v>
      </c>
      <c r="D330" s="30" t="s">
        <v>446</v>
      </c>
      <c r="E330" s="242">
        <v>45</v>
      </c>
      <c r="F330" s="20">
        <v>0</v>
      </c>
      <c r="G330" s="136">
        <f t="shared" si="33"/>
        <v>0</v>
      </c>
      <c r="H330" s="61">
        <v>0.08</v>
      </c>
      <c r="I330" s="137">
        <f t="shared" si="34"/>
        <v>0</v>
      </c>
      <c r="J330" s="137">
        <f t="shared" si="35"/>
        <v>0</v>
      </c>
      <c r="K330" s="52"/>
      <c r="L330" s="53"/>
      <c r="M330" s="1"/>
    </row>
    <row r="331" spans="1:13">
      <c r="A331" s="117">
        <v>3</v>
      </c>
      <c r="B331" s="239" t="s">
        <v>489</v>
      </c>
      <c r="C331" s="32" t="s">
        <v>478</v>
      </c>
      <c r="D331" s="30" t="s">
        <v>169</v>
      </c>
      <c r="E331" s="242">
        <v>2500</v>
      </c>
      <c r="F331" s="20">
        <v>0</v>
      </c>
      <c r="G331" s="136">
        <f t="shared" si="33"/>
        <v>0</v>
      </c>
      <c r="H331" s="61">
        <v>0.08</v>
      </c>
      <c r="I331" s="137">
        <f t="shared" si="34"/>
        <v>0</v>
      </c>
      <c r="J331" s="137">
        <f t="shared" si="35"/>
        <v>0</v>
      </c>
      <c r="K331" s="52"/>
      <c r="L331" s="53"/>
      <c r="M331" s="1"/>
    </row>
    <row r="332" spans="1:13">
      <c r="A332" s="117">
        <v>4</v>
      </c>
      <c r="B332" s="239" t="s">
        <v>489</v>
      </c>
      <c r="C332" s="32" t="s">
        <v>68</v>
      </c>
      <c r="D332" s="30" t="s">
        <v>169</v>
      </c>
      <c r="E332" s="242">
        <v>800</v>
      </c>
      <c r="F332" s="20">
        <v>0</v>
      </c>
      <c r="G332" s="136">
        <f t="shared" si="33"/>
        <v>0</v>
      </c>
      <c r="H332" s="61">
        <v>0.08</v>
      </c>
      <c r="I332" s="137">
        <f t="shared" si="34"/>
        <v>0</v>
      </c>
      <c r="J332" s="137">
        <f t="shared" si="35"/>
        <v>0</v>
      </c>
      <c r="K332" s="52"/>
      <c r="L332" s="53"/>
      <c r="M332" s="1"/>
    </row>
    <row r="333" spans="1:13">
      <c r="A333" s="117">
        <v>5</v>
      </c>
      <c r="B333" s="239" t="s">
        <v>492</v>
      </c>
      <c r="C333" s="32" t="s">
        <v>68</v>
      </c>
      <c r="D333" s="30" t="s">
        <v>493</v>
      </c>
      <c r="E333" s="242">
        <v>30</v>
      </c>
      <c r="F333" s="20">
        <v>0</v>
      </c>
      <c r="G333" s="136">
        <f t="shared" si="33"/>
        <v>0</v>
      </c>
      <c r="H333" s="61">
        <v>0.08</v>
      </c>
      <c r="I333" s="137">
        <f t="shared" si="34"/>
        <v>0</v>
      </c>
      <c r="J333" s="137">
        <f t="shared" si="35"/>
        <v>0</v>
      </c>
      <c r="K333" s="52"/>
      <c r="L333" s="53"/>
      <c r="M333" s="1"/>
    </row>
    <row r="334" spans="1:13">
      <c r="A334" s="117">
        <v>6</v>
      </c>
      <c r="B334" s="239" t="s">
        <v>494</v>
      </c>
      <c r="C334" s="32" t="s">
        <v>478</v>
      </c>
      <c r="D334" s="30" t="s">
        <v>169</v>
      </c>
      <c r="E334" s="242">
        <v>300</v>
      </c>
      <c r="F334" s="20">
        <v>0</v>
      </c>
      <c r="G334" s="136">
        <f t="shared" si="33"/>
        <v>0</v>
      </c>
      <c r="H334" s="61">
        <v>0.08</v>
      </c>
      <c r="I334" s="137">
        <f t="shared" si="34"/>
        <v>0</v>
      </c>
      <c r="J334" s="137">
        <f t="shared" si="35"/>
        <v>0</v>
      </c>
      <c r="K334" s="52"/>
      <c r="L334" s="53"/>
      <c r="M334" s="1"/>
    </row>
    <row r="335" spans="1:13" ht="18">
      <c r="A335" s="117">
        <v>7</v>
      </c>
      <c r="B335" s="239" t="s">
        <v>495</v>
      </c>
      <c r="C335" s="32" t="s">
        <v>496</v>
      </c>
      <c r="D335" s="30" t="s">
        <v>497</v>
      </c>
      <c r="E335" s="242">
        <v>6</v>
      </c>
      <c r="F335" s="20">
        <v>0</v>
      </c>
      <c r="G335" s="136">
        <f t="shared" si="33"/>
        <v>0</v>
      </c>
      <c r="H335" s="61">
        <v>0.08</v>
      </c>
      <c r="I335" s="137">
        <f t="shared" si="34"/>
        <v>0</v>
      </c>
      <c r="J335" s="137">
        <f t="shared" si="35"/>
        <v>0</v>
      </c>
      <c r="K335" s="52"/>
      <c r="L335" s="53"/>
      <c r="M335" s="1"/>
    </row>
    <row r="336" spans="1:13">
      <c r="A336" s="117">
        <v>8</v>
      </c>
      <c r="B336" s="312" t="s">
        <v>1370</v>
      </c>
      <c r="C336" s="32" t="s">
        <v>1240</v>
      </c>
      <c r="D336" s="30" t="s">
        <v>192</v>
      </c>
      <c r="E336" s="242">
        <v>10</v>
      </c>
      <c r="F336" s="20">
        <v>0</v>
      </c>
      <c r="G336" s="136">
        <f t="shared" si="33"/>
        <v>0</v>
      </c>
      <c r="H336" s="61">
        <v>0.08</v>
      </c>
      <c r="I336" s="137">
        <f t="shared" si="34"/>
        <v>0</v>
      </c>
      <c r="J336" s="137">
        <f t="shared" si="35"/>
        <v>0</v>
      </c>
      <c r="K336" s="52"/>
      <c r="L336" s="53"/>
      <c r="M336" s="1"/>
    </row>
    <row r="337" spans="1:13">
      <c r="A337" s="117">
        <v>9</v>
      </c>
      <c r="B337" s="239" t="s">
        <v>498</v>
      </c>
      <c r="C337" s="32" t="s">
        <v>499</v>
      </c>
      <c r="D337" s="30" t="s">
        <v>470</v>
      </c>
      <c r="E337" s="242">
        <v>50</v>
      </c>
      <c r="F337" s="20">
        <v>0</v>
      </c>
      <c r="G337" s="136">
        <f t="shared" si="33"/>
        <v>0</v>
      </c>
      <c r="H337" s="61">
        <v>0.08</v>
      </c>
      <c r="I337" s="137">
        <f t="shared" si="34"/>
        <v>0</v>
      </c>
      <c r="J337" s="137">
        <f t="shared" si="35"/>
        <v>0</v>
      </c>
      <c r="K337" s="52"/>
      <c r="L337" s="53"/>
      <c r="M337" s="1"/>
    </row>
    <row r="338" spans="1:13">
      <c r="A338" s="117">
        <v>10</v>
      </c>
      <c r="B338" s="239" t="s">
        <v>500</v>
      </c>
      <c r="C338" s="32" t="s">
        <v>1239</v>
      </c>
      <c r="D338" s="30" t="s">
        <v>192</v>
      </c>
      <c r="E338" s="242">
        <v>10</v>
      </c>
      <c r="F338" s="20">
        <v>0</v>
      </c>
      <c r="G338" s="136">
        <f t="shared" si="33"/>
        <v>0</v>
      </c>
      <c r="H338" s="61">
        <v>0.08</v>
      </c>
      <c r="I338" s="137">
        <f t="shared" si="34"/>
        <v>0</v>
      </c>
      <c r="J338" s="137">
        <f t="shared" si="35"/>
        <v>0</v>
      </c>
      <c r="K338" s="52"/>
      <c r="L338" s="53"/>
      <c r="M338" s="1"/>
    </row>
    <row r="339" spans="1:13">
      <c r="A339" s="117">
        <v>11</v>
      </c>
      <c r="B339" s="240" t="s">
        <v>501</v>
      </c>
      <c r="C339" s="32" t="s">
        <v>28</v>
      </c>
      <c r="D339" s="32" t="s">
        <v>493</v>
      </c>
      <c r="E339" s="242">
        <v>60</v>
      </c>
      <c r="F339" s="20">
        <v>0</v>
      </c>
      <c r="G339" s="136">
        <f t="shared" si="33"/>
        <v>0</v>
      </c>
      <c r="H339" s="61">
        <v>0.08</v>
      </c>
      <c r="I339" s="137">
        <f t="shared" si="34"/>
        <v>0</v>
      </c>
      <c r="J339" s="137">
        <f t="shared" si="35"/>
        <v>0</v>
      </c>
      <c r="K339" s="53"/>
      <c r="L339" s="53"/>
      <c r="M339" s="1"/>
    </row>
    <row r="340" spans="1:13">
      <c r="A340" s="117">
        <v>12</v>
      </c>
      <c r="B340" s="240" t="s">
        <v>502</v>
      </c>
      <c r="C340" s="32" t="s">
        <v>503</v>
      </c>
      <c r="D340" s="32" t="s">
        <v>504</v>
      </c>
      <c r="E340" s="242">
        <v>30</v>
      </c>
      <c r="F340" s="20">
        <v>0</v>
      </c>
      <c r="G340" s="136">
        <f t="shared" si="33"/>
        <v>0</v>
      </c>
      <c r="H340" s="61">
        <v>0.08</v>
      </c>
      <c r="I340" s="137">
        <f t="shared" si="34"/>
        <v>0</v>
      </c>
      <c r="J340" s="137">
        <f t="shared" si="35"/>
        <v>0</v>
      </c>
      <c r="K340" s="53"/>
      <c r="L340" s="53"/>
      <c r="M340" s="1"/>
    </row>
    <row r="341" spans="1:13" ht="19">
      <c r="A341" s="117">
        <v>13</v>
      </c>
      <c r="B341" s="313" t="s">
        <v>505</v>
      </c>
      <c r="C341" s="43" t="s">
        <v>506</v>
      </c>
      <c r="D341" s="32" t="s">
        <v>504</v>
      </c>
      <c r="E341" s="242">
        <v>10</v>
      </c>
      <c r="F341" s="20">
        <v>0</v>
      </c>
      <c r="G341" s="136">
        <f t="shared" si="33"/>
        <v>0</v>
      </c>
      <c r="H341" s="61">
        <v>0.08</v>
      </c>
      <c r="I341" s="137">
        <f t="shared" si="34"/>
        <v>0</v>
      </c>
      <c r="J341" s="137">
        <f t="shared" si="35"/>
        <v>0</v>
      </c>
      <c r="K341" s="53"/>
      <c r="L341" s="53"/>
      <c r="M341" s="1"/>
    </row>
    <row r="342" spans="1:13">
      <c r="A342" s="117">
        <v>14</v>
      </c>
      <c r="B342" s="241" t="s">
        <v>507</v>
      </c>
      <c r="C342" s="32" t="s">
        <v>508</v>
      </c>
      <c r="D342" s="142" t="s">
        <v>169</v>
      </c>
      <c r="E342" s="242">
        <v>40</v>
      </c>
      <c r="F342" s="20">
        <v>0</v>
      </c>
      <c r="G342" s="143">
        <f t="shared" si="33"/>
        <v>0</v>
      </c>
      <c r="H342" s="144">
        <v>0.08</v>
      </c>
      <c r="I342" s="137">
        <f t="shared" si="34"/>
        <v>0</v>
      </c>
      <c r="J342" s="137">
        <f t="shared" si="35"/>
        <v>0</v>
      </c>
      <c r="K342" s="145"/>
      <c r="L342" s="146"/>
      <c r="M342" s="1"/>
    </row>
    <row r="343" spans="1:13">
      <c r="A343" s="117">
        <v>15</v>
      </c>
      <c r="B343" s="241" t="s">
        <v>507</v>
      </c>
      <c r="C343" s="32" t="s">
        <v>509</v>
      </c>
      <c r="D343" s="30" t="s">
        <v>169</v>
      </c>
      <c r="E343" s="242">
        <v>90</v>
      </c>
      <c r="F343" s="20">
        <v>0</v>
      </c>
      <c r="G343" s="136">
        <f t="shared" si="33"/>
        <v>0</v>
      </c>
      <c r="H343" s="61">
        <v>0.08</v>
      </c>
      <c r="I343" s="137">
        <f t="shared" si="34"/>
        <v>0</v>
      </c>
      <c r="J343" s="137">
        <f t="shared" si="35"/>
        <v>0</v>
      </c>
      <c r="K343" s="52"/>
      <c r="L343" s="53"/>
      <c r="M343" s="1"/>
    </row>
    <row r="344" spans="1:13">
      <c r="A344" s="117">
        <v>16</v>
      </c>
      <c r="B344" s="239" t="s">
        <v>510</v>
      </c>
      <c r="C344" s="32" t="s">
        <v>203</v>
      </c>
      <c r="D344" s="30" t="s">
        <v>511</v>
      </c>
      <c r="E344" s="242">
        <v>3</v>
      </c>
      <c r="F344" s="20">
        <v>0</v>
      </c>
      <c r="G344" s="136">
        <f t="shared" si="33"/>
        <v>0</v>
      </c>
      <c r="H344" s="61">
        <v>0.08</v>
      </c>
      <c r="I344" s="137">
        <f t="shared" si="34"/>
        <v>0</v>
      </c>
      <c r="J344" s="137">
        <f t="shared" si="35"/>
        <v>0</v>
      </c>
      <c r="K344" s="52"/>
      <c r="L344" s="53"/>
      <c r="M344" s="1"/>
    </row>
    <row r="345" spans="1:13">
      <c r="A345" s="117">
        <v>17</v>
      </c>
      <c r="B345" s="239" t="s">
        <v>512</v>
      </c>
      <c r="C345" s="32" t="s">
        <v>44</v>
      </c>
      <c r="D345" s="30" t="s">
        <v>511</v>
      </c>
      <c r="E345" s="242">
        <v>3</v>
      </c>
      <c r="F345" s="20">
        <v>0</v>
      </c>
      <c r="G345" s="136">
        <f t="shared" si="33"/>
        <v>0</v>
      </c>
      <c r="H345" s="61">
        <v>0.08</v>
      </c>
      <c r="I345" s="137">
        <f t="shared" si="34"/>
        <v>0</v>
      </c>
      <c r="J345" s="137">
        <f t="shared" si="35"/>
        <v>0</v>
      </c>
      <c r="K345" s="52"/>
      <c r="L345" s="53"/>
      <c r="M345" s="1"/>
    </row>
    <row r="346" spans="1:13">
      <c r="A346" s="105"/>
      <c r="B346" s="120"/>
      <c r="C346" s="122"/>
      <c r="D346" s="122"/>
      <c r="E346" s="123"/>
      <c r="F346" s="124"/>
      <c r="G346" s="125"/>
      <c r="H346" s="126" t="s">
        <v>422</v>
      </c>
      <c r="I346" s="127">
        <f>SUM(I329:I345)</f>
        <v>0</v>
      </c>
      <c r="J346" s="127">
        <f>SUM(J329:J345)</f>
        <v>0</v>
      </c>
      <c r="K346" s="128"/>
      <c r="L346" s="129"/>
      <c r="M346" s="1"/>
    </row>
    <row r="347" spans="1:13">
      <c r="A347" s="105"/>
      <c r="C347" s="122"/>
      <c r="D347" s="122"/>
      <c r="E347" s="123"/>
      <c r="F347" s="124"/>
      <c r="G347" s="125"/>
      <c r="H347" s="130"/>
      <c r="I347" s="104"/>
      <c r="J347" s="104"/>
      <c r="K347" s="438" t="s">
        <v>307</v>
      </c>
      <c r="L347" s="438"/>
      <c r="M347" s="1"/>
    </row>
    <row r="348" spans="1:13">
      <c r="A348" s="105"/>
      <c r="B348" s="120"/>
      <c r="C348" s="147"/>
      <c r="D348" s="122"/>
      <c r="E348" s="123"/>
      <c r="F348" s="124"/>
      <c r="G348" s="125"/>
      <c r="H348" s="130"/>
      <c r="K348" s="438" t="s">
        <v>308</v>
      </c>
      <c r="L348" s="438"/>
      <c r="M348" s="1"/>
    </row>
    <row r="349" spans="1:13">
      <c r="A349" s="105"/>
      <c r="B349" s="120"/>
      <c r="C349" s="147"/>
      <c r="D349" s="122"/>
      <c r="E349" s="123"/>
      <c r="F349" s="124"/>
      <c r="G349" s="125"/>
      <c r="H349" s="130"/>
      <c r="K349" s="77"/>
      <c r="L349" s="77"/>
      <c r="M349" s="380"/>
    </row>
    <row r="350" spans="1:13">
      <c r="A350" s="443" t="s">
        <v>0</v>
      </c>
      <c r="B350" s="443"/>
      <c r="C350" s="7" t="s">
        <v>513</v>
      </c>
      <c r="D350" s="439" t="s">
        <v>514</v>
      </c>
      <c r="E350" s="439"/>
      <c r="F350" s="439"/>
      <c r="G350" s="439"/>
      <c r="H350" s="439"/>
      <c r="I350" s="439"/>
      <c r="J350" s="439"/>
      <c r="K350" s="8"/>
      <c r="L350" s="8"/>
      <c r="M350" s="380"/>
    </row>
    <row r="351" spans="1:13" ht="27">
      <c r="A351" s="9" t="s">
        <v>481</v>
      </c>
      <c r="B351" s="9" t="s">
        <v>3</v>
      </c>
      <c r="C351" s="112" t="s">
        <v>4</v>
      </c>
      <c r="D351" s="9" t="s">
        <v>5</v>
      </c>
      <c r="E351" s="11" t="s">
        <v>6</v>
      </c>
      <c r="F351" s="148" t="s">
        <v>7</v>
      </c>
      <c r="G351" s="13" t="s">
        <v>8</v>
      </c>
      <c r="H351" s="14" t="s">
        <v>9</v>
      </c>
      <c r="I351" s="13" t="s">
        <v>10</v>
      </c>
      <c r="J351" s="13" t="s">
        <v>11</v>
      </c>
      <c r="K351" s="112" t="s">
        <v>312</v>
      </c>
      <c r="L351" s="15" t="s">
        <v>13</v>
      </c>
      <c r="M351" s="380"/>
    </row>
    <row r="352" spans="1:13">
      <c r="A352" s="23">
        <v>1</v>
      </c>
      <c r="B352" s="29" t="s">
        <v>515</v>
      </c>
      <c r="C352" s="30" t="s">
        <v>516</v>
      </c>
      <c r="D352" s="30" t="s">
        <v>151</v>
      </c>
      <c r="E352" s="36">
        <v>120</v>
      </c>
      <c r="F352" s="149">
        <v>0</v>
      </c>
      <c r="G352" s="280">
        <f t="shared" ref="G352:G374" si="36">ROUND(F352*(1+H352),2)</f>
        <v>0</v>
      </c>
      <c r="H352" s="21">
        <v>0.08</v>
      </c>
      <c r="I352" s="280">
        <f t="shared" ref="I352:I374" si="37">ROUND(E352*F352,2)</f>
        <v>0</v>
      </c>
      <c r="J352" s="280">
        <f t="shared" ref="J352:J374" si="38">ROUND(I352*(1+H352),2)</f>
        <v>0</v>
      </c>
      <c r="K352" s="23"/>
      <c r="L352" s="24"/>
      <c r="M352" s="380"/>
    </row>
    <row r="353" spans="1:13">
      <c r="A353" s="23">
        <v>2</v>
      </c>
      <c r="B353" s="29" t="s">
        <v>517</v>
      </c>
      <c r="C353" s="30" t="s">
        <v>72</v>
      </c>
      <c r="D353" s="30" t="s">
        <v>42</v>
      </c>
      <c r="E353" s="140">
        <v>30</v>
      </c>
      <c r="F353" s="149">
        <v>0</v>
      </c>
      <c r="G353" s="280">
        <f t="shared" si="36"/>
        <v>0</v>
      </c>
      <c r="H353" s="21">
        <v>0.08</v>
      </c>
      <c r="I353" s="280">
        <f t="shared" si="37"/>
        <v>0</v>
      </c>
      <c r="J353" s="280">
        <f t="shared" si="38"/>
        <v>0</v>
      </c>
      <c r="K353" s="23"/>
      <c r="L353" s="24"/>
      <c r="M353" s="380"/>
    </row>
    <row r="354" spans="1:13" ht="15.4" customHeight="1">
      <c r="A354" s="23">
        <v>3</v>
      </c>
      <c r="B354" s="29" t="s">
        <v>520</v>
      </c>
      <c r="C354" s="30" t="s">
        <v>334</v>
      </c>
      <c r="D354" s="30" t="s">
        <v>271</v>
      </c>
      <c r="E354" s="36">
        <v>80</v>
      </c>
      <c r="F354" s="149">
        <v>0</v>
      </c>
      <c r="G354" s="280">
        <f t="shared" si="36"/>
        <v>0</v>
      </c>
      <c r="H354" s="21">
        <v>0.08</v>
      </c>
      <c r="I354" s="280">
        <f t="shared" si="37"/>
        <v>0</v>
      </c>
      <c r="J354" s="280">
        <f t="shared" si="38"/>
        <v>0</v>
      </c>
      <c r="K354" s="23"/>
      <c r="L354" s="24"/>
      <c r="M354" s="380"/>
    </row>
    <row r="355" spans="1:13">
      <c r="A355" s="23">
        <v>4</v>
      </c>
      <c r="B355" s="29" t="s">
        <v>521</v>
      </c>
      <c r="C355" s="30" t="s">
        <v>68</v>
      </c>
      <c r="D355" s="30" t="s">
        <v>522</v>
      </c>
      <c r="E355" s="36">
        <v>20</v>
      </c>
      <c r="F355" s="149">
        <v>0</v>
      </c>
      <c r="G355" s="280">
        <f t="shared" si="36"/>
        <v>0</v>
      </c>
      <c r="H355" s="21">
        <v>0.08</v>
      </c>
      <c r="I355" s="280">
        <f t="shared" si="37"/>
        <v>0</v>
      </c>
      <c r="J355" s="280">
        <f t="shared" si="38"/>
        <v>0</v>
      </c>
      <c r="K355" s="23"/>
      <c r="L355" s="24"/>
      <c r="M355" s="380"/>
    </row>
    <row r="356" spans="1:13">
      <c r="A356" s="23">
        <v>5</v>
      </c>
      <c r="B356" s="29" t="s">
        <v>523</v>
      </c>
      <c r="C356" s="30" t="s">
        <v>57</v>
      </c>
      <c r="D356" s="30" t="s">
        <v>16</v>
      </c>
      <c r="E356" s="36">
        <v>8</v>
      </c>
      <c r="F356" s="149">
        <v>0</v>
      </c>
      <c r="G356" s="280">
        <f t="shared" si="36"/>
        <v>0</v>
      </c>
      <c r="H356" s="21">
        <v>0.08</v>
      </c>
      <c r="I356" s="280">
        <f t="shared" si="37"/>
        <v>0</v>
      </c>
      <c r="J356" s="280">
        <f t="shared" si="38"/>
        <v>0</v>
      </c>
      <c r="K356" s="23"/>
      <c r="L356" s="24"/>
      <c r="M356" s="380"/>
    </row>
    <row r="357" spans="1:13">
      <c r="A357" s="23">
        <v>6</v>
      </c>
      <c r="B357" s="29" t="s">
        <v>523</v>
      </c>
      <c r="C357" s="30" t="s">
        <v>54</v>
      </c>
      <c r="D357" s="30" t="s">
        <v>16</v>
      </c>
      <c r="E357" s="36">
        <v>8</v>
      </c>
      <c r="F357" s="149">
        <v>0</v>
      </c>
      <c r="G357" s="280">
        <f t="shared" si="36"/>
        <v>0</v>
      </c>
      <c r="H357" s="150">
        <v>0.08</v>
      </c>
      <c r="I357" s="280">
        <f t="shared" si="37"/>
        <v>0</v>
      </c>
      <c r="J357" s="280">
        <f t="shared" si="38"/>
        <v>0</v>
      </c>
      <c r="K357" s="23"/>
      <c r="L357" s="24"/>
      <c r="M357" s="380"/>
    </row>
    <row r="358" spans="1:13">
      <c r="A358" s="23">
        <v>7</v>
      </c>
      <c r="B358" s="58" t="s">
        <v>524</v>
      </c>
      <c r="C358" s="56" t="s">
        <v>525</v>
      </c>
      <c r="D358" s="25" t="s">
        <v>16</v>
      </c>
      <c r="E358" s="37">
        <v>40</v>
      </c>
      <c r="F358" s="149">
        <v>0</v>
      </c>
      <c r="G358" s="280">
        <f t="shared" si="36"/>
        <v>0</v>
      </c>
      <c r="H358" s="51">
        <v>0.08</v>
      </c>
      <c r="I358" s="280">
        <f t="shared" si="37"/>
        <v>0</v>
      </c>
      <c r="J358" s="280">
        <f t="shared" si="38"/>
        <v>0</v>
      </c>
      <c r="K358" s="151"/>
      <c r="L358" s="152"/>
      <c r="M358" s="380"/>
    </row>
    <row r="359" spans="1:13">
      <c r="A359" s="23">
        <v>8</v>
      </c>
      <c r="B359" s="58" t="s">
        <v>524</v>
      </c>
      <c r="C359" s="56" t="s">
        <v>526</v>
      </c>
      <c r="D359" s="25" t="s">
        <v>16</v>
      </c>
      <c r="E359" s="37">
        <v>6</v>
      </c>
      <c r="F359" s="149">
        <v>0</v>
      </c>
      <c r="G359" s="280">
        <f t="shared" si="36"/>
        <v>0</v>
      </c>
      <c r="H359" s="51">
        <v>0.08</v>
      </c>
      <c r="I359" s="280">
        <f t="shared" si="37"/>
        <v>0</v>
      </c>
      <c r="J359" s="280">
        <f t="shared" si="38"/>
        <v>0</v>
      </c>
      <c r="K359" s="57"/>
      <c r="L359" s="59"/>
      <c r="M359" s="380"/>
    </row>
    <row r="360" spans="1:13">
      <c r="A360" s="23">
        <v>9</v>
      </c>
      <c r="B360" s="29" t="s">
        <v>527</v>
      </c>
      <c r="C360" s="30" t="s">
        <v>54</v>
      </c>
      <c r="D360" s="30" t="s">
        <v>175</v>
      </c>
      <c r="E360" s="36">
        <v>8</v>
      </c>
      <c r="F360" s="149">
        <v>0</v>
      </c>
      <c r="G360" s="280">
        <f t="shared" si="36"/>
        <v>0</v>
      </c>
      <c r="H360" s="21">
        <v>0.08</v>
      </c>
      <c r="I360" s="280">
        <f t="shared" si="37"/>
        <v>0</v>
      </c>
      <c r="J360" s="280">
        <f t="shared" si="38"/>
        <v>0</v>
      </c>
      <c r="K360" s="23"/>
      <c r="L360" s="24"/>
      <c r="M360" s="380"/>
    </row>
    <row r="361" spans="1:13">
      <c r="A361" s="23">
        <v>10</v>
      </c>
      <c r="B361" s="29" t="s">
        <v>527</v>
      </c>
      <c r="C361" s="30" t="s">
        <v>57</v>
      </c>
      <c r="D361" s="30" t="s">
        <v>175</v>
      </c>
      <c r="E361" s="36">
        <v>8</v>
      </c>
      <c r="F361" s="149">
        <v>0</v>
      </c>
      <c r="G361" s="280">
        <f t="shared" si="36"/>
        <v>0</v>
      </c>
      <c r="H361" s="21">
        <v>0.08</v>
      </c>
      <c r="I361" s="280">
        <f t="shared" si="37"/>
        <v>0</v>
      </c>
      <c r="J361" s="280">
        <f t="shared" si="38"/>
        <v>0</v>
      </c>
      <c r="K361" s="23"/>
      <c r="L361" s="24"/>
      <c r="M361" s="380"/>
    </row>
    <row r="362" spans="1:13">
      <c r="A362" s="23">
        <v>11</v>
      </c>
      <c r="B362" s="29" t="s">
        <v>528</v>
      </c>
      <c r="C362" s="30" t="s">
        <v>371</v>
      </c>
      <c r="D362" s="30" t="s">
        <v>151</v>
      </c>
      <c r="E362" s="36">
        <v>30</v>
      </c>
      <c r="F362" s="149">
        <v>0</v>
      </c>
      <c r="G362" s="280">
        <f t="shared" si="36"/>
        <v>0</v>
      </c>
      <c r="H362" s="21">
        <v>0.08</v>
      </c>
      <c r="I362" s="280">
        <f t="shared" si="37"/>
        <v>0</v>
      </c>
      <c r="J362" s="280">
        <f t="shared" si="38"/>
        <v>0</v>
      </c>
      <c r="K362" s="23"/>
      <c r="L362" s="24"/>
      <c r="M362" s="380"/>
    </row>
    <row r="363" spans="1:13">
      <c r="A363" s="23">
        <v>12</v>
      </c>
      <c r="B363" s="30" t="s">
        <v>528</v>
      </c>
      <c r="C363" s="30" t="s">
        <v>529</v>
      </c>
      <c r="D363" s="30" t="s">
        <v>151</v>
      </c>
      <c r="E363" s="36">
        <v>40</v>
      </c>
      <c r="F363" s="149">
        <v>0</v>
      </c>
      <c r="G363" s="280">
        <f t="shared" si="36"/>
        <v>0</v>
      </c>
      <c r="H363" s="21">
        <v>0.08</v>
      </c>
      <c r="I363" s="280">
        <f t="shared" si="37"/>
        <v>0</v>
      </c>
      <c r="J363" s="280">
        <f t="shared" si="38"/>
        <v>0</v>
      </c>
      <c r="K363" s="23"/>
      <c r="L363" s="24"/>
      <c r="M363" s="380"/>
    </row>
    <row r="364" spans="1:13">
      <c r="A364" s="23">
        <v>13</v>
      </c>
      <c r="B364" s="129" t="s">
        <v>530</v>
      </c>
      <c r="C364" s="30" t="s">
        <v>531</v>
      </c>
      <c r="D364" s="30" t="s">
        <v>111</v>
      </c>
      <c r="E364" s="36">
        <v>70</v>
      </c>
      <c r="F364" s="149">
        <v>0</v>
      </c>
      <c r="G364" s="280">
        <f t="shared" si="36"/>
        <v>0</v>
      </c>
      <c r="H364" s="21">
        <v>0.08</v>
      </c>
      <c r="I364" s="280">
        <f t="shared" si="37"/>
        <v>0</v>
      </c>
      <c r="J364" s="280">
        <f t="shared" si="38"/>
        <v>0</v>
      </c>
      <c r="K364" s="23"/>
      <c r="L364" s="24"/>
      <c r="M364" s="380"/>
    </row>
    <row r="365" spans="1:13" ht="27">
      <c r="A365" s="23">
        <v>14</v>
      </c>
      <c r="B365" s="16" t="s">
        <v>1360</v>
      </c>
      <c r="C365" s="25"/>
      <c r="D365" s="26" t="s">
        <v>533</v>
      </c>
      <c r="E365" s="22">
        <v>10</v>
      </c>
      <c r="F365" s="149">
        <v>0</v>
      </c>
      <c r="G365" s="280">
        <f t="shared" si="36"/>
        <v>0</v>
      </c>
      <c r="H365" s="21">
        <v>0.08</v>
      </c>
      <c r="I365" s="280">
        <f t="shared" si="37"/>
        <v>0</v>
      </c>
      <c r="J365" s="280">
        <f t="shared" si="38"/>
        <v>0</v>
      </c>
      <c r="K365" s="23"/>
      <c r="L365" s="24"/>
      <c r="M365" s="380"/>
    </row>
    <row r="366" spans="1:13" ht="27">
      <c r="A366" s="23">
        <v>15</v>
      </c>
      <c r="B366" s="16" t="s">
        <v>1359</v>
      </c>
      <c r="C366" s="25"/>
      <c r="D366" s="26" t="s">
        <v>532</v>
      </c>
      <c r="E366" s="22">
        <v>60</v>
      </c>
      <c r="F366" s="149">
        <v>0</v>
      </c>
      <c r="G366" s="280">
        <f t="shared" si="36"/>
        <v>0</v>
      </c>
      <c r="H366" s="21">
        <v>0.08</v>
      </c>
      <c r="I366" s="280">
        <f t="shared" si="37"/>
        <v>0</v>
      </c>
      <c r="J366" s="280">
        <f t="shared" si="38"/>
        <v>0</v>
      </c>
      <c r="K366" s="23"/>
      <c r="L366" s="24"/>
      <c r="M366" s="380"/>
    </row>
    <row r="367" spans="1:13">
      <c r="A367" s="23">
        <v>16</v>
      </c>
      <c r="B367" s="334" t="s">
        <v>1236</v>
      </c>
      <c r="C367" s="335" t="s">
        <v>68</v>
      </c>
      <c r="D367" s="336" t="s">
        <v>62</v>
      </c>
      <c r="E367" s="337">
        <v>30</v>
      </c>
      <c r="F367" s="149">
        <v>0</v>
      </c>
      <c r="G367" s="308">
        <f t="shared" si="36"/>
        <v>0</v>
      </c>
      <c r="H367" s="338">
        <v>0.08</v>
      </c>
      <c r="I367" s="308">
        <f t="shared" si="37"/>
        <v>0</v>
      </c>
      <c r="J367" s="308">
        <f>ROUND(I367*(1+H367),2)</f>
        <v>0</v>
      </c>
      <c r="K367" s="57"/>
      <c r="L367" s="59"/>
      <c r="M367" s="380"/>
    </row>
    <row r="368" spans="1:13">
      <c r="A368" s="23">
        <v>17</v>
      </c>
      <c r="B368" s="30" t="s">
        <v>534</v>
      </c>
      <c r="C368" s="30" t="s">
        <v>535</v>
      </c>
      <c r="D368" s="30" t="s">
        <v>151</v>
      </c>
      <c r="E368" s="36">
        <v>900</v>
      </c>
      <c r="F368" s="149">
        <v>0</v>
      </c>
      <c r="G368" s="280">
        <f t="shared" si="36"/>
        <v>0</v>
      </c>
      <c r="H368" s="21">
        <v>0.08</v>
      </c>
      <c r="I368" s="280">
        <f t="shared" si="37"/>
        <v>0</v>
      </c>
      <c r="J368" s="280">
        <f t="shared" si="38"/>
        <v>0</v>
      </c>
      <c r="K368" s="23"/>
      <c r="L368" s="24"/>
      <c r="M368" s="380"/>
    </row>
    <row r="369" spans="1:13">
      <c r="A369" s="23">
        <v>18</v>
      </c>
      <c r="B369" s="153" t="s">
        <v>536</v>
      </c>
      <c r="C369" s="25" t="s">
        <v>537</v>
      </c>
      <c r="D369" s="26" t="s">
        <v>493</v>
      </c>
      <c r="E369" s="22">
        <v>12</v>
      </c>
      <c r="F369" s="149">
        <v>0</v>
      </c>
      <c r="G369" s="280">
        <f t="shared" si="36"/>
        <v>0</v>
      </c>
      <c r="H369" s="21">
        <v>0.08</v>
      </c>
      <c r="I369" s="280">
        <f t="shared" si="37"/>
        <v>0</v>
      </c>
      <c r="J369" s="280">
        <f t="shared" si="38"/>
        <v>0</v>
      </c>
      <c r="K369" s="23"/>
      <c r="L369" s="24"/>
      <c r="M369" s="380"/>
    </row>
    <row r="370" spans="1:13" ht="12.75" customHeight="1">
      <c r="A370" s="23">
        <v>19</v>
      </c>
      <c r="B370" s="154" t="s">
        <v>538</v>
      </c>
      <c r="C370" s="25" t="s">
        <v>539</v>
      </c>
      <c r="D370" s="26" t="s">
        <v>540</v>
      </c>
      <c r="E370" s="22">
        <v>70</v>
      </c>
      <c r="F370" s="149">
        <v>0</v>
      </c>
      <c r="G370" s="280">
        <f t="shared" si="36"/>
        <v>0</v>
      </c>
      <c r="H370" s="21">
        <v>0.08</v>
      </c>
      <c r="I370" s="280">
        <f t="shared" si="37"/>
        <v>0</v>
      </c>
      <c r="J370" s="280">
        <f t="shared" si="38"/>
        <v>0</v>
      </c>
      <c r="K370" s="23"/>
      <c r="L370" s="24"/>
      <c r="M370" s="380"/>
    </row>
    <row r="371" spans="1:13">
      <c r="A371" s="23">
        <v>20</v>
      </c>
      <c r="B371" s="32" t="s">
        <v>186</v>
      </c>
      <c r="C371" s="25" t="s">
        <v>1356</v>
      </c>
      <c r="D371" s="26" t="s">
        <v>300</v>
      </c>
      <c r="E371" s="22">
        <v>2</v>
      </c>
      <c r="F371" s="149">
        <v>0</v>
      </c>
      <c r="G371" s="280">
        <f t="shared" si="36"/>
        <v>0</v>
      </c>
      <c r="H371" s="21">
        <v>0.08</v>
      </c>
      <c r="I371" s="280">
        <f t="shared" si="37"/>
        <v>0</v>
      </c>
      <c r="J371" s="280">
        <f t="shared" si="38"/>
        <v>0</v>
      </c>
      <c r="K371" s="23"/>
      <c r="L371" s="24"/>
      <c r="M371" s="380"/>
    </row>
    <row r="372" spans="1:13" ht="15" customHeight="1">
      <c r="A372" s="23">
        <v>21</v>
      </c>
      <c r="B372" s="16" t="s">
        <v>186</v>
      </c>
      <c r="C372" s="25" t="s">
        <v>188</v>
      </c>
      <c r="D372" s="26" t="s">
        <v>300</v>
      </c>
      <c r="E372" s="22">
        <v>4</v>
      </c>
      <c r="F372" s="149">
        <v>0</v>
      </c>
      <c r="G372" s="280">
        <f t="shared" si="36"/>
        <v>0</v>
      </c>
      <c r="H372" s="21">
        <v>0.08</v>
      </c>
      <c r="I372" s="280">
        <f t="shared" si="37"/>
        <v>0</v>
      </c>
      <c r="J372" s="280">
        <f t="shared" si="38"/>
        <v>0</v>
      </c>
      <c r="K372" s="23"/>
      <c r="L372" s="24"/>
      <c r="M372" s="1"/>
    </row>
    <row r="373" spans="1:13" ht="29.25" customHeight="1">
      <c r="A373" s="23">
        <v>22</v>
      </c>
      <c r="B373" s="30" t="s">
        <v>543</v>
      </c>
      <c r="C373" s="30" t="s">
        <v>209</v>
      </c>
      <c r="D373" s="30" t="s">
        <v>42</v>
      </c>
      <c r="E373" s="36">
        <v>10</v>
      </c>
      <c r="F373" s="149">
        <v>0</v>
      </c>
      <c r="G373" s="280">
        <f t="shared" si="36"/>
        <v>0</v>
      </c>
      <c r="H373" s="21">
        <v>0.08</v>
      </c>
      <c r="I373" s="280">
        <f t="shared" si="37"/>
        <v>0</v>
      </c>
      <c r="J373" s="280">
        <f t="shared" si="38"/>
        <v>0</v>
      </c>
      <c r="K373" s="23"/>
      <c r="L373" s="24"/>
      <c r="M373" s="1"/>
    </row>
    <row r="374" spans="1:13">
      <c r="A374" s="23">
        <v>23</v>
      </c>
      <c r="B374" s="29" t="s">
        <v>541</v>
      </c>
      <c r="C374" s="30" t="s">
        <v>209</v>
      </c>
      <c r="D374" s="30" t="s">
        <v>542</v>
      </c>
      <c r="E374" s="36">
        <v>6</v>
      </c>
      <c r="F374" s="149">
        <v>0</v>
      </c>
      <c r="G374" s="280">
        <f t="shared" si="36"/>
        <v>0</v>
      </c>
      <c r="H374" s="21">
        <v>0.08</v>
      </c>
      <c r="I374" s="280">
        <f t="shared" si="37"/>
        <v>0</v>
      </c>
      <c r="J374" s="280">
        <f t="shared" si="38"/>
        <v>0</v>
      </c>
      <c r="K374" s="23"/>
      <c r="L374" s="24"/>
      <c r="M374" s="1"/>
    </row>
    <row r="375" spans="1:13">
      <c r="A375" s="442"/>
      <c r="B375" s="442"/>
      <c r="C375" s="442"/>
      <c r="D375" s="442"/>
      <c r="E375" s="442"/>
      <c r="F375" s="442"/>
      <c r="G375" s="73"/>
      <c r="H375" s="74" t="s">
        <v>306</v>
      </c>
      <c r="I375" s="283">
        <f>SUM(I352:I374)</f>
        <v>0</v>
      </c>
      <c r="J375" s="283">
        <f>SUM(J352:J374)</f>
        <v>0</v>
      </c>
      <c r="K375" s="75"/>
      <c r="L375" s="76"/>
      <c r="M375" s="1"/>
    </row>
    <row r="376" spans="1:13">
      <c r="G376" s="1"/>
      <c r="K376" s="438" t="s">
        <v>307</v>
      </c>
      <c r="L376" s="438"/>
      <c r="M376" s="1"/>
    </row>
    <row r="377" spans="1:13">
      <c r="G377" s="1"/>
      <c r="K377" s="438" t="s">
        <v>308</v>
      </c>
      <c r="L377" s="438"/>
      <c r="M377" s="1"/>
    </row>
    <row r="378" spans="1:13">
      <c r="G378" s="1"/>
      <c r="K378" s="77"/>
      <c r="L378" s="77"/>
      <c r="M378" s="45"/>
    </row>
    <row r="379" spans="1:13">
      <c r="A379" s="443" t="s">
        <v>0</v>
      </c>
      <c r="B379" s="443"/>
      <c r="C379" s="7" t="s">
        <v>544</v>
      </c>
      <c r="D379" s="439" t="s">
        <v>545</v>
      </c>
      <c r="E379" s="439"/>
      <c r="F379" s="439"/>
      <c r="G379" s="439"/>
      <c r="H379" s="439"/>
      <c r="I379" s="439"/>
      <c r="J379" s="439"/>
      <c r="K379" s="8"/>
      <c r="L379" s="8"/>
      <c r="M379" s="1"/>
    </row>
    <row r="380" spans="1:13" ht="27">
      <c r="A380" s="9" t="s">
        <v>481</v>
      </c>
      <c r="B380" s="9" t="s">
        <v>3</v>
      </c>
      <c r="C380" s="112" t="s">
        <v>4</v>
      </c>
      <c r="D380" s="9" t="s">
        <v>5</v>
      </c>
      <c r="E380" s="11" t="s">
        <v>6</v>
      </c>
      <c r="F380" s="12" t="s">
        <v>7</v>
      </c>
      <c r="G380" s="13" t="s">
        <v>8</v>
      </c>
      <c r="H380" s="14" t="s">
        <v>9</v>
      </c>
      <c r="I380" s="13" t="s">
        <v>10</v>
      </c>
      <c r="J380" s="13" t="s">
        <v>11</v>
      </c>
      <c r="K380" s="112" t="s">
        <v>312</v>
      </c>
      <c r="L380" s="15" t="s">
        <v>13</v>
      </c>
      <c r="M380" s="1"/>
    </row>
    <row r="381" spans="1:13">
      <c r="A381" s="23">
        <v>1</v>
      </c>
      <c r="B381" s="30" t="s">
        <v>550</v>
      </c>
      <c r="C381" s="32" t="s">
        <v>68</v>
      </c>
      <c r="D381" s="25" t="s">
        <v>77</v>
      </c>
      <c r="E381" s="36">
        <v>20</v>
      </c>
      <c r="F381" s="149">
        <v>0</v>
      </c>
      <c r="G381" s="284">
        <f>ROUND(F381*(1+H381),2)</f>
        <v>0</v>
      </c>
      <c r="H381" s="150">
        <v>0.08</v>
      </c>
      <c r="I381" s="285">
        <f>ROUND(E381*F381,2)</f>
        <v>0</v>
      </c>
      <c r="J381" s="285">
        <f>ROUND(I381*(1+H381),2)</f>
        <v>0</v>
      </c>
      <c r="K381" s="23"/>
      <c r="L381" s="24"/>
      <c r="M381" s="1"/>
    </row>
    <row r="382" spans="1:13">
      <c r="A382" s="23">
        <v>2</v>
      </c>
      <c r="B382" s="30" t="s">
        <v>548</v>
      </c>
      <c r="C382" s="32" t="s">
        <v>549</v>
      </c>
      <c r="D382" s="30" t="s">
        <v>111</v>
      </c>
      <c r="E382" s="36">
        <v>1200</v>
      </c>
      <c r="F382" s="149">
        <v>0</v>
      </c>
      <c r="G382" s="284">
        <f>ROUND(F382*(1+H382),2)</f>
        <v>0</v>
      </c>
      <c r="H382" s="150">
        <v>0.08</v>
      </c>
      <c r="I382" s="285">
        <f>ROUND(E382*F382,2)</f>
        <v>0</v>
      </c>
      <c r="J382" s="285">
        <f>ROUND(I382*(1+H382),2)</f>
        <v>0</v>
      </c>
      <c r="K382" s="23"/>
      <c r="L382" s="24"/>
      <c r="M382" s="1"/>
    </row>
    <row r="383" spans="1:13">
      <c r="A383" s="23">
        <v>3</v>
      </c>
      <c r="B383" s="30" t="s">
        <v>546</v>
      </c>
      <c r="C383" s="32" t="s">
        <v>547</v>
      </c>
      <c r="D383" s="30" t="s">
        <v>111</v>
      </c>
      <c r="E383" s="36">
        <v>10</v>
      </c>
      <c r="F383" s="149">
        <v>0</v>
      </c>
      <c r="G383" s="284">
        <f>ROUND(F383*(1+H383),2)</f>
        <v>0</v>
      </c>
      <c r="H383" s="150">
        <v>0.08</v>
      </c>
      <c r="I383" s="285">
        <f>ROUND(E383*F383,2)</f>
        <v>0</v>
      </c>
      <c r="J383" s="285">
        <f>ROUND(I383*(1+H383),2)</f>
        <v>0</v>
      </c>
      <c r="K383" s="23"/>
      <c r="L383" s="24"/>
      <c r="M383" s="1"/>
    </row>
    <row r="384" spans="1:13">
      <c r="A384" s="442"/>
      <c r="B384" s="442"/>
      <c r="C384" s="442"/>
      <c r="D384" s="442"/>
      <c r="E384" s="442"/>
      <c r="F384" s="442"/>
      <c r="G384" s="73"/>
      <c r="H384" s="74" t="s">
        <v>306</v>
      </c>
      <c r="I384" s="282">
        <f>SUM(I381:I383)</f>
        <v>0</v>
      </c>
      <c r="J384" s="282">
        <f>SUM(J381:J383)</f>
        <v>0</v>
      </c>
      <c r="K384" s="75"/>
      <c r="L384" s="76"/>
      <c r="M384" s="1"/>
    </row>
    <row r="385" spans="1:13">
      <c r="G385" s="1"/>
      <c r="K385" s="438" t="s">
        <v>307</v>
      </c>
      <c r="L385" s="438"/>
      <c r="M385" s="1"/>
    </row>
    <row r="386" spans="1:13">
      <c r="G386" s="1"/>
      <c r="K386" s="438" t="s">
        <v>308</v>
      </c>
      <c r="L386" s="438"/>
      <c r="M386" s="1"/>
    </row>
    <row r="387" spans="1:13">
      <c r="G387" s="1"/>
      <c r="K387" s="77"/>
      <c r="L387" s="77"/>
      <c r="M387" s="1"/>
    </row>
    <row r="388" spans="1:13">
      <c r="A388" s="443" t="s">
        <v>0</v>
      </c>
      <c r="B388" s="443"/>
      <c r="C388" s="7" t="s">
        <v>551</v>
      </c>
      <c r="D388" s="439" t="s">
        <v>552</v>
      </c>
      <c r="E388" s="439"/>
      <c r="F388" s="439"/>
      <c r="G388" s="439"/>
      <c r="H388" s="439"/>
      <c r="I388" s="439"/>
      <c r="J388" s="439"/>
      <c r="K388" s="8"/>
      <c r="L388" s="8"/>
      <c r="M388" s="1"/>
    </row>
    <row r="389" spans="1:13" ht="27">
      <c r="A389" s="367" t="s">
        <v>481</v>
      </c>
      <c r="B389" s="367" t="s">
        <v>3</v>
      </c>
      <c r="C389" s="112" t="s">
        <v>4</v>
      </c>
      <c r="D389" s="9" t="s">
        <v>5</v>
      </c>
      <c r="E389" s="11" t="s">
        <v>6</v>
      </c>
      <c r="F389" s="148" t="s">
        <v>7</v>
      </c>
      <c r="G389" s="13" t="s">
        <v>8</v>
      </c>
      <c r="H389" s="14" t="s">
        <v>9</v>
      </c>
      <c r="I389" s="13" t="s">
        <v>10</v>
      </c>
      <c r="J389" s="13" t="s">
        <v>11</v>
      </c>
      <c r="K389" s="112" t="s">
        <v>312</v>
      </c>
      <c r="L389" s="15" t="s">
        <v>13</v>
      </c>
      <c r="M389" s="1"/>
    </row>
    <row r="390" spans="1:13" ht="18">
      <c r="A390" s="23">
        <v>1</v>
      </c>
      <c r="B390" s="30" t="s">
        <v>553</v>
      </c>
      <c r="C390" s="32" t="s">
        <v>554</v>
      </c>
      <c r="D390" s="25" t="s">
        <v>16</v>
      </c>
      <c r="E390" s="140">
        <v>100</v>
      </c>
      <c r="F390" s="149">
        <v>0</v>
      </c>
      <c r="G390" s="280">
        <f t="shared" ref="G390:G409" si="39">ROUND(F390*(1+H390),2)</f>
        <v>0</v>
      </c>
      <c r="H390" s="21">
        <v>0.08</v>
      </c>
      <c r="I390" s="280">
        <f t="shared" ref="I390:I409" si="40">ROUND(E390*F390,2)</f>
        <v>0</v>
      </c>
      <c r="J390" s="280">
        <f t="shared" ref="J390:J409" si="41">ROUND(I390*(1+H390),2)</f>
        <v>0</v>
      </c>
      <c r="K390" s="23"/>
      <c r="L390" s="24"/>
      <c r="M390" s="1"/>
    </row>
    <row r="391" spans="1:13" ht="18">
      <c r="A391" s="23">
        <v>2</v>
      </c>
      <c r="B391" s="30" t="s">
        <v>555</v>
      </c>
      <c r="C391" s="32" t="s">
        <v>556</v>
      </c>
      <c r="D391" s="25" t="s">
        <v>16</v>
      </c>
      <c r="E391" s="36">
        <v>50</v>
      </c>
      <c r="F391" s="149">
        <v>0</v>
      </c>
      <c r="G391" s="280">
        <f t="shared" si="39"/>
        <v>0</v>
      </c>
      <c r="H391" s="21">
        <v>0.08</v>
      </c>
      <c r="I391" s="280">
        <f t="shared" si="40"/>
        <v>0</v>
      </c>
      <c r="J391" s="280">
        <f t="shared" si="41"/>
        <v>0</v>
      </c>
      <c r="K391" s="23"/>
      <c r="L391" s="24"/>
      <c r="M391" s="1"/>
    </row>
    <row r="392" spans="1:13">
      <c r="A392" s="23">
        <v>3</v>
      </c>
      <c r="B392" s="30" t="s">
        <v>557</v>
      </c>
      <c r="C392" s="32" t="s">
        <v>558</v>
      </c>
      <c r="D392" s="30" t="s">
        <v>559</v>
      </c>
      <c r="E392" s="36">
        <v>5</v>
      </c>
      <c r="F392" s="149">
        <v>0</v>
      </c>
      <c r="G392" s="280">
        <f t="shared" si="39"/>
        <v>0</v>
      </c>
      <c r="H392" s="21">
        <v>0.08</v>
      </c>
      <c r="I392" s="280">
        <f t="shared" si="40"/>
        <v>0</v>
      </c>
      <c r="J392" s="280">
        <f t="shared" si="41"/>
        <v>0</v>
      </c>
      <c r="K392" s="23"/>
      <c r="L392" s="24"/>
      <c r="M392" s="1"/>
    </row>
    <row r="393" spans="1:13">
      <c r="A393" s="23">
        <v>4</v>
      </c>
      <c r="B393" s="30" t="s">
        <v>563</v>
      </c>
      <c r="C393" s="32" t="s">
        <v>72</v>
      </c>
      <c r="D393" s="25" t="s">
        <v>16</v>
      </c>
      <c r="E393" s="36">
        <v>30</v>
      </c>
      <c r="F393" s="149">
        <v>0</v>
      </c>
      <c r="G393" s="280">
        <f t="shared" si="39"/>
        <v>0</v>
      </c>
      <c r="H393" s="21">
        <v>0.08</v>
      </c>
      <c r="I393" s="280">
        <f t="shared" si="40"/>
        <v>0</v>
      </c>
      <c r="J393" s="280">
        <f t="shared" si="41"/>
        <v>0</v>
      </c>
      <c r="K393" s="23"/>
      <c r="L393" s="24"/>
      <c r="M393" s="1"/>
    </row>
    <row r="394" spans="1:13">
      <c r="A394" s="23">
        <v>5</v>
      </c>
      <c r="B394" s="30" t="s">
        <v>560</v>
      </c>
      <c r="C394" s="32" t="s">
        <v>561</v>
      </c>
      <c r="D394" s="30" t="s">
        <v>562</v>
      </c>
      <c r="E394" s="36">
        <v>350</v>
      </c>
      <c r="F394" s="149">
        <v>0</v>
      </c>
      <c r="G394" s="280">
        <f t="shared" si="39"/>
        <v>0</v>
      </c>
      <c r="H394" s="21">
        <v>0.08</v>
      </c>
      <c r="I394" s="280">
        <f t="shared" si="40"/>
        <v>0</v>
      </c>
      <c r="J394" s="280">
        <f t="shared" si="41"/>
        <v>0</v>
      </c>
      <c r="K394" s="23"/>
      <c r="L394" s="24"/>
      <c r="M394" s="1"/>
    </row>
    <row r="395" spans="1:13">
      <c r="A395" s="23">
        <v>6</v>
      </c>
      <c r="B395" s="30" t="s">
        <v>564</v>
      </c>
      <c r="C395" s="32" t="s">
        <v>188</v>
      </c>
      <c r="D395" s="25" t="s">
        <v>58</v>
      </c>
      <c r="E395" s="36">
        <v>100</v>
      </c>
      <c r="F395" s="149">
        <v>0</v>
      </c>
      <c r="G395" s="280">
        <f t="shared" si="39"/>
        <v>0</v>
      </c>
      <c r="H395" s="21">
        <v>0.08</v>
      </c>
      <c r="I395" s="280">
        <f t="shared" si="40"/>
        <v>0</v>
      </c>
      <c r="J395" s="280">
        <f t="shared" si="41"/>
        <v>0</v>
      </c>
      <c r="K395" s="23"/>
      <c r="L395" s="24"/>
      <c r="M395" s="45"/>
    </row>
    <row r="396" spans="1:13">
      <c r="A396" s="23">
        <v>7</v>
      </c>
      <c r="B396" s="30" t="s">
        <v>570</v>
      </c>
      <c r="C396" s="32" t="s">
        <v>355</v>
      </c>
      <c r="D396" s="25" t="s">
        <v>16</v>
      </c>
      <c r="E396" s="36">
        <v>20</v>
      </c>
      <c r="F396" s="149">
        <v>0</v>
      </c>
      <c r="G396" s="280">
        <f t="shared" si="39"/>
        <v>0</v>
      </c>
      <c r="H396" s="21">
        <v>0.08</v>
      </c>
      <c r="I396" s="280">
        <f t="shared" si="40"/>
        <v>0</v>
      </c>
      <c r="J396" s="280">
        <f t="shared" si="41"/>
        <v>0</v>
      </c>
      <c r="K396" s="23"/>
      <c r="L396" s="24"/>
      <c r="M396" s="1"/>
    </row>
    <row r="397" spans="1:13">
      <c r="A397" s="23">
        <v>8</v>
      </c>
      <c r="B397" s="30" t="s">
        <v>570</v>
      </c>
      <c r="C397" s="32" t="s">
        <v>571</v>
      </c>
      <c r="D397" s="25" t="s">
        <v>16</v>
      </c>
      <c r="E397" s="36">
        <v>20</v>
      </c>
      <c r="F397" s="149">
        <v>0</v>
      </c>
      <c r="G397" s="280">
        <f t="shared" si="39"/>
        <v>0</v>
      </c>
      <c r="H397" s="21">
        <v>0.08</v>
      </c>
      <c r="I397" s="280">
        <f t="shared" si="40"/>
        <v>0</v>
      </c>
      <c r="J397" s="280">
        <f t="shared" si="41"/>
        <v>0</v>
      </c>
      <c r="K397" s="23"/>
      <c r="L397" s="24"/>
      <c r="M397" s="1"/>
    </row>
    <row r="398" spans="1:13">
      <c r="A398" s="23">
        <v>9</v>
      </c>
      <c r="B398" s="30" t="s">
        <v>570</v>
      </c>
      <c r="C398" s="32" t="s">
        <v>67</v>
      </c>
      <c r="D398" s="25" t="s">
        <v>16</v>
      </c>
      <c r="E398" s="36">
        <v>20</v>
      </c>
      <c r="F398" s="149">
        <v>0</v>
      </c>
      <c r="G398" s="280">
        <f t="shared" si="39"/>
        <v>0</v>
      </c>
      <c r="H398" s="21">
        <v>0.08</v>
      </c>
      <c r="I398" s="280">
        <f t="shared" si="40"/>
        <v>0</v>
      </c>
      <c r="J398" s="280">
        <f t="shared" si="41"/>
        <v>0</v>
      </c>
      <c r="K398" s="23"/>
      <c r="L398" s="24"/>
      <c r="M398" s="1"/>
    </row>
    <row r="399" spans="1:13">
      <c r="A399" s="23">
        <v>10</v>
      </c>
      <c r="B399" s="30" t="s">
        <v>570</v>
      </c>
      <c r="C399" s="32" t="s">
        <v>572</v>
      </c>
      <c r="D399" s="25" t="s">
        <v>16</v>
      </c>
      <c r="E399" s="36">
        <v>20</v>
      </c>
      <c r="F399" s="149">
        <v>0</v>
      </c>
      <c r="G399" s="280">
        <f t="shared" si="39"/>
        <v>0</v>
      </c>
      <c r="H399" s="21">
        <v>0.08</v>
      </c>
      <c r="I399" s="280">
        <f t="shared" si="40"/>
        <v>0</v>
      </c>
      <c r="J399" s="280">
        <f t="shared" si="41"/>
        <v>0</v>
      </c>
      <c r="K399" s="23"/>
      <c r="L399" s="24"/>
      <c r="M399" s="1"/>
    </row>
    <row r="400" spans="1:13" ht="18">
      <c r="A400" s="23">
        <v>11</v>
      </c>
      <c r="B400" s="30" t="s">
        <v>573</v>
      </c>
      <c r="C400" s="32" t="s">
        <v>574</v>
      </c>
      <c r="D400" s="30" t="s">
        <v>575</v>
      </c>
      <c r="E400" s="36">
        <v>10</v>
      </c>
      <c r="F400" s="149">
        <v>0</v>
      </c>
      <c r="G400" s="280">
        <f t="shared" si="39"/>
        <v>0</v>
      </c>
      <c r="H400" s="21">
        <v>0.08</v>
      </c>
      <c r="I400" s="280">
        <f t="shared" si="40"/>
        <v>0</v>
      </c>
      <c r="J400" s="280">
        <f t="shared" si="41"/>
        <v>0</v>
      </c>
      <c r="K400" s="23"/>
      <c r="L400" s="24"/>
      <c r="M400" s="1"/>
    </row>
    <row r="401" spans="1:13" ht="18">
      <c r="A401" s="23">
        <v>12</v>
      </c>
      <c r="B401" s="30" t="s">
        <v>576</v>
      </c>
      <c r="C401" s="32" t="s">
        <v>574</v>
      </c>
      <c r="D401" s="30" t="s">
        <v>575</v>
      </c>
      <c r="E401" s="36">
        <v>8</v>
      </c>
      <c r="F401" s="149">
        <v>0</v>
      </c>
      <c r="G401" s="280">
        <f t="shared" si="39"/>
        <v>0</v>
      </c>
      <c r="H401" s="21">
        <v>0.08</v>
      </c>
      <c r="I401" s="280">
        <f t="shared" si="40"/>
        <v>0</v>
      </c>
      <c r="J401" s="280">
        <f t="shared" si="41"/>
        <v>0</v>
      </c>
      <c r="K401" s="23"/>
      <c r="L401" s="24"/>
      <c r="M401" s="1"/>
    </row>
    <row r="402" spans="1:13" ht="18">
      <c r="A402" s="23">
        <v>13</v>
      </c>
      <c r="B402" s="30" t="s">
        <v>577</v>
      </c>
      <c r="C402" s="32" t="s">
        <v>578</v>
      </c>
      <c r="D402" s="30" t="s">
        <v>579</v>
      </c>
      <c r="E402" s="36">
        <v>5</v>
      </c>
      <c r="F402" s="149">
        <v>0</v>
      </c>
      <c r="G402" s="280">
        <f t="shared" si="39"/>
        <v>0</v>
      </c>
      <c r="H402" s="21">
        <v>0.08</v>
      </c>
      <c r="I402" s="280">
        <f t="shared" si="40"/>
        <v>0</v>
      </c>
      <c r="J402" s="280">
        <f t="shared" si="41"/>
        <v>0</v>
      </c>
      <c r="K402" s="23"/>
      <c r="L402" s="24"/>
      <c r="M402" s="1"/>
    </row>
    <row r="403" spans="1:13">
      <c r="A403" s="23">
        <v>14</v>
      </c>
      <c r="B403" s="30" t="s">
        <v>580</v>
      </c>
      <c r="C403" s="32" t="s">
        <v>59</v>
      </c>
      <c r="D403" s="25" t="s">
        <v>16</v>
      </c>
      <c r="E403" s="36">
        <v>10</v>
      </c>
      <c r="F403" s="149">
        <v>0</v>
      </c>
      <c r="G403" s="280">
        <f t="shared" si="39"/>
        <v>0</v>
      </c>
      <c r="H403" s="21">
        <v>0.08</v>
      </c>
      <c r="I403" s="280">
        <f t="shared" si="40"/>
        <v>0</v>
      </c>
      <c r="J403" s="280">
        <f t="shared" si="41"/>
        <v>0</v>
      </c>
      <c r="K403" s="23"/>
      <c r="L403" s="24"/>
      <c r="M403" s="1"/>
    </row>
    <row r="404" spans="1:13">
      <c r="A404" s="23">
        <v>15</v>
      </c>
      <c r="B404" s="30" t="s">
        <v>582</v>
      </c>
      <c r="C404" s="32" t="s">
        <v>360</v>
      </c>
      <c r="D404" s="25" t="s">
        <v>16</v>
      </c>
      <c r="E404" s="36">
        <v>10</v>
      </c>
      <c r="F404" s="149">
        <v>0</v>
      </c>
      <c r="G404" s="280">
        <f t="shared" si="39"/>
        <v>0</v>
      </c>
      <c r="H404" s="21">
        <v>0.08</v>
      </c>
      <c r="I404" s="280">
        <f t="shared" si="40"/>
        <v>0</v>
      </c>
      <c r="J404" s="280">
        <f t="shared" si="41"/>
        <v>0</v>
      </c>
      <c r="K404" s="23"/>
      <c r="L404" s="24"/>
      <c r="M404" s="1"/>
    </row>
    <row r="405" spans="1:13">
      <c r="A405" s="23">
        <v>16</v>
      </c>
      <c r="B405" s="30" t="s">
        <v>581</v>
      </c>
      <c r="C405" s="32" t="s">
        <v>49</v>
      </c>
      <c r="D405" s="25" t="s">
        <v>16</v>
      </c>
      <c r="E405" s="36">
        <v>10</v>
      </c>
      <c r="F405" s="149">
        <v>0</v>
      </c>
      <c r="G405" s="280">
        <f t="shared" si="39"/>
        <v>0</v>
      </c>
      <c r="H405" s="21">
        <v>0.08</v>
      </c>
      <c r="I405" s="280">
        <f t="shared" si="40"/>
        <v>0</v>
      </c>
      <c r="J405" s="280">
        <f t="shared" si="41"/>
        <v>0</v>
      </c>
      <c r="K405" s="23"/>
      <c r="L405" s="24"/>
      <c r="M405" s="1"/>
    </row>
    <row r="406" spans="1:13" ht="36">
      <c r="A406" s="23">
        <v>17</v>
      </c>
      <c r="B406" s="30" t="s">
        <v>583</v>
      </c>
      <c r="C406" s="32"/>
      <c r="D406" s="30" t="s">
        <v>584</v>
      </c>
      <c r="E406" s="36">
        <v>12</v>
      </c>
      <c r="F406" s="149">
        <v>0</v>
      </c>
      <c r="G406" s="280">
        <f t="shared" si="39"/>
        <v>0</v>
      </c>
      <c r="H406" s="21">
        <v>0.08</v>
      </c>
      <c r="I406" s="280">
        <f t="shared" si="40"/>
        <v>0</v>
      </c>
      <c r="J406" s="280">
        <f t="shared" si="41"/>
        <v>0</v>
      </c>
      <c r="K406" s="23"/>
      <c r="L406" s="24"/>
      <c r="M406" s="1"/>
    </row>
    <row r="407" spans="1:13" ht="27">
      <c r="A407" s="23">
        <v>18</v>
      </c>
      <c r="B407" s="30" t="s">
        <v>585</v>
      </c>
      <c r="C407" s="32"/>
      <c r="D407" s="30" t="s">
        <v>586</v>
      </c>
      <c r="E407" s="36">
        <v>4</v>
      </c>
      <c r="F407" s="149">
        <v>0</v>
      </c>
      <c r="G407" s="280">
        <f t="shared" si="39"/>
        <v>0</v>
      </c>
      <c r="H407" s="21">
        <v>0.08</v>
      </c>
      <c r="I407" s="280">
        <f t="shared" si="40"/>
        <v>0</v>
      </c>
      <c r="J407" s="280">
        <f t="shared" si="41"/>
        <v>0</v>
      </c>
      <c r="K407" s="23"/>
      <c r="L407" s="24"/>
      <c r="M407" s="1"/>
    </row>
    <row r="408" spans="1:13" ht="18">
      <c r="A408" s="23">
        <v>19</v>
      </c>
      <c r="B408" s="29" t="s">
        <v>588</v>
      </c>
      <c r="C408" s="32" t="s">
        <v>315</v>
      </c>
      <c r="D408" s="30" t="s">
        <v>169</v>
      </c>
      <c r="E408" s="36">
        <v>80</v>
      </c>
      <c r="F408" s="149">
        <v>0</v>
      </c>
      <c r="G408" s="280">
        <f t="shared" si="39"/>
        <v>0</v>
      </c>
      <c r="H408" s="21">
        <v>0.08</v>
      </c>
      <c r="I408" s="280">
        <f t="shared" si="40"/>
        <v>0</v>
      </c>
      <c r="J408" s="280">
        <f t="shared" si="41"/>
        <v>0</v>
      </c>
      <c r="K408" s="23"/>
      <c r="L408" s="24"/>
      <c r="M408" s="1"/>
    </row>
    <row r="409" spans="1:13" ht="18">
      <c r="A409" s="23">
        <v>20</v>
      </c>
      <c r="B409" s="29" t="s">
        <v>588</v>
      </c>
      <c r="C409" s="32" t="s">
        <v>72</v>
      </c>
      <c r="D409" s="30" t="s">
        <v>169</v>
      </c>
      <c r="E409" s="36">
        <v>80</v>
      </c>
      <c r="F409" s="149">
        <v>0</v>
      </c>
      <c r="G409" s="280">
        <f t="shared" si="39"/>
        <v>0</v>
      </c>
      <c r="H409" s="21">
        <v>0.08</v>
      </c>
      <c r="I409" s="280">
        <f t="shared" si="40"/>
        <v>0</v>
      </c>
      <c r="J409" s="280">
        <f t="shared" si="41"/>
        <v>0</v>
      </c>
      <c r="K409" s="23"/>
      <c r="L409" s="24"/>
      <c r="M409" s="1"/>
    </row>
    <row r="410" spans="1:13">
      <c r="A410" s="442"/>
      <c r="B410" s="442"/>
      <c r="C410" s="442"/>
      <c r="D410" s="442"/>
      <c r="E410" s="442"/>
      <c r="F410" s="442"/>
      <c r="G410" s="73"/>
      <c r="H410" s="74" t="s">
        <v>306</v>
      </c>
      <c r="I410" s="283">
        <f>SUM(I390:I409)</f>
        <v>0</v>
      </c>
      <c r="J410" s="283">
        <f>SUM(J390:J409)</f>
        <v>0</v>
      </c>
      <c r="K410" s="75"/>
      <c r="L410" s="76"/>
      <c r="M410" s="1"/>
    </row>
    <row r="411" spans="1:13">
      <c r="G411" s="1"/>
      <c r="K411" s="438" t="s">
        <v>307</v>
      </c>
      <c r="L411" s="438"/>
      <c r="M411" s="1"/>
    </row>
    <row r="412" spans="1:13">
      <c r="G412" s="1"/>
      <c r="K412" s="438" t="s">
        <v>308</v>
      </c>
      <c r="L412" s="438"/>
      <c r="M412" s="1"/>
    </row>
    <row r="413" spans="1:13">
      <c r="G413" s="1"/>
      <c r="K413" s="77"/>
      <c r="L413" s="77"/>
      <c r="M413" s="1"/>
    </row>
    <row r="414" spans="1:13">
      <c r="A414" s="443" t="s">
        <v>0</v>
      </c>
      <c r="B414" s="443"/>
      <c r="C414" s="7" t="s">
        <v>590</v>
      </c>
      <c r="D414" s="439" t="s">
        <v>591</v>
      </c>
      <c r="E414" s="439"/>
      <c r="F414" s="439"/>
      <c r="G414" s="439"/>
      <c r="H414" s="439"/>
      <c r="I414" s="439"/>
      <c r="J414" s="439"/>
      <c r="K414" s="8"/>
      <c r="L414" s="8"/>
      <c r="M414" s="1"/>
    </row>
    <row r="415" spans="1:13" ht="27">
      <c r="A415" s="367" t="s">
        <v>481</v>
      </c>
      <c r="B415" s="367" t="s">
        <v>3</v>
      </c>
      <c r="C415" s="112" t="s">
        <v>4</v>
      </c>
      <c r="D415" s="9" t="s">
        <v>5</v>
      </c>
      <c r="E415" s="11" t="s">
        <v>6</v>
      </c>
      <c r="F415" s="148" t="s">
        <v>7</v>
      </c>
      <c r="G415" s="13" t="s">
        <v>8</v>
      </c>
      <c r="H415" s="14" t="s">
        <v>9</v>
      </c>
      <c r="I415" s="13" t="s">
        <v>10</v>
      </c>
      <c r="J415" s="13" t="s">
        <v>11</v>
      </c>
      <c r="K415" s="112" t="s">
        <v>312</v>
      </c>
      <c r="L415" s="15" t="s">
        <v>13</v>
      </c>
      <c r="M415" s="1"/>
    </row>
    <row r="416" spans="1:13">
      <c r="A416" s="23">
        <v>1</v>
      </c>
      <c r="B416" s="30" t="s">
        <v>592</v>
      </c>
      <c r="C416" s="32" t="s">
        <v>593</v>
      </c>
      <c r="D416" s="82" t="s">
        <v>594</v>
      </c>
      <c r="E416" s="36">
        <v>220</v>
      </c>
      <c r="F416" s="149">
        <v>0</v>
      </c>
      <c r="G416" s="280">
        <f t="shared" ref="G416:G423" si="42">ROUND(F416*(1+H416),2)</f>
        <v>0</v>
      </c>
      <c r="H416" s="21">
        <v>0.08</v>
      </c>
      <c r="I416" s="280">
        <f t="shared" ref="I416:I423" si="43">ROUND(E416*F416,2)</f>
        <v>0</v>
      </c>
      <c r="J416" s="280">
        <f t="shared" ref="J416:J423" si="44">ROUND(I416*(1+H416),2)</f>
        <v>0</v>
      </c>
      <c r="K416" s="23"/>
      <c r="L416" s="24"/>
      <c r="M416" s="1"/>
    </row>
    <row r="417" spans="1:13">
      <c r="A417" s="23">
        <v>2</v>
      </c>
      <c r="B417" s="30" t="s">
        <v>592</v>
      </c>
      <c r="C417" s="32" t="s">
        <v>595</v>
      </c>
      <c r="D417" s="30" t="s">
        <v>596</v>
      </c>
      <c r="E417" s="36">
        <v>1800</v>
      </c>
      <c r="F417" s="149">
        <v>0</v>
      </c>
      <c r="G417" s="280">
        <f t="shared" si="42"/>
        <v>0</v>
      </c>
      <c r="H417" s="21">
        <v>0.08</v>
      </c>
      <c r="I417" s="280">
        <f t="shared" si="43"/>
        <v>0</v>
      </c>
      <c r="J417" s="280">
        <f t="shared" si="44"/>
        <v>0</v>
      </c>
      <c r="K417" s="23"/>
      <c r="L417" s="24"/>
      <c r="M417" s="1"/>
    </row>
    <row r="418" spans="1:13">
      <c r="A418" s="23">
        <v>3</v>
      </c>
      <c r="B418" s="30" t="s">
        <v>592</v>
      </c>
      <c r="C418" s="32" t="s">
        <v>597</v>
      </c>
      <c r="D418" s="30" t="s">
        <v>596</v>
      </c>
      <c r="E418" s="36">
        <v>900</v>
      </c>
      <c r="F418" s="149">
        <v>0</v>
      </c>
      <c r="G418" s="280">
        <f t="shared" si="42"/>
        <v>0</v>
      </c>
      <c r="H418" s="21">
        <v>0.08</v>
      </c>
      <c r="I418" s="280">
        <f t="shared" si="43"/>
        <v>0</v>
      </c>
      <c r="J418" s="280">
        <f t="shared" si="44"/>
        <v>0</v>
      </c>
      <c r="K418" s="23"/>
      <c r="L418" s="24"/>
      <c r="M418" s="1"/>
    </row>
    <row r="419" spans="1:13">
      <c r="A419" s="23">
        <v>4</v>
      </c>
      <c r="B419" s="30" t="s">
        <v>592</v>
      </c>
      <c r="C419" s="32" t="s">
        <v>598</v>
      </c>
      <c r="D419" s="30" t="s">
        <v>596</v>
      </c>
      <c r="E419" s="36">
        <v>340</v>
      </c>
      <c r="F419" s="149">
        <v>0</v>
      </c>
      <c r="G419" s="280">
        <f t="shared" si="42"/>
        <v>0</v>
      </c>
      <c r="H419" s="21">
        <v>0.08</v>
      </c>
      <c r="I419" s="280">
        <f t="shared" si="43"/>
        <v>0</v>
      </c>
      <c r="J419" s="280">
        <f t="shared" si="44"/>
        <v>0</v>
      </c>
      <c r="K419" s="23"/>
      <c r="L419" s="24"/>
      <c r="M419" s="1"/>
    </row>
    <row r="420" spans="1:13">
      <c r="A420" s="23">
        <v>5</v>
      </c>
      <c r="B420" s="30" t="s">
        <v>592</v>
      </c>
      <c r="C420" s="32" t="s">
        <v>599</v>
      </c>
      <c r="D420" s="30" t="s">
        <v>596</v>
      </c>
      <c r="E420" s="36">
        <v>50</v>
      </c>
      <c r="F420" s="149">
        <v>0</v>
      </c>
      <c r="G420" s="280">
        <f t="shared" si="42"/>
        <v>0</v>
      </c>
      <c r="H420" s="21">
        <v>0.08</v>
      </c>
      <c r="I420" s="280">
        <f t="shared" si="43"/>
        <v>0</v>
      </c>
      <c r="J420" s="280">
        <f t="shared" si="44"/>
        <v>0</v>
      </c>
      <c r="K420" s="23"/>
      <c r="L420" s="24"/>
      <c r="M420" s="1"/>
    </row>
    <row r="421" spans="1:13">
      <c r="A421" s="23">
        <v>6</v>
      </c>
      <c r="B421" s="30" t="s">
        <v>592</v>
      </c>
      <c r="C421" s="32" t="s">
        <v>600</v>
      </c>
      <c r="D421" s="30" t="s">
        <v>596</v>
      </c>
      <c r="E421" s="36">
        <v>6</v>
      </c>
      <c r="F421" s="149">
        <v>0</v>
      </c>
      <c r="G421" s="280">
        <f t="shared" si="42"/>
        <v>0</v>
      </c>
      <c r="H421" s="21">
        <v>0.08</v>
      </c>
      <c r="I421" s="280">
        <f t="shared" si="43"/>
        <v>0</v>
      </c>
      <c r="J421" s="280">
        <f t="shared" si="44"/>
        <v>0</v>
      </c>
      <c r="K421" s="23"/>
      <c r="L421" s="24"/>
      <c r="M421" s="1"/>
    </row>
    <row r="422" spans="1:13">
      <c r="A422" s="23">
        <v>7</v>
      </c>
      <c r="B422" s="30" t="s">
        <v>592</v>
      </c>
      <c r="C422" s="32" t="s">
        <v>601</v>
      </c>
      <c r="D422" s="30" t="s">
        <v>596</v>
      </c>
      <c r="E422" s="36">
        <v>6</v>
      </c>
      <c r="F422" s="149">
        <v>0</v>
      </c>
      <c r="G422" s="280">
        <f t="shared" si="42"/>
        <v>0</v>
      </c>
      <c r="H422" s="21">
        <v>0.08</v>
      </c>
      <c r="I422" s="280">
        <f t="shared" si="43"/>
        <v>0</v>
      </c>
      <c r="J422" s="280">
        <f t="shared" si="44"/>
        <v>0</v>
      </c>
      <c r="K422" s="23"/>
      <c r="L422" s="24"/>
      <c r="M422" s="1"/>
    </row>
    <row r="423" spans="1:13">
      <c r="A423" s="23">
        <v>8</v>
      </c>
      <c r="B423" s="30" t="s">
        <v>602</v>
      </c>
      <c r="C423" s="32" t="s">
        <v>603</v>
      </c>
      <c r="D423" s="30" t="s">
        <v>604</v>
      </c>
      <c r="E423" s="36">
        <v>6</v>
      </c>
      <c r="F423" s="149">
        <v>0</v>
      </c>
      <c r="G423" s="280">
        <f t="shared" si="42"/>
        <v>0</v>
      </c>
      <c r="H423" s="21">
        <v>0.08</v>
      </c>
      <c r="I423" s="280">
        <f t="shared" si="43"/>
        <v>0</v>
      </c>
      <c r="J423" s="280">
        <f t="shared" si="44"/>
        <v>0</v>
      </c>
      <c r="K423" s="23"/>
      <c r="L423" s="24"/>
      <c r="M423" s="1"/>
    </row>
    <row r="424" spans="1:13">
      <c r="A424" s="442"/>
      <c r="B424" s="442"/>
      <c r="C424" s="442"/>
      <c r="D424" s="442"/>
      <c r="E424" s="442"/>
      <c r="F424" s="442"/>
      <c r="G424" s="73"/>
      <c r="H424" s="74" t="s">
        <v>306</v>
      </c>
      <c r="I424" s="283">
        <f>SUM(I416:I423)</f>
        <v>0</v>
      </c>
      <c r="J424" s="283">
        <f>SUM(J416:J423)</f>
        <v>0</v>
      </c>
      <c r="K424" s="75"/>
      <c r="L424" s="76"/>
      <c r="M424" s="1"/>
    </row>
    <row r="425" spans="1:13">
      <c r="G425" s="1"/>
      <c r="K425" s="438" t="s">
        <v>307</v>
      </c>
      <c r="L425" s="438"/>
      <c r="M425" s="1"/>
    </row>
    <row r="426" spans="1:13">
      <c r="G426" s="1"/>
      <c r="K426" s="438" t="s">
        <v>308</v>
      </c>
      <c r="L426" s="438"/>
      <c r="M426" s="1"/>
    </row>
    <row r="427" spans="1:13">
      <c r="G427" s="1"/>
      <c r="K427" s="77"/>
      <c r="L427" s="77"/>
      <c r="M427" s="1"/>
    </row>
    <row r="428" spans="1:13">
      <c r="A428" s="443" t="s">
        <v>0</v>
      </c>
      <c r="B428" s="443"/>
      <c r="C428" s="7" t="s">
        <v>605</v>
      </c>
      <c r="D428" s="439" t="s">
        <v>606</v>
      </c>
      <c r="E428" s="439"/>
      <c r="F428" s="439"/>
      <c r="G428" s="439"/>
      <c r="H428" s="439"/>
      <c r="I428" s="439"/>
      <c r="J428" s="439"/>
      <c r="K428" s="8"/>
      <c r="L428" s="8"/>
      <c r="M428" s="1"/>
    </row>
    <row r="429" spans="1:13" ht="27">
      <c r="A429" s="9" t="s">
        <v>481</v>
      </c>
      <c r="B429" s="9" t="s">
        <v>3</v>
      </c>
      <c r="C429" s="112" t="s">
        <v>4</v>
      </c>
      <c r="D429" s="9" t="s">
        <v>5</v>
      </c>
      <c r="E429" s="11" t="s">
        <v>6</v>
      </c>
      <c r="F429" s="148" t="s">
        <v>7</v>
      </c>
      <c r="G429" s="13" t="s">
        <v>8</v>
      </c>
      <c r="H429" s="14" t="s">
        <v>9</v>
      </c>
      <c r="I429" s="13" t="s">
        <v>10</v>
      </c>
      <c r="J429" s="13" t="s">
        <v>11</v>
      </c>
      <c r="K429" s="112" t="s">
        <v>312</v>
      </c>
      <c r="L429" s="15" t="s">
        <v>13</v>
      </c>
      <c r="M429" s="1"/>
    </row>
    <row r="430" spans="1:13">
      <c r="A430" s="23">
        <v>1</v>
      </c>
      <c r="B430" s="30" t="s">
        <v>607</v>
      </c>
      <c r="C430" s="32" t="s">
        <v>608</v>
      </c>
      <c r="D430" s="30" t="s">
        <v>596</v>
      </c>
      <c r="E430" s="36">
        <v>60</v>
      </c>
      <c r="F430" s="149">
        <v>0</v>
      </c>
      <c r="G430" s="280">
        <f>ROUND(F430*(1+H430),2)</f>
        <v>0</v>
      </c>
      <c r="H430" s="21">
        <v>0.08</v>
      </c>
      <c r="I430" s="280">
        <f>ROUND(E430*F430,2)</f>
        <v>0</v>
      </c>
      <c r="J430" s="280">
        <f>ROUND(I430*(1+H430),2)</f>
        <v>0</v>
      </c>
      <c r="K430" s="23"/>
      <c r="L430" s="24"/>
      <c r="M430" s="1"/>
    </row>
    <row r="431" spans="1:13">
      <c r="A431" s="23">
        <v>2</v>
      </c>
      <c r="B431" s="30" t="s">
        <v>607</v>
      </c>
      <c r="C431" s="32" t="s">
        <v>609</v>
      </c>
      <c r="D431" s="30" t="s">
        <v>596</v>
      </c>
      <c r="E431" s="36">
        <v>80</v>
      </c>
      <c r="F431" s="149">
        <v>0</v>
      </c>
      <c r="G431" s="280">
        <f>ROUND(F431*(1+H431),2)</f>
        <v>0</v>
      </c>
      <c r="H431" s="21">
        <v>0.08</v>
      </c>
      <c r="I431" s="280">
        <f>ROUND(E431*F431,2)</f>
        <v>0</v>
      </c>
      <c r="J431" s="280">
        <f>ROUND(I431*(1+H431),2)</f>
        <v>0</v>
      </c>
      <c r="K431" s="23"/>
      <c r="L431" s="24"/>
      <c r="M431" s="1"/>
    </row>
    <row r="432" spans="1:13">
      <c r="A432" s="23">
        <v>3</v>
      </c>
      <c r="B432" s="30" t="s">
        <v>607</v>
      </c>
      <c r="C432" s="32" t="s">
        <v>610</v>
      </c>
      <c r="D432" s="30" t="s">
        <v>596</v>
      </c>
      <c r="E432" s="36">
        <v>60</v>
      </c>
      <c r="F432" s="149">
        <v>0</v>
      </c>
      <c r="G432" s="280">
        <f>ROUND(F432*(1+H432),2)</f>
        <v>0</v>
      </c>
      <c r="H432" s="21">
        <v>0.08</v>
      </c>
      <c r="I432" s="280">
        <f>ROUND(E432*F432,2)</f>
        <v>0</v>
      </c>
      <c r="J432" s="280">
        <f>ROUND(I432*(1+H432),2)</f>
        <v>0</v>
      </c>
      <c r="K432" s="23"/>
      <c r="L432" s="24"/>
      <c r="M432" s="1"/>
    </row>
    <row r="433" spans="1:13">
      <c r="A433" s="23">
        <v>4</v>
      </c>
      <c r="B433" s="30" t="s">
        <v>607</v>
      </c>
      <c r="C433" s="32" t="s">
        <v>611</v>
      </c>
      <c r="D433" s="30" t="s">
        <v>596</v>
      </c>
      <c r="E433" s="36">
        <v>40</v>
      </c>
      <c r="F433" s="149">
        <v>0</v>
      </c>
      <c r="G433" s="280">
        <f>ROUND(F433*(1+H433),2)</f>
        <v>0</v>
      </c>
      <c r="H433" s="21">
        <v>0.08</v>
      </c>
      <c r="I433" s="280">
        <f>ROUND(E433*F433,2)</f>
        <v>0</v>
      </c>
      <c r="J433" s="280">
        <f>ROUND(I433*(1+H433),2)</f>
        <v>0</v>
      </c>
      <c r="K433" s="23"/>
      <c r="L433" s="24"/>
      <c r="M433" s="1"/>
    </row>
    <row r="434" spans="1:13">
      <c r="A434" s="442"/>
      <c r="B434" s="442"/>
      <c r="C434" s="442"/>
      <c r="D434" s="442"/>
      <c r="E434" s="442"/>
      <c r="F434" s="442"/>
      <c r="G434" s="73"/>
      <c r="H434" s="74" t="s">
        <v>306</v>
      </c>
      <c r="I434" s="283">
        <f>SUM(I430:I433)</f>
        <v>0</v>
      </c>
      <c r="J434" s="283">
        <f>SUM(J430:J433)</f>
        <v>0</v>
      </c>
      <c r="K434" s="75"/>
      <c r="L434" s="76"/>
      <c r="M434" s="1"/>
    </row>
    <row r="435" spans="1:13">
      <c r="G435" s="1"/>
      <c r="K435" s="438" t="s">
        <v>307</v>
      </c>
      <c r="L435" s="438"/>
      <c r="M435" s="1"/>
    </row>
    <row r="436" spans="1:13">
      <c r="G436" s="1"/>
      <c r="K436" s="438" t="s">
        <v>308</v>
      </c>
      <c r="L436" s="438"/>
      <c r="M436" s="1"/>
    </row>
    <row r="437" spans="1:13">
      <c r="G437" s="1"/>
      <c r="K437" s="77"/>
      <c r="L437" s="77"/>
      <c r="M437" s="1"/>
    </row>
    <row r="438" spans="1:13">
      <c r="A438" s="443" t="s">
        <v>0</v>
      </c>
      <c r="B438" s="443"/>
      <c r="C438" s="7" t="s">
        <v>612</v>
      </c>
      <c r="D438" s="439" t="s">
        <v>613</v>
      </c>
      <c r="E438" s="439"/>
      <c r="F438" s="439"/>
      <c r="G438" s="439"/>
      <c r="H438" s="439"/>
      <c r="I438" s="439"/>
      <c r="J438" s="439"/>
      <c r="K438" s="8"/>
      <c r="L438" s="8"/>
      <c r="M438" s="1"/>
    </row>
    <row r="439" spans="1:13" ht="27">
      <c r="A439" s="9" t="s">
        <v>481</v>
      </c>
      <c r="B439" s="9" t="s">
        <v>3</v>
      </c>
      <c r="C439" s="112" t="s">
        <v>4</v>
      </c>
      <c r="D439" s="9" t="s">
        <v>5</v>
      </c>
      <c r="E439" s="11" t="s">
        <v>6</v>
      </c>
      <c r="F439" s="148" t="s">
        <v>7</v>
      </c>
      <c r="G439" s="13" t="s">
        <v>8</v>
      </c>
      <c r="H439" s="14" t="s">
        <v>9</v>
      </c>
      <c r="I439" s="13" t="s">
        <v>10</v>
      </c>
      <c r="J439" s="13" t="s">
        <v>11</v>
      </c>
      <c r="K439" s="112" t="s">
        <v>312</v>
      </c>
      <c r="L439" s="15" t="s">
        <v>13</v>
      </c>
      <c r="M439" s="1"/>
    </row>
    <row r="440" spans="1:13">
      <c r="A440" s="23">
        <v>1</v>
      </c>
      <c r="B440" s="30" t="s">
        <v>614</v>
      </c>
      <c r="C440" s="32" t="s">
        <v>615</v>
      </c>
      <c r="D440" s="30" t="s">
        <v>491</v>
      </c>
      <c r="E440" s="36">
        <v>1500</v>
      </c>
      <c r="F440" s="149">
        <v>0</v>
      </c>
      <c r="G440" s="280">
        <f t="shared" ref="G440:G447" si="45">ROUND(F440*(1+H440),2)</f>
        <v>0</v>
      </c>
      <c r="H440" s="21">
        <v>0.08</v>
      </c>
      <c r="I440" s="280">
        <f t="shared" ref="I440:I447" si="46">ROUND(E440*F440,2)</f>
        <v>0</v>
      </c>
      <c r="J440" s="280">
        <f t="shared" ref="J440:J447" si="47">ROUND(I440*(1+H440),2)</f>
        <v>0</v>
      </c>
      <c r="K440" s="23"/>
      <c r="L440" s="24"/>
      <c r="M440" s="1"/>
    </row>
    <row r="441" spans="1:13">
      <c r="A441" s="23">
        <v>2</v>
      </c>
      <c r="B441" s="30" t="s">
        <v>614</v>
      </c>
      <c r="C441" s="32" t="s">
        <v>616</v>
      </c>
      <c r="D441" s="30" t="s">
        <v>491</v>
      </c>
      <c r="E441" s="36">
        <v>400</v>
      </c>
      <c r="F441" s="149">
        <v>0</v>
      </c>
      <c r="G441" s="280">
        <f t="shared" si="45"/>
        <v>0</v>
      </c>
      <c r="H441" s="21">
        <v>0.08</v>
      </c>
      <c r="I441" s="280">
        <f t="shared" si="46"/>
        <v>0</v>
      </c>
      <c r="J441" s="280">
        <f t="shared" si="47"/>
        <v>0</v>
      </c>
      <c r="K441" s="23"/>
      <c r="L441" s="24"/>
      <c r="M441" s="1"/>
    </row>
    <row r="442" spans="1:13">
      <c r="A442" s="23">
        <v>3</v>
      </c>
      <c r="B442" s="30" t="s">
        <v>617</v>
      </c>
      <c r="C442" s="32" t="s">
        <v>618</v>
      </c>
      <c r="D442" s="30" t="s">
        <v>169</v>
      </c>
      <c r="E442" s="36">
        <v>8300</v>
      </c>
      <c r="F442" s="149">
        <v>0</v>
      </c>
      <c r="G442" s="280">
        <f t="shared" si="45"/>
        <v>0</v>
      </c>
      <c r="H442" s="21">
        <v>0.08</v>
      </c>
      <c r="I442" s="280">
        <f t="shared" si="46"/>
        <v>0</v>
      </c>
      <c r="J442" s="280">
        <f t="shared" si="47"/>
        <v>0</v>
      </c>
      <c r="K442" s="23"/>
      <c r="L442" s="24"/>
      <c r="M442" s="1"/>
    </row>
    <row r="443" spans="1:13">
      <c r="A443" s="23">
        <v>4</v>
      </c>
      <c r="B443" s="30" t="s">
        <v>619</v>
      </c>
      <c r="C443" s="32" t="s">
        <v>431</v>
      </c>
      <c r="D443" s="30" t="s">
        <v>169</v>
      </c>
      <c r="E443" s="36">
        <v>300</v>
      </c>
      <c r="F443" s="149">
        <v>0</v>
      </c>
      <c r="G443" s="280">
        <f t="shared" si="45"/>
        <v>0</v>
      </c>
      <c r="H443" s="21">
        <v>0.08</v>
      </c>
      <c r="I443" s="280">
        <f t="shared" si="46"/>
        <v>0</v>
      </c>
      <c r="J443" s="280">
        <f t="shared" si="47"/>
        <v>0</v>
      </c>
      <c r="K443" s="23"/>
      <c r="L443" s="24"/>
      <c r="M443" s="1"/>
    </row>
    <row r="444" spans="1:13" ht="18">
      <c r="A444" s="23">
        <v>5</v>
      </c>
      <c r="B444" s="30" t="s">
        <v>620</v>
      </c>
      <c r="C444" s="32" t="s">
        <v>431</v>
      </c>
      <c r="D444" s="30" t="s">
        <v>169</v>
      </c>
      <c r="E444" s="36">
        <v>600</v>
      </c>
      <c r="F444" s="149">
        <v>0</v>
      </c>
      <c r="G444" s="280">
        <f t="shared" si="45"/>
        <v>0</v>
      </c>
      <c r="H444" s="21">
        <v>0.08</v>
      </c>
      <c r="I444" s="280">
        <f t="shared" si="46"/>
        <v>0</v>
      </c>
      <c r="J444" s="280">
        <f t="shared" si="47"/>
        <v>0</v>
      </c>
      <c r="K444" s="23"/>
      <c r="L444" s="24"/>
      <c r="M444" s="1"/>
    </row>
    <row r="445" spans="1:13">
      <c r="A445" s="23">
        <v>6</v>
      </c>
      <c r="B445" s="30" t="s">
        <v>621</v>
      </c>
      <c r="C445" s="32" t="s">
        <v>618</v>
      </c>
      <c r="D445" s="30" t="s">
        <v>169</v>
      </c>
      <c r="E445" s="36">
        <v>20000</v>
      </c>
      <c r="F445" s="149">
        <v>0</v>
      </c>
      <c r="G445" s="280">
        <f t="shared" si="45"/>
        <v>0</v>
      </c>
      <c r="H445" s="21">
        <v>0.08</v>
      </c>
      <c r="I445" s="280">
        <f t="shared" si="46"/>
        <v>0</v>
      </c>
      <c r="J445" s="280">
        <f t="shared" si="47"/>
        <v>0</v>
      </c>
      <c r="K445" s="23"/>
      <c r="L445" s="24"/>
      <c r="M445" s="1"/>
    </row>
    <row r="446" spans="1:13">
      <c r="A446" s="23">
        <v>7</v>
      </c>
      <c r="B446" s="30" t="s">
        <v>622</v>
      </c>
      <c r="C446" s="32" t="s">
        <v>623</v>
      </c>
      <c r="D446" s="30" t="s">
        <v>169</v>
      </c>
      <c r="E446" s="36">
        <v>1500</v>
      </c>
      <c r="F446" s="149">
        <v>0</v>
      </c>
      <c r="G446" s="280">
        <f t="shared" si="45"/>
        <v>0</v>
      </c>
      <c r="H446" s="21">
        <v>0.08</v>
      </c>
      <c r="I446" s="280">
        <f t="shared" si="46"/>
        <v>0</v>
      </c>
      <c r="J446" s="280">
        <f t="shared" si="47"/>
        <v>0</v>
      </c>
      <c r="K446" s="23"/>
      <c r="L446" s="24"/>
      <c r="M446" s="1"/>
    </row>
    <row r="447" spans="1:13">
      <c r="A447" s="23">
        <v>8</v>
      </c>
      <c r="B447" s="30" t="s">
        <v>622</v>
      </c>
      <c r="C447" s="32" t="s">
        <v>624</v>
      </c>
      <c r="D447" s="30" t="s">
        <v>169</v>
      </c>
      <c r="E447" s="36">
        <v>2000</v>
      </c>
      <c r="F447" s="149">
        <v>0</v>
      </c>
      <c r="G447" s="280">
        <f t="shared" si="45"/>
        <v>0</v>
      </c>
      <c r="H447" s="21">
        <v>0.08</v>
      </c>
      <c r="I447" s="280">
        <f t="shared" si="46"/>
        <v>0</v>
      </c>
      <c r="J447" s="280">
        <f t="shared" si="47"/>
        <v>0</v>
      </c>
      <c r="K447" s="23"/>
      <c r="L447" s="24"/>
      <c r="M447" s="1"/>
    </row>
    <row r="448" spans="1:13" ht="21.25" customHeight="1">
      <c r="A448" s="442"/>
      <c r="B448" s="442"/>
      <c r="C448" s="442"/>
      <c r="D448" s="442"/>
      <c r="E448" s="442"/>
      <c r="F448" s="442"/>
      <c r="G448" s="73"/>
      <c r="H448" s="74" t="s">
        <v>306</v>
      </c>
      <c r="I448" s="283">
        <f>SUM(I440:I447)</f>
        <v>0</v>
      </c>
      <c r="J448" s="283">
        <f>SUM(J440:J447)</f>
        <v>0</v>
      </c>
      <c r="K448" s="75"/>
      <c r="L448" s="76"/>
      <c r="M448" s="1"/>
    </row>
    <row r="449" spans="1:13">
      <c r="G449" s="1"/>
      <c r="K449" s="438" t="s">
        <v>307</v>
      </c>
      <c r="L449" s="438"/>
      <c r="M449" s="1"/>
    </row>
    <row r="450" spans="1:13">
      <c r="B450" s="441" t="s">
        <v>1217</v>
      </c>
      <c r="C450" s="441"/>
      <c r="D450" s="441"/>
      <c r="E450" s="441"/>
      <c r="G450" s="1"/>
      <c r="K450" s="438" t="s">
        <v>308</v>
      </c>
      <c r="L450" s="438"/>
      <c r="M450" s="1"/>
    </row>
    <row r="451" spans="1:13">
      <c r="B451" s="460" t="s">
        <v>1216</v>
      </c>
      <c r="C451" s="460"/>
      <c r="D451" s="460"/>
      <c r="E451" s="460"/>
      <c r="F451" s="460"/>
      <c r="G451" s="1"/>
      <c r="K451" s="438"/>
      <c r="L451" s="438"/>
      <c r="M451" s="1"/>
    </row>
    <row r="452" spans="1:13">
      <c r="A452" s="155"/>
      <c r="B452" s="122"/>
      <c r="C452" s="4"/>
      <c r="D452" s="4"/>
      <c r="E452" s="4"/>
      <c r="G452" s="1"/>
      <c r="K452" s="77"/>
      <c r="L452" s="77"/>
      <c r="M452" s="1"/>
    </row>
    <row r="453" spans="1:13">
      <c r="A453" s="443" t="s">
        <v>0</v>
      </c>
      <c r="B453" s="443"/>
      <c r="C453" s="7" t="s">
        <v>1405</v>
      </c>
      <c r="D453" s="439" t="s">
        <v>627</v>
      </c>
      <c r="E453" s="439"/>
      <c r="F453" s="439"/>
      <c r="G453" s="439"/>
      <c r="H453" s="439"/>
      <c r="I453" s="439"/>
      <c r="J453" s="439"/>
      <c r="K453" s="8"/>
      <c r="L453" s="8"/>
      <c r="M453" s="1"/>
    </row>
    <row r="454" spans="1:13" ht="27">
      <c r="A454" s="9" t="s">
        <v>481</v>
      </c>
      <c r="B454" s="9" t="s">
        <v>3</v>
      </c>
      <c r="C454" s="112" t="s">
        <v>4</v>
      </c>
      <c r="D454" s="9" t="s">
        <v>5</v>
      </c>
      <c r="E454" s="11" t="s">
        <v>6</v>
      </c>
      <c r="F454" s="148" t="s">
        <v>7</v>
      </c>
      <c r="G454" s="13" t="s">
        <v>8</v>
      </c>
      <c r="H454" s="14" t="s">
        <v>9</v>
      </c>
      <c r="I454" s="13" t="s">
        <v>10</v>
      </c>
      <c r="J454" s="13" t="s">
        <v>11</v>
      </c>
      <c r="K454" s="112" t="s">
        <v>312</v>
      </c>
      <c r="L454" s="15" t="s">
        <v>13</v>
      </c>
      <c r="M454" s="1"/>
    </row>
    <row r="455" spans="1:13">
      <c r="A455" s="23">
        <v>1</v>
      </c>
      <c r="B455" s="29" t="s">
        <v>628</v>
      </c>
      <c r="C455" s="32" t="s">
        <v>629</v>
      </c>
      <c r="D455" s="30" t="s">
        <v>111</v>
      </c>
      <c r="E455" s="140">
        <v>2</v>
      </c>
      <c r="F455" s="149">
        <v>0</v>
      </c>
      <c r="G455" s="280">
        <f t="shared" ref="G455:G470" si="48">ROUND(F455*(1+H455),2)</f>
        <v>0</v>
      </c>
      <c r="H455" s="21">
        <v>0.08</v>
      </c>
      <c r="I455" s="280">
        <f t="shared" ref="I455:I470" si="49">ROUND(E455*F455,2)</f>
        <v>0</v>
      </c>
      <c r="J455" s="280">
        <f t="shared" ref="J455:J470" si="50">ROUND(I455*(1+H455),2)</f>
        <v>0</v>
      </c>
      <c r="K455" s="23"/>
      <c r="L455" s="24"/>
      <c r="M455" s="1"/>
    </row>
    <row r="456" spans="1:13">
      <c r="A456" s="23">
        <v>2</v>
      </c>
      <c r="B456" s="29" t="s">
        <v>630</v>
      </c>
      <c r="C456" s="32" t="s">
        <v>178</v>
      </c>
      <c r="D456" s="30" t="s">
        <v>62</v>
      </c>
      <c r="E456" s="36">
        <v>100</v>
      </c>
      <c r="F456" s="149">
        <v>0</v>
      </c>
      <c r="G456" s="280">
        <f t="shared" si="48"/>
        <v>0</v>
      </c>
      <c r="H456" s="21">
        <v>0.08</v>
      </c>
      <c r="I456" s="280">
        <f t="shared" si="49"/>
        <v>0</v>
      </c>
      <c r="J456" s="280">
        <f t="shared" si="50"/>
        <v>0</v>
      </c>
      <c r="K456" s="23"/>
      <c r="L456" s="24"/>
      <c r="M456" s="1"/>
    </row>
    <row r="457" spans="1:13">
      <c r="A457" s="23">
        <v>3</v>
      </c>
      <c r="B457" s="29" t="s">
        <v>630</v>
      </c>
      <c r="C457" s="32" t="s">
        <v>20</v>
      </c>
      <c r="D457" s="30" t="s">
        <v>62</v>
      </c>
      <c r="E457" s="36">
        <v>50</v>
      </c>
      <c r="F457" s="149">
        <v>0</v>
      </c>
      <c r="G457" s="280">
        <f t="shared" si="48"/>
        <v>0</v>
      </c>
      <c r="H457" s="21">
        <v>0.08</v>
      </c>
      <c r="I457" s="280">
        <f t="shared" si="49"/>
        <v>0</v>
      </c>
      <c r="J457" s="280">
        <f t="shared" si="50"/>
        <v>0</v>
      </c>
      <c r="K457" s="23"/>
      <c r="L457" s="24"/>
      <c r="M457" s="1"/>
    </row>
    <row r="458" spans="1:13">
      <c r="A458" s="23">
        <v>4</v>
      </c>
      <c r="B458" s="29" t="s">
        <v>631</v>
      </c>
      <c r="C458" s="32" t="s">
        <v>632</v>
      </c>
      <c r="D458" s="30" t="s">
        <v>233</v>
      </c>
      <c r="E458" s="36">
        <v>4</v>
      </c>
      <c r="F458" s="149">
        <v>0</v>
      </c>
      <c r="G458" s="280">
        <f t="shared" si="48"/>
        <v>0</v>
      </c>
      <c r="H458" s="21">
        <v>0.08</v>
      </c>
      <c r="I458" s="280">
        <f t="shared" si="49"/>
        <v>0</v>
      </c>
      <c r="J458" s="280">
        <f t="shared" si="50"/>
        <v>0</v>
      </c>
      <c r="K458" s="23"/>
      <c r="L458" s="24"/>
      <c r="M458" s="1"/>
    </row>
    <row r="459" spans="1:13" ht="19">
      <c r="A459" s="23">
        <v>5</v>
      </c>
      <c r="B459" s="29" t="s">
        <v>635</v>
      </c>
      <c r="C459" s="43" t="s">
        <v>636</v>
      </c>
      <c r="D459" s="30" t="s">
        <v>637</v>
      </c>
      <c r="E459" s="36">
        <v>30</v>
      </c>
      <c r="F459" s="149">
        <v>0</v>
      </c>
      <c r="G459" s="280">
        <f t="shared" si="48"/>
        <v>0</v>
      </c>
      <c r="H459" s="21">
        <v>0.08</v>
      </c>
      <c r="I459" s="280">
        <f t="shared" si="49"/>
        <v>0</v>
      </c>
      <c r="J459" s="280">
        <f t="shared" si="50"/>
        <v>0</v>
      </c>
      <c r="K459" s="23"/>
      <c r="L459" s="24"/>
      <c r="M459" s="1"/>
    </row>
    <row r="460" spans="1:13">
      <c r="A460" s="23">
        <v>6</v>
      </c>
      <c r="B460" s="29" t="s">
        <v>638</v>
      </c>
      <c r="C460" s="32" t="s">
        <v>639</v>
      </c>
      <c r="D460" s="30" t="s">
        <v>77</v>
      </c>
      <c r="E460" s="36">
        <v>240</v>
      </c>
      <c r="F460" s="149">
        <v>0</v>
      </c>
      <c r="G460" s="280">
        <f t="shared" si="48"/>
        <v>0</v>
      </c>
      <c r="H460" s="21">
        <v>0.08</v>
      </c>
      <c r="I460" s="280">
        <f t="shared" si="49"/>
        <v>0</v>
      </c>
      <c r="J460" s="280">
        <f t="shared" si="50"/>
        <v>0</v>
      </c>
      <c r="K460" s="23"/>
      <c r="L460" s="24"/>
      <c r="M460" s="1"/>
    </row>
    <row r="461" spans="1:13">
      <c r="A461" s="23">
        <v>7</v>
      </c>
      <c r="B461" s="29" t="s">
        <v>640</v>
      </c>
      <c r="C461" s="43" t="s">
        <v>641</v>
      </c>
      <c r="D461" s="30" t="s">
        <v>169</v>
      </c>
      <c r="E461" s="36">
        <v>700</v>
      </c>
      <c r="F461" s="149">
        <v>0</v>
      </c>
      <c r="G461" s="280">
        <f t="shared" si="48"/>
        <v>0</v>
      </c>
      <c r="H461" s="21">
        <v>0.08</v>
      </c>
      <c r="I461" s="280">
        <f t="shared" si="49"/>
        <v>0</v>
      </c>
      <c r="J461" s="280">
        <f t="shared" si="50"/>
        <v>0</v>
      </c>
      <c r="K461" s="23"/>
      <c r="L461" s="24"/>
      <c r="M461" s="1"/>
    </row>
    <row r="462" spans="1:13">
      <c r="A462" s="23">
        <v>8</v>
      </c>
      <c r="B462" s="29" t="s">
        <v>642</v>
      </c>
      <c r="C462" s="32" t="s">
        <v>643</v>
      </c>
      <c r="D462" s="30" t="s">
        <v>169</v>
      </c>
      <c r="E462" s="36">
        <v>10</v>
      </c>
      <c r="F462" s="149">
        <v>0</v>
      </c>
      <c r="G462" s="280">
        <f t="shared" si="48"/>
        <v>0</v>
      </c>
      <c r="H462" s="21">
        <v>0.08</v>
      </c>
      <c r="I462" s="280">
        <f t="shared" si="49"/>
        <v>0</v>
      </c>
      <c r="J462" s="280">
        <f t="shared" si="50"/>
        <v>0</v>
      </c>
      <c r="K462" s="23"/>
      <c r="L462" s="24"/>
      <c r="M462" s="1"/>
    </row>
    <row r="463" spans="1:13">
      <c r="A463" s="23">
        <v>9</v>
      </c>
      <c r="B463" s="315" t="s">
        <v>645</v>
      </c>
      <c r="C463" s="305" t="s">
        <v>333</v>
      </c>
      <c r="D463" s="304" t="s">
        <v>42</v>
      </c>
      <c r="E463" s="306">
        <v>10</v>
      </c>
      <c r="F463" s="149">
        <v>0</v>
      </c>
      <c r="G463" s="280">
        <f t="shared" si="48"/>
        <v>0</v>
      </c>
      <c r="H463" s="21">
        <v>0.08</v>
      </c>
      <c r="I463" s="280">
        <f t="shared" si="49"/>
        <v>0</v>
      </c>
      <c r="J463" s="280">
        <f t="shared" si="50"/>
        <v>0</v>
      </c>
      <c r="K463" s="23"/>
      <c r="L463" s="24"/>
      <c r="M463" s="1"/>
    </row>
    <row r="464" spans="1:13">
      <c r="A464" s="423">
        <v>10</v>
      </c>
      <c r="B464" s="315" t="s">
        <v>645</v>
      </c>
      <c r="C464" s="305" t="s">
        <v>355</v>
      </c>
      <c r="D464" s="304" t="s">
        <v>16</v>
      </c>
      <c r="E464" s="424">
        <v>50</v>
      </c>
      <c r="F464" s="149">
        <v>0</v>
      </c>
      <c r="G464" s="425">
        <f t="shared" si="48"/>
        <v>0</v>
      </c>
      <c r="H464" s="426">
        <v>0.08</v>
      </c>
      <c r="I464" s="425">
        <f t="shared" si="49"/>
        <v>0</v>
      </c>
      <c r="J464" s="425">
        <f t="shared" si="50"/>
        <v>0</v>
      </c>
      <c r="K464" s="423"/>
      <c r="L464" s="427"/>
      <c r="M464" s="1"/>
    </row>
    <row r="465" spans="1:13" ht="18">
      <c r="A465" s="23">
        <v>11</v>
      </c>
      <c r="B465" s="324" t="s">
        <v>644</v>
      </c>
      <c r="C465" s="305" t="s">
        <v>68</v>
      </c>
      <c r="D465" s="304" t="s">
        <v>169</v>
      </c>
      <c r="E465" s="306">
        <v>20</v>
      </c>
      <c r="F465" s="149">
        <v>0</v>
      </c>
      <c r="G465" s="280">
        <f t="shared" si="48"/>
        <v>0</v>
      </c>
      <c r="H465" s="21">
        <v>0.08</v>
      </c>
      <c r="I465" s="280">
        <f t="shared" si="49"/>
        <v>0</v>
      </c>
      <c r="J465" s="280">
        <f t="shared" si="50"/>
        <v>0</v>
      </c>
      <c r="K465" s="23"/>
      <c r="L465" s="24"/>
      <c r="M465" s="1"/>
    </row>
    <row r="466" spans="1:13" ht="18">
      <c r="A466" s="23">
        <v>12</v>
      </c>
      <c r="B466" s="324" t="s">
        <v>644</v>
      </c>
      <c r="C466" s="305" t="s">
        <v>478</v>
      </c>
      <c r="D466" s="304" t="s">
        <v>169</v>
      </c>
      <c r="E466" s="306">
        <v>2</v>
      </c>
      <c r="F466" s="149">
        <v>0</v>
      </c>
      <c r="G466" s="308">
        <f t="shared" si="48"/>
        <v>0</v>
      </c>
      <c r="H466" s="309">
        <v>0.08</v>
      </c>
      <c r="I466" s="308">
        <f t="shared" si="49"/>
        <v>0</v>
      </c>
      <c r="J466" s="308">
        <f t="shared" si="50"/>
        <v>0</v>
      </c>
      <c r="K466" s="310"/>
      <c r="L466" s="311"/>
      <c r="M466" s="1"/>
    </row>
    <row r="467" spans="1:13">
      <c r="A467" s="310">
        <v>13</v>
      </c>
      <c r="B467" s="29" t="s">
        <v>633</v>
      </c>
      <c r="C467" s="32" t="s">
        <v>57</v>
      </c>
      <c r="D467" s="30" t="s">
        <v>16</v>
      </c>
      <c r="E467" s="36">
        <v>10</v>
      </c>
      <c r="F467" s="149">
        <v>0</v>
      </c>
      <c r="G467" s="308">
        <f t="shared" si="48"/>
        <v>0</v>
      </c>
      <c r="H467" s="309">
        <v>0.08</v>
      </c>
      <c r="I467" s="308">
        <f t="shared" si="49"/>
        <v>0</v>
      </c>
      <c r="J467" s="308">
        <f t="shared" si="50"/>
        <v>0</v>
      </c>
      <c r="K467" s="310"/>
      <c r="L467" s="311"/>
      <c r="M467" s="1"/>
    </row>
    <row r="468" spans="1:13">
      <c r="A468" s="310">
        <v>14</v>
      </c>
      <c r="B468" s="29" t="s">
        <v>633</v>
      </c>
      <c r="C468" s="32" t="s">
        <v>20</v>
      </c>
      <c r="D468" s="30" t="s">
        <v>16</v>
      </c>
      <c r="E468" s="36">
        <v>5</v>
      </c>
      <c r="F468" s="149">
        <v>0</v>
      </c>
      <c r="G468" s="308">
        <f t="shared" si="48"/>
        <v>0</v>
      </c>
      <c r="H468" s="309">
        <v>0.08</v>
      </c>
      <c r="I468" s="308">
        <f t="shared" si="49"/>
        <v>0</v>
      </c>
      <c r="J468" s="308">
        <f t="shared" si="50"/>
        <v>0</v>
      </c>
      <c r="K468" s="310"/>
      <c r="L468" s="311"/>
      <c r="M468" s="1"/>
    </row>
    <row r="469" spans="1:13">
      <c r="A469" s="310">
        <v>15</v>
      </c>
      <c r="B469" s="29" t="s">
        <v>634</v>
      </c>
      <c r="C469" s="32" t="s">
        <v>59</v>
      </c>
      <c r="D469" s="30" t="s">
        <v>16</v>
      </c>
      <c r="E469" s="36">
        <v>5</v>
      </c>
      <c r="F469" s="149">
        <v>0</v>
      </c>
      <c r="G469" s="308">
        <f t="shared" si="48"/>
        <v>0</v>
      </c>
      <c r="H469" s="309">
        <v>0.08</v>
      </c>
      <c r="I469" s="308">
        <f t="shared" si="49"/>
        <v>0</v>
      </c>
      <c r="J469" s="308">
        <f t="shared" si="50"/>
        <v>0</v>
      </c>
      <c r="K469" s="310"/>
      <c r="L469" s="311"/>
      <c r="M469" s="1"/>
    </row>
    <row r="470" spans="1:13">
      <c r="A470" s="310">
        <v>16</v>
      </c>
      <c r="B470" s="324" t="s">
        <v>646</v>
      </c>
      <c r="C470" s="305" t="s">
        <v>68</v>
      </c>
      <c r="D470" s="304" t="s">
        <v>82</v>
      </c>
      <c r="E470" s="306">
        <v>12</v>
      </c>
      <c r="F470" s="149">
        <v>0</v>
      </c>
      <c r="G470" s="280">
        <f t="shared" si="48"/>
        <v>0</v>
      </c>
      <c r="H470" s="21">
        <v>0.08</v>
      </c>
      <c r="I470" s="280">
        <f t="shared" si="49"/>
        <v>0</v>
      </c>
      <c r="J470" s="280">
        <f t="shared" si="50"/>
        <v>0</v>
      </c>
      <c r="K470" s="23"/>
      <c r="L470" s="24"/>
      <c r="M470" s="1"/>
    </row>
    <row r="471" spans="1:13">
      <c r="A471" s="442"/>
      <c r="B471" s="442"/>
      <c r="C471" s="442"/>
      <c r="D471" s="442"/>
      <c r="E471" s="442"/>
      <c r="F471" s="442"/>
      <c r="G471" s="73"/>
      <c r="H471" s="74" t="s">
        <v>306</v>
      </c>
      <c r="I471" s="283">
        <f>SUM(I455:I470)</f>
        <v>0</v>
      </c>
      <c r="J471" s="283">
        <f>SUM(J455:J470)</f>
        <v>0</v>
      </c>
      <c r="K471" s="75"/>
      <c r="L471" s="76"/>
      <c r="M471" s="1"/>
    </row>
    <row r="472" spans="1:13">
      <c r="G472" s="1"/>
      <c r="K472" s="438" t="s">
        <v>307</v>
      </c>
      <c r="L472" s="438"/>
      <c r="M472" s="1"/>
    </row>
    <row r="473" spans="1:13">
      <c r="G473" s="1"/>
      <c r="K473" s="438" t="s">
        <v>308</v>
      </c>
      <c r="L473" s="438"/>
      <c r="M473" s="1"/>
    </row>
    <row r="474" spans="1:13">
      <c r="A474" s="155"/>
      <c r="G474" s="1"/>
      <c r="K474" s="77"/>
      <c r="L474" s="77"/>
      <c r="M474" s="1"/>
    </row>
    <row r="475" spans="1:13">
      <c r="A475" s="443" t="s">
        <v>0</v>
      </c>
      <c r="B475" s="443"/>
      <c r="C475" s="7" t="s">
        <v>626</v>
      </c>
      <c r="D475" s="439" t="s">
        <v>648</v>
      </c>
      <c r="E475" s="439"/>
      <c r="F475" s="439"/>
      <c r="G475" s="439"/>
      <c r="H475" s="439"/>
      <c r="I475" s="439"/>
      <c r="J475" s="439"/>
      <c r="K475" s="8"/>
      <c r="L475" s="8"/>
      <c r="M475" s="1"/>
    </row>
    <row r="476" spans="1:13" ht="27">
      <c r="A476" s="9" t="s">
        <v>481</v>
      </c>
      <c r="B476" s="9" t="s">
        <v>3</v>
      </c>
      <c r="C476" s="112" t="s">
        <v>4</v>
      </c>
      <c r="D476" s="9" t="s">
        <v>5</v>
      </c>
      <c r="E476" s="11" t="s">
        <v>6</v>
      </c>
      <c r="F476" s="148" t="s">
        <v>7</v>
      </c>
      <c r="G476" s="13" t="s">
        <v>8</v>
      </c>
      <c r="H476" s="14" t="s">
        <v>9</v>
      </c>
      <c r="I476" s="13" t="s">
        <v>10</v>
      </c>
      <c r="J476" s="13" t="s">
        <v>11</v>
      </c>
      <c r="K476" s="112" t="s">
        <v>312</v>
      </c>
      <c r="L476" s="15" t="s">
        <v>13</v>
      </c>
      <c r="M476" s="1"/>
    </row>
    <row r="477" spans="1:13">
      <c r="A477" s="23">
        <v>1</v>
      </c>
      <c r="B477" s="30" t="s">
        <v>649</v>
      </c>
      <c r="C477" s="32" t="s">
        <v>650</v>
      </c>
      <c r="D477" s="30" t="s">
        <v>511</v>
      </c>
      <c r="E477" s="140">
        <v>10</v>
      </c>
      <c r="F477" s="149">
        <v>0</v>
      </c>
      <c r="G477" s="280">
        <f t="shared" ref="G477:G488" si="51">ROUND(F477*(1+H477),2)</f>
        <v>0</v>
      </c>
      <c r="H477" s="21">
        <v>0.08</v>
      </c>
      <c r="I477" s="280">
        <f t="shared" ref="I477:I488" si="52">ROUND(E477*F477,2)</f>
        <v>0</v>
      </c>
      <c r="J477" s="280">
        <f t="shared" ref="J477:J488" si="53">ROUND(I477*(1+H477),2)</f>
        <v>0</v>
      </c>
      <c r="K477" s="23"/>
      <c r="L477" s="24"/>
      <c r="M477" s="1"/>
    </row>
    <row r="478" spans="1:13" ht="14.25" customHeight="1">
      <c r="A478" s="23">
        <v>2</v>
      </c>
      <c r="B478" s="30" t="s">
        <v>651</v>
      </c>
      <c r="C478" s="32" t="s">
        <v>57</v>
      </c>
      <c r="D478" s="30" t="s">
        <v>283</v>
      </c>
      <c r="E478" s="36">
        <v>20</v>
      </c>
      <c r="F478" s="149">
        <v>0</v>
      </c>
      <c r="G478" s="280">
        <f t="shared" si="51"/>
        <v>0</v>
      </c>
      <c r="H478" s="21">
        <v>0.08</v>
      </c>
      <c r="I478" s="280">
        <f t="shared" si="52"/>
        <v>0</v>
      </c>
      <c r="J478" s="280">
        <f t="shared" si="53"/>
        <v>0</v>
      </c>
      <c r="K478" s="23"/>
      <c r="L478" s="24"/>
      <c r="M478" s="1"/>
    </row>
    <row r="479" spans="1:13">
      <c r="A479" s="23">
        <v>3</v>
      </c>
      <c r="B479" s="30" t="s">
        <v>652</v>
      </c>
      <c r="C479" s="32" t="s">
        <v>18</v>
      </c>
      <c r="D479" s="30" t="s">
        <v>653</v>
      </c>
      <c r="E479" s="36">
        <v>10</v>
      </c>
      <c r="F479" s="149">
        <v>0</v>
      </c>
      <c r="G479" s="280">
        <f t="shared" si="51"/>
        <v>0</v>
      </c>
      <c r="H479" s="21">
        <v>0.08</v>
      </c>
      <c r="I479" s="280">
        <f t="shared" si="52"/>
        <v>0</v>
      </c>
      <c r="J479" s="280">
        <f t="shared" si="53"/>
        <v>0</v>
      </c>
      <c r="K479" s="23"/>
      <c r="L479" s="24"/>
      <c r="M479" s="1"/>
    </row>
    <row r="480" spans="1:13">
      <c r="A480" s="23">
        <v>4</v>
      </c>
      <c r="B480" s="30" t="s">
        <v>654</v>
      </c>
      <c r="C480" s="82" t="s">
        <v>655</v>
      </c>
      <c r="D480" s="30" t="s">
        <v>656</v>
      </c>
      <c r="E480" s="36">
        <v>8</v>
      </c>
      <c r="F480" s="149">
        <v>0</v>
      </c>
      <c r="G480" s="280">
        <f t="shared" si="51"/>
        <v>0</v>
      </c>
      <c r="H480" s="21">
        <v>0.08</v>
      </c>
      <c r="I480" s="280">
        <f t="shared" si="52"/>
        <v>0</v>
      </c>
      <c r="J480" s="280">
        <f t="shared" si="53"/>
        <v>0</v>
      </c>
      <c r="K480" s="23"/>
      <c r="L480" s="24"/>
      <c r="M480" s="1"/>
    </row>
    <row r="481" spans="1:13">
      <c r="A481" s="23">
        <v>5</v>
      </c>
      <c r="B481" s="30" t="s">
        <v>657</v>
      </c>
      <c r="C481" s="141" t="s">
        <v>658</v>
      </c>
      <c r="D481" s="30" t="s">
        <v>659</v>
      </c>
      <c r="E481" s="36">
        <v>8</v>
      </c>
      <c r="F481" s="149">
        <v>0</v>
      </c>
      <c r="G481" s="280">
        <f t="shared" si="51"/>
        <v>0</v>
      </c>
      <c r="H481" s="21">
        <v>0.08</v>
      </c>
      <c r="I481" s="280">
        <f t="shared" si="52"/>
        <v>0</v>
      </c>
      <c r="J481" s="280">
        <f t="shared" si="53"/>
        <v>0</v>
      </c>
      <c r="K481" s="23"/>
      <c r="L481" s="24"/>
      <c r="M481" s="1"/>
    </row>
    <row r="482" spans="1:13">
      <c r="A482" s="23">
        <v>6</v>
      </c>
      <c r="B482" s="16" t="s">
        <v>660</v>
      </c>
      <c r="C482" s="25" t="s">
        <v>661</v>
      </c>
      <c r="D482" s="26" t="s">
        <v>85</v>
      </c>
      <c r="E482" s="22">
        <v>20</v>
      </c>
      <c r="F482" s="149">
        <v>0</v>
      </c>
      <c r="G482" s="280">
        <f t="shared" si="51"/>
        <v>0</v>
      </c>
      <c r="H482" s="21">
        <v>0.08</v>
      </c>
      <c r="I482" s="280">
        <f t="shared" si="52"/>
        <v>0</v>
      </c>
      <c r="J482" s="280">
        <f t="shared" si="53"/>
        <v>0</v>
      </c>
      <c r="K482" s="23"/>
      <c r="L482" s="24"/>
      <c r="M482" s="1"/>
    </row>
    <row r="483" spans="1:13">
      <c r="A483" s="23">
        <v>7</v>
      </c>
      <c r="B483" s="153" t="s">
        <v>662</v>
      </c>
      <c r="C483" s="32" t="s">
        <v>663</v>
      </c>
      <c r="D483" s="30" t="s">
        <v>62</v>
      </c>
      <c r="E483" s="36">
        <v>640</v>
      </c>
      <c r="F483" s="149">
        <v>0</v>
      </c>
      <c r="G483" s="280">
        <f t="shared" si="51"/>
        <v>0</v>
      </c>
      <c r="H483" s="21">
        <v>0.08</v>
      </c>
      <c r="I483" s="280">
        <f t="shared" si="52"/>
        <v>0</v>
      </c>
      <c r="J483" s="280">
        <f t="shared" si="53"/>
        <v>0</v>
      </c>
      <c r="K483" s="23"/>
      <c r="L483" s="24"/>
      <c r="M483" s="1"/>
    </row>
    <row r="484" spans="1:13">
      <c r="A484" s="23">
        <v>8</v>
      </c>
      <c r="B484" s="30" t="s">
        <v>665</v>
      </c>
      <c r="C484" s="32" t="s">
        <v>666</v>
      </c>
      <c r="D484" s="30" t="s">
        <v>337</v>
      </c>
      <c r="E484" s="36">
        <v>30</v>
      </c>
      <c r="F484" s="149">
        <v>0</v>
      </c>
      <c r="G484" s="280">
        <f t="shared" si="51"/>
        <v>0</v>
      </c>
      <c r="H484" s="21">
        <v>0.08</v>
      </c>
      <c r="I484" s="280">
        <f t="shared" si="52"/>
        <v>0</v>
      </c>
      <c r="J484" s="280">
        <f t="shared" si="53"/>
        <v>0</v>
      </c>
      <c r="K484" s="23"/>
      <c r="L484" s="24"/>
      <c r="M484" s="1"/>
    </row>
    <row r="485" spans="1:13">
      <c r="A485" s="23">
        <v>9</v>
      </c>
      <c r="B485" s="30" t="s">
        <v>665</v>
      </c>
      <c r="C485" s="32" t="s">
        <v>667</v>
      </c>
      <c r="D485" s="30" t="s">
        <v>337</v>
      </c>
      <c r="E485" s="36">
        <v>60</v>
      </c>
      <c r="F485" s="149">
        <v>0</v>
      </c>
      <c r="G485" s="280">
        <f t="shared" si="51"/>
        <v>0</v>
      </c>
      <c r="H485" s="21">
        <v>0.08</v>
      </c>
      <c r="I485" s="280">
        <f t="shared" si="52"/>
        <v>0</v>
      </c>
      <c r="J485" s="280">
        <f t="shared" si="53"/>
        <v>0</v>
      </c>
      <c r="K485" s="23"/>
      <c r="L485" s="24"/>
      <c r="M485" s="1"/>
    </row>
    <row r="486" spans="1:13" ht="12" customHeight="1">
      <c r="A486" s="23">
        <v>10</v>
      </c>
      <c r="B486" s="30" t="s">
        <v>665</v>
      </c>
      <c r="C486" s="32" t="s">
        <v>668</v>
      </c>
      <c r="D486" s="30" t="s">
        <v>669</v>
      </c>
      <c r="E486" s="36">
        <v>20</v>
      </c>
      <c r="F486" s="149">
        <v>0</v>
      </c>
      <c r="G486" s="280">
        <f t="shared" si="51"/>
        <v>0</v>
      </c>
      <c r="H486" s="21">
        <v>0.08</v>
      </c>
      <c r="I486" s="280">
        <f t="shared" si="52"/>
        <v>0</v>
      </c>
      <c r="J486" s="280">
        <f t="shared" si="53"/>
        <v>0</v>
      </c>
      <c r="K486" s="23"/>
      <c r="L486" s="24"/>
      <c r="M486" s="1"/>
    </row>
    <row r="487" spans="1:13">
      <c r="A487" s="23">
        <v>11</v>
      </c>
      <c r="B487" s="30" t="s">
        <v>670</v>
      </c>
      <c r="C487" s="32" t="s">
        <v>671</v>
      </c>
      <c r="D487" s="30" t="s">
        <v>656</v>
      </c>
      <c r="E487" s="36">
        <v>10</v>
      </c>
      <c r="F487" s="149">
        <v>0</v>
      </c>
      <c r="G487" s="280">
        <f t="shared" si="51"/>
        <v>0</v>
      </c>
      <c r="H487" s="21">
        <v>0.08</v>
      </c>
      <c r="I487" s="280">
        <f t="shared" si="52"/>
        <v>0</v>
      </c>
      <c r="J487" s="280">
        <f t="shared" si="53"/>
        <v>0</v>
      </c>
      <c r="K487" s="23"/>
      <c r="L487" s="24"/>
      <c r="M487" s="1"/>
    </row>
    <row r="488" spans="1:13">
      <c r="A488" s="23">
        <v>12</v>
      </c>
      <c r="B488" s="30" t="s">
        <v>672</v>
      </c>
      <c r="C488" s="32" t="s">
        <v>673</v>
      </c>
      <c r="D488" s="30" t="s">
        <v>659</v>
      </c>
      <c r="E488" s="36">
        <v>10</v>
      </c>
      <c r="F488" s="149">
        <v>0</v>
      </c>
      <c r="G488" s="280">
        <f t="shared" si="51"/>
        <v>0</v>
      </c>
      <c r="H488" s="21">
        <v>0.08</v>
      </c>
      <c r="I488" s="280">
        <f t="shared" si="52"/>
        <v>0</v>
      </c>
      <c r="J488" s="280">
        <f t="shared" si="53"/>
        <v>0</v>
      </c>
      <c r="K488" s="23"/>
      <c r="L488" s="24"/>
      <c r="M488" s="1"/>
    </row>
    <row r="489" spans="1:13">
      <c r="A489" s="133"/>
      <c r="B489" s="133"/>
      <c r="C489" s="133"/>
      <c r="D489" s="133"/>
      <c r="E489" s="133"/>
      <c r="F489" s="133"/>
      <c r="G489" s="73"/>
      <c r="H489" s="74" t="s">
        <v>306</v>
      </c>
      <c r="I489" s="283">
        <f>SUM(I477:I488)</f>
        <v>0</v>
      </c>
      <c r="J489" s="283">
        <f>SUM(J477:J488)</f>
        <v>0</v>
      </c>
      <c r="K489" s="75"/>
      <c r="L489" s="76"/>
      <c r="M489" s="1"/>
    </row>
    <row r="490" spans="1:13">
      <c r="G490" s="1"/>
      <c r="K490" s="438" t="s">
        <v>307</v>
      </c>
      <c r="L490" s="438"/>
      <c r="M490" s="45"/>
    </row>
    <row r="491" spans="1:13">
      <c r="G491" s="1"/>
      <c r="K491" s="438" t="s">
        <v>308</v>
      </c>
      <c r="L491" s="438"/>
      <c r="M491" s="1"/>
    </row>
    <row r="492" spans="1:13">
      <c r="A492" s="155"/>
      <c r="G492" s="1"/>
      <c r="K492" s="77"/>
      <c r="L492" s="77"/>
      <c r="M492" s="1"/>
    </row>
    <row r="493" spans="1:13">
      <c r="A493" s="443" t="s">
        <v>0</v>
      </c>
      <c r="B493" s="443"/>
      <c r="C493" s="7" t="s">
        <v>647</v>
      </c>
      <c r="D493" s="439" t="s">
        <v>675</v>
      </c>
      <c r="E493" s="439"/>
      <c r="F493" s="439"/>
      <c r="G493" s="439"/>
      <c r="H493" s="439"/>
      <c r="I493" s="439"/>
      <c r="J493" s="439"/>
      <c r="K493" s="8"/>
      <c r="L493" s="8"/>
      <c r="M493" s="1"/>
    </row>
    <row r="494" spans="1:13" ht="27">
      <c r="A494" s="9" t="s">
        <v>481</v>
      </c>
      <c r="B494" s="9" t="s">
        <v>3</v>
      </c>
      <c r="C494" s="112" t="s">
        <v>4</v>
      </c>
      <c r="D494" s="9" t="s">
        <v>5</v>
      </c>
      <c r="E494" s="11" t="s">
        <v>6</v>
      </c>
      <c r="F494" s="148" t="s">
        <v>7</v>
      </c>
      <c r="G494" s="13" t="s">
        <v>8</v>
      </c>
      <c r="H494" s="14" t="s">
        <v>9</v>
      </c>
      <c r="I494" s="13" t="s">
        <v>10</v>
      </c>
      <c r="J494" s="13" t="s">
        <v>11</v>
      </c>
      <c r="K494" s="112" t="s">
        <v>312</v>
      </c>
      <c r="L494" s="15" t="s">
        <v>13</v>
      </c>
      <c r="M494" s="1"/>
    </row>
    <row r="495" spans="1:13">
      <c r="A495" s="23">
        <v>1</v>
      </c>
      <c r="B495" s="30" t="s">
        <v>676</v>
      </c>
      <c r="C495" s="32" t="s">
        <v>574</v>
      </c>
      <c r="D495" s="30" t="s">
        <v>740</v>
      </c>
      <c r="E495" s="36">
        <v>15</v>
      </c>
      <c r="F495" s="149">
        <v>0</v>
      </c>
      <c r="G495" s="280">
        <f>ROUND(F495*(1+H495),2)</f>
        <v>0</v>
      </c>
      <c r="H495" s="21">
        <v>0.08</v>
      </c>
      <c r="I495" s="280">
        <f>ROUND(E495*F495,2)</f>
        <v>0</v>
      </c>
      <c r="J495" s="280">
        <f>ROUND(I495*(1+H495),2)</f>
        <v>0</v>
      </c>
      <c r="K495" s="23"/>
      <c r="L495" s="24"/>
      <c r="M495" s="1"/>
    </row>
    <row r="496" spans="1:13">
      <c r="A496" s="23">
        <v>2</v>
      </c>
      <c r="B496" s="30" t="s">
        <v>678</v>
      </c>
      <c r="C496" s="32" t="s">
        <v>574</v>
      </c>
      <c r="D496" s="30" t="s">
        <v>740</v>
      </c>
      <c r="E496" s="36">
        <v>25</v>
      </c>
      <c r="F496" s="149">
        <v>0</v>
      </c>
      <c r="G496" s="280">
        <f>ROUND(F496*(1+H496),2)</f>
        <v>0</v>
      </c>
      <c r="H496" s="21">
        <v>0.08</v>
      </c>
      <c r="I496" s="280">
        <f>ROUND(E496*F496,2)</f>
        <v>0</v>
      </c>
      <c r="J496" s="280">
        <f>ROUND(I496*(1+H496),2)</f>
        <v>0</v>
      </c>
      <c r="K496" s="23"/>
      <c r="L496" s="24"/>
      <c r="M496" s="1"/>
    </row>
    <row r="497" spans="1:13" ht="18">
      <c r="A497" s="23">
        <v>3</v>
      </c>
      <c r="B497" s="30" t="s">
        <v>679</v>
      </c>
      <c r="C497" s="32" t="s">
        <v>574</v>
      </c>
      <c r="D497" s="30" t="s">
        <v>740</v>
      </c>
      <c r="E497" s="36">
        <v>5</v>
      </c>
      <c r="F497" s="149">
        <v>0</v>
      </c>
      <c r="G497" s="280">
        <f>ROUND(F497*(1+H497),2)</f>
        <v>0</v>
      </c>
      <c r="H497" s="21">
        <v>0.08</v>
      </c>
      <c r="I497" s="280">
        <f>ROUND(E497*F497,2)</f>
        <v>0</v>
      </c>
      <c r="J497" s="280">
        <f>ROUND(I497*(1+H497),2)</f>
        <v>0</v>
      </c>
      <c r="K497" s="23"/>
      <c r="L497" s="24"/>
      <c r="M497" s="1"/>
    </row>
    <row r="498" spans="1:13" ht="18">
      <c r="A498" s="23">
        <v>4</v>
      </c>
      <c r="B498" s="30" t="s">
        <v>680</v>
      </c>
      <c r="C498" s="32" t="s">
        <v>574</v>
      </c>
      <c r="D498" s="30" t="s">
        <v>740</v>
      </c>
      <c r="E498" s="36">
        <v>5</v>
      </c>
      <c r="F498" s="149">
        <v>0</v>
      </c>
      <c r="G498" s="280">
        <f>ROUND(F498*(1+H498),2)</f>
        <v>0</v>
      </c>
      <c r="H498" s="21">
        <v>0.08</v>
      </c>
      <c r="I498" s="280">
        <f>ROUND(E498*F498,2)</f>
        <v>0</v>
      </c>
      <c r="J498" s="280">
        <f>ROUND(I498*(1+H498),2)</f>
        <v>0</v>
      </c>
      <c r="K498" s="23"/>
      <c r="L498" s="24"/>
      <c r="M498" s="1"/>
    </row>
    <row r="499" spans="1:13">
      <c r="A499" s="156"/>
      <c r="B499" s="133"/>
      <c r="C499" s="133"/>
      <c r="D499" s="133"/>
      <c r="E499" s="133"/>
      <c r="F499" s="133"/>
      <c r="G499" s="73"/>
      <c r="H499" s="74" t="s">
        <v>306</v>
      </c>
      <c r="I499" s="283">
        <f>SUM(I495:I498)</f>
        <v>0</v>
      </c>
      <c r="J499" s="283">
        <f>SUM(J495:J498)</f>
        <v>0</v>
      </c>
      <c r="K499" s="75"/>
      <c r="L499" s="76"/>
      <c r="M499" s="1"/>
    </row>
    <row r="500" spans="1:13">
      <c r="G500" s="1"/>
      <c r="K500" s="438" t="s">
        <v>307</v>
      </c>
      <c r="L500" s="438"/>
      <c r="M500" s="1"/>
    </row>
    <row r="501" spans="1:13">
      <c r="G501" s="1"/>
      <c r="K501" s="438" t="s">
        <v>308</v>
      </c>
      <c r="L501" s="438"/>
      <c r="M501" s="1"/>
    </row>
    <row r="502" spans="1:13">
      <c r="A502" s="155"/>
      <c r="G502" s="1"/>
      <c r="K502" s="77"/>
      <c r="L502" s="77"/>
      <c r="M502" s="1"/>
    </row>
    <row r="503" spans="1:13">
      <c r="A503" s="443" t="s">
        <v>0</v>
      </c>
      <c r="B503" s="443"/>
      <c r="C503" s="7" t="s">
        <v>674</v>
      </c>
      <c r="D503" s="439" t="s">
        <v>1412</v>
      </c>
      <c r="E503" s="439"/>
      <c r="F503" s="439"/>
      <c r="G503" s="439"/>
      <c r="H503" s="439"/>
      <c r="I503" s="439"/>
      <c r="J503" s="439"/>
      <c r="K503" s="8"/>
      <c r="L503" s="8"/>
      <c r="M503" s="1"/>
    </row>
    <row r="504" spans="1:13" ht="27">
      <c r="A504" s="9" t="s">
        <v>481</v>
      </c>
      <c r="B504" s="9" t="s">
        <v>3</v>
      </c>
      <c r="C504" s="112" t="s">
        <v>4</v>
      </c>
      <c r="D504" s="9" t="s">
        <v>5</v>
      </c>
      <c r="E504" s="11" t="s">
        <v>6</v>
      </c>
      <c r="F504" s="148" t="s">
        <v>7</v>
      </c>
      <c r="G504" s="13" t="s">
        <v>8</v>
      </c>
      <c r="H504" s="14" t="s">
        <v>9</v>
      </c>
      <c r="I504" s="13" t="s">
        <v>10</v>
      </c>
      <c r="J504" s="13" t="s">
        <v>11</v>
      </c>
      <c r="K504" s="112" t="s">
        <v>312</v>
      </c>
      <c r="L504" s="15" t="s">
        <v>13</v>
      </c>
      <c r="M504" s="1"/>
    </row>
    <row r="505" spans="1:13">
      <c r="A505" s="249">
        <v>1</v>
      </c>
      <c r="B505" s="260" t="s">
        <v>690</v>
      </c>
      <c r="C505" s="32" t="s">
        <v>57</v>
      </c>
      <c r="D505" s="30" t="s">
        <v>16</v>
      </c>
      <c r="E505" s="140">
        <v>130</v>
      </c>
      <c r="F505" s="149">
        <v>0</v>
      </c>
      <c r="G505" s="280">
        <f t="shared" ref="G505:G547" si="54">ROUND(F505*(1+H505),2)</f>
        <v>0</v>
      </c>
      <c r="H505" s="21">
        <v>0.08</v>
      </c>
      <c r="I505" s="280">
        <f t="shared" ref="I505:I547" si="55">ROUND(E505*F505,2)</f>
        <v>0</v>
      </c>
      <c r="J505" s="280">
        <f t="shared" ref="J505:J547" si="56">ROUND(I505*(1+H505),2)</f>
        <v>0</v>
      </c>
      <c r="K505" s="23"/>
      <c r="L505" s="24"/>
      <c r="M505" s="1"/>
    </row>
    <row r="506" spans="1:13">
      <c r="A506" s="249">
        <v>2</v>
      </c>
      <c r="B506" s="260" t="s">
        <v>690</v>
      </c>
      <c r="C506" s="32" t="s">
        <v>20</v>
      </c>
      <c r="D506" s="30" t="s">
        <v>16</v>
      </c>
      <c r="E506" s="36">
        <v>280</v>
      </c>
      <c r="F506" s="149">
        <v>0</v>
      </c>
      <c r="G506" s="280">
        <f t="shared" si="54"/>
        <v>0</v>
      </c>
      <c r="H506" s="21">
        <v>0.08</v>
      </c>
      <c r="I506" s="280">
        <f t="shared" si="55"/>
        <v>0</v>
      </c>
      <c r="J506" s="280">
        <f t="shared" si="56"/>
        <v>0</v>
      </c>
      <c r="K506" s="23"/>
      <c r="L506" s="24"/>
      <c r="M506" s="1"/>
    </row>
    <row r="507" spans="1:13">
      <c r="A507" s="249">
        <v>3</v>
      </c>
      <c r="B507" s="260" t="s">
        <v>691</v>
      </c>
      <c r="C507" s="32" t="s">
        <v>68</v>
      </c>
      <c r="D507" s="30" t="s">
        <v>692</v>
      </c>
      <c r="E507" s="36">
        <v>10</v>
      </c>
      <c r="F507" s="149">
        <v>0</v>
      </c>
      <c r="G507" s="280">
        <f t="shared" si="54"/>
        <v>0</v>
      </c>
      <c r="H507" s="21">
        <v>0.08</v>
      </c>
      <c r="I507" s="280">
        <f t="shared" si="55"/>
        <v>0</v>
      </c>
      <c r="J507" s="280">
        <f t="shared" si="56"/>
        <v>0</v>
      </c>
      <c r="K507" s="23"/>
      <c r="L507" s="24"/>
      <c r="M507" s="1"/>
    </row>
    <row r="508" spans="1:13">
      <c r="A508" s="249">
        <v>4</v>
      </c>
      <c r="B508" s="239" t="s">
        <v>490</v>
      </c>
      <c r="C508" s="32" t="s">
        <v>68</v>
      </c>
      <c r="D508" s="30" t="s">
        <v>491</v>
      </c>
      <c r="E508" s="242">
        <v>1500</v>
      </c>
      <c r="F508" s="149">
        <v>0</v>
      </c>
      <c r="G508" s="136">
        <f t="shared" si="54"/>
        <v>0</v>
      </c>
      <c r="H508" s="61">
        <v>0.08</v>
      </c>
      <c r="I508" s="280">
        <f t="shared" si="55"/>
        <v>0</v>
      </c>
      <c r="J508" s="137">
        <f t="shared" si="56"/>
        <v>0</v>
      </c>
      <c r="K508" s="52"/>
      <c r="L508" s="53"/>
      <c r="M508" s="1"/>
    </row>
    <row r="509" spans="1:13">
      <c r="A509" s="249">
        <v>5</v>
      </c>
      <c r="B509" s="30" t="s">
        <v>693</v>
      </c>
      <c r="C509" s="32" t="s">
        <v>571</v>
      </c>
      <c r="D509" s="30" t="s">
        <v>77</v>
      </c>
      <c r="E509" s="36">
        <v>40</v>
      </c>
      <c r="F509" s="149">
        <v>0</v>
      </c>
      <c r="G509" s="280">
        <f t="shared" si="54"/>
        <v>0</v>
      </c>
      <c r="H509" s="21">
        <v>0.08</v>
      </c>
      <c r="I509" s="280">
        <f t="shared" si="55"/>
        <v>0</v>
      </c>
      <c r="J509" s="280">
        <f t="shared" si="56"/>
        <v>0</v>
      </c>
      <c r="K509" s="23"/>
      <c r="L509" s="24"/>
      <c r="M509" s="1"/>
    </row>
    <row r="510" spans="1:13">
      <c r="A510" s="249">
        <v>6</v>
      </c>
      <c r="B510" s="30" t="s">
        <v>694</v>
      </c>
      <c r="C510" s="32" t="s">
        <v>57</v>
      </c>
      <c r="D510" s="30" t="s">
        <v>58</v>
      </c>
      <c r="E510" s="36">
        <v>80</v>
      </c>
      <c r="F510" s="149">
        <v>0</v>
      </c>
      <c r="G510" s="280">
        <f t="shared" si="54"/>
        <v>0</v>
      </c>
      <c r="H510" s="21">
        <v>0.08</v>
      </c>
      <c r="I510" s="280">
        <f t="shared" si="55"/>
        <v>0</v>
      </c>
      <c r="J510" s="280">
        <f t="shared" si="56"/>
        <v>0</v>
      </c>
      <c r="K510" s="23"/>
      <c r="L510" s="24"/>
      <c r="M510" s="1"/>
    </row>
    <row r="511" spans="1:13">
      <c r="A511" s="249">
        <v>7</v>
      </c>
      <c r="B511" s="30" t="s">
        <v>694</v>
      </c>
      <c r="C511" s="32" t="s">
        <v>20</v>
      </c>
      <c r="D511" s="30" t="s">
        <v>58</v>
      </c>
      <c r="E511" s="36">
        <v>20</v>
      </c>
      <c r="F511" s="149">
        <v>0</v>
      </c>
      <c r="G511" s="280">
        <f t="shared" si="54"/>
        <v>0</v>
      </c>
      <c r="H511" s="21">
        <v>0.08</v>
      </c>
      <c r="I511" s="280">
        <f t="shared" si="55"/>
        <v>0</v>
      </c>
      <c r="J511" s="280">
        <f t="shared" si="56"/>
        <v>0</v>
      </c>
      <c r="K511" s="23"/>
      <c r="L511" s="24"/>
      <c r="M511" s="1"/>
    </row>
    <row r="512" spans="1:13">
      <c r="A512" s="249">
        <v>8</v>
      </c>
      <c r="B512" s="30" t="s">
        <v>698</v>
      </c>
      <c r="C512" s="32" t="s">
        <v>699</v>
      </c>
      <c r="D512" s="30" t="s">
        <v>697</v>
      </c>
      <c r="E512" s="36">
        <v>6</v>
      </c>
      <c r="F512" s="149">
        <v>0</v>
      </c>
      <c r="G512" s="280">
        <f t="shared" si="54"/>
        <v>0</v>
      </c>
      <c r="H512" s="21">
        <v>0.08</v>
      </c>
      <c r="I512" s="280">
        <f t="shared" si="55"/>
        <v>0</v>
      </c>
      <c r="J512" s="280">
        <f t="shared" si="56"/>
        <v>0</v>
      </c>
      <c r="K512" s="23"/>
      <c r="L512" s="24"/>
      <c r="M512" s="1"/>
    </row>
    <row r="513" spans="1:13">
      <c r="A513" s="249">
        <v>9</v>
      </c>
      <c r="B513" s="30" t="s">
        <v>695</v>
      </c>
      <c r="C513" s="32" t="s">
        <v>696</v>
      </c>
      <c r="D513" s="30" t="s">
        <v>697</v>
      </c>
      <c r="E513" s="36">
        <v>12</v>
      </c>
      <c r="F513" s="149">
        <v>0</v>
      </c>
      <c r="G513" s="280">
        <f t="shared" si="54"/>
        <v>0</v>
      </c>
      <c r="H513" s="21">
        <v>0.08</v>
      </c>
      <c r="I513" s="280">
        <f t="shared" si="55"/>
        <v>0</v>
      </c>
      <c r="J513" s="280">
        <f t="shared" si="56"/>
        <v>0</v>
      </c>
      <c r="K513" s="23"/>
      <c r="L513" s="24"/>
      <c r="M513" s="1"/>
    </row>
    <row r="514" spans="1:13">
      <c r="A514" s="249">
        <v>10</v>
      </c>
      <c r="B514" s="30" t="s">
        <v>700</v>
      </c>
      <c r="C514" s="32" t="s">
        <v>57</v>
      </c>
      <c r="D514" s="30" t="s">
        <v>58</v>
      </c>
      <c r="E514" s="36">
        <v>80</v>
      </c>
      <c r="F514" s="149">
        <v>0</v>
      </c>
      <c r="G514" s="280">
        <f t="shared" si="54"/>
        <v>0</v>
      </c>
      <c r="H514" s="21">
        <v>0.08</v>
      </c>
      <c r="I514" s="280">
        <f t="shared" si="55"/>
        <v>0</v>
      </c>
      <c r="J514" s="280">
        <f t="shared" si="56"/>
        <v>0</v>
      </c>
      <c r="K514" s="23"/>
      <c r="L514" s="24"/>
      <c r="M514" s="1"/>
    </row>
    <row r="515" spans="1:13">
      <c r="A515" s="249">
        <v>11</v>
      </c>
      <c r="B515" s="30" t="s">
        <v>701</v>
      </c>
      <c r="C515" s="32" t="s">
        <v>18</v>
      </c>
      <c r="D515" s="30" t="s">
        <v>77</v>
      </c>
      <c r="E515" s="36">
        <v>6</v>
      </c>
      <c r="F515" s="149">
        <v>0</v>
      </c>
      <c r="G515" s="280">
        <f t="shared" si="54"/>
        <v>0</v>
      </c>
      <c r="H515" s="21">
        <v>0.08</v>
      </c>
      <c r="I515" s="280">
        <f t="shared" si="55"/>
        <v>0</v>
      </c>
      <c r="J515" s="280">
        <f t="shared" si="56"/>
        <v>0</v>
      </c>
      <c r="K515" s="23"/>
      <c r="L515" s="24"/>
      <c r="M515" s="1"/>
    </row>
    <row r="516" spans="1:13" ht="12" customHeight="1">
      <c r="A516" s="249">
        <v>12</v>
      </c>
      <c r="B516" s="30" t="s">
        <v>702</v>
      </c>
      <c r="C516" s="32" t="s">
        <v>209</v>
      </c>
      <c r="D516" s="30" t="s">
        <v>16</v>
      </c>
      <c r="E516" s="36">
        <v>150</v>
      </c>
      <c r="F516" s="149">
        <v>0</v>
      </c>
      <c r="G516" s="280">
        <f t="shared" si="54"/>
        <v>0</v>
      </c>
      <c r="H516" s="21">
        <v>0.08</v>
      </c>
      <c r="I516" s="280">
        <f t="shared" si="55"/>
        <v>0</v>
      </c>
      <c r="J516" s="280">
        <f t="shared" si="56"/>
        <v>0</v>
      </c>
      <c r="K516" s="23"/>
      <c r="L516" s="24"/>
      <c r="M516" s="1"/>
    </row>
    <row r="517" spans="1:13">
      <c r="A517" s="249">
        <v>13</v>
      </c>
      <c r="B517" s="30" t="s">
        <v>704</v>
      </c>
      <c r="C517" s="32" t="s">
        <v>209</v>
      </c>
      <c r="D517" s="30" t="s">
        <v>16</v>
      </c>
      <c r="E517" s="36">
        <v>75</v>
      </c>
      <c r="F517" s="149">
        <v>0</v>
      </c>
      <c r="G517" s="280">
        <f t="shared" si="54"/>
        <v>0</v>
      </c>
      <c r="H517" s="21">
        <v>0.08</v>
      </c>
      <c r="I517" s="280">
        <f t="shared" si="55"/>
        <v>0</v>
      </c>
      <c r="J517" s="280">
        <f t="shared" si="56"/>
        <v>0</v>
      </c>
      <c r="K517" s="23"/>
      <c r="L517" s="24"/>
      <c r="M517" s="1"/>
    </row>
    <row r="518" spans="1:13">
      <c r="A518" s="249">
        <v>14</v>
      </c>
      <c r="B518" s="30" t="s">
        <v>706</v>
      </c>
      <c r="C518" s="32" t="s">
        <v>57</v>
      </c>
      <c r="D518" s="30" t="s">
        <v>16</v>
      </c>
      <c r="E518" s="36">
        <v>40</v>
      </c>
      <c r="F518" s="149">
        <v>0</v>
      </c>
      <c r="G518" s="280">
        <f t="shared" si="54"/>
        <v>0</v>
      </c>
      <c r="H518" s="21">
        <v>0.08</v>
      </c>
      <c r="I518" s="280">
        <f t="shared" si="55"/>
        <v>0</v>
      </c>
      <c r="J518" s="280">
        <f t="shared" si="56"/>
        <v>0</v>
      </c>
      <c r="K518" s="23"/>
      <c r="L518" s="24"/>
      <c r="M518" s="1"/>
    </row>
    <row r="519" spans="1:13" ht="18" customHeight="1">
      <c r="A519" s="249">
        <v>15</v>
      </c>
      <c r="B519" s="30" t="s">
        <v>705</v>
      </c>
      <c r="C519" s="32" t="s">
        <v>52</v>
      </c>
      <c r="D519" s="30" t="s">
        <v>16</v>
      </c>
      <c r="E519" s="36">
        <v>10</v>
      </c>
      <c r="F519" s="149">
        <v>0</v>
      </c>
      <c r="G519" s="280">
        <f t="shared" si="54"/>
        <v>0</v>
      </c>
      <c r="H519" s="21">
        <v>0.08</v>
      </c>
      <c r="I519" s="280">
        <f t="shared" si="55"/>
        <v>0</v>
      </c>
      <c r="J519" s="280">
        <f t="shared" si="56"/>
        <v>0</v>
      </c>
      <c r="K519" s="23"/>
      <c r="L519" s="24"/>
      <c r="M519" s="1"/>
    </row>
    <row r="520" spans="1:13">
      <c r="A520" s="249">
        <v>16</v>
      </c>
      <c r="B520" s="30" t="s">
        <v>707</v>
      </c>
      <c r="C520" s="32" t="s">
        <v>68</v>
      </c>
      <c r="D520" s="30" t="s">
        <v>77</v>
      </c>
      <c r="E520" s="36">
        <v>10</v>
      </c>
      <c r="F520" s="149">
        <v>0</v>
      </c>
      <c r="G520" s="280">
        <f t="shared" si="54"/>
        <v>0</v>
      </c>
      <c r="H520" s="21">
        <v>0.08</v>
      </c>
      <c r="I520" s="280">
        <f t="shared" si="55"/>
        <v>0</v>
      </c>
      <c r="J520" s="280">
        <f t="shared" si="56"/>
        <v>0</v>
      </c>
      <c r="K520" s="23"/>
      <c r="L520" s="24"/>
      <c r="M520" s="1"/>
    </row>
    <row r="521" spans="1:13">
      <c r="A521" s="249">
        <v>17</v>
      </c>
      <c r="B521" s="30" t="s">
        <v>709</v>
      </c>
      <c r="C521" s="32" t="s">
        <v>57</v>
      </c>
      <c r="D521" s="30" t="s">
        <v>16</v>
      </c>
      <c r="E521" s="36">
        <v>10</v>
      </c>
      <c r="F521" s="149">
        <v>0</v>
      </c>
      <c r="G521" s="280">
        <f t="shared" si="54"/>
        <v>0</v>
      </c>
      <c r="H521" s="21">
        <v>0.08</v>
      </c>
      <c r="I521" s="280">
        <f t="shared" si="55"/>
        <v>0</v>
      </c>
      <c r="J521" s="280">
        <f t="shared" si="56"/>
        <v>0</v>
      </c>
      <c r="K521" s="23"/>
      <c r="L521" s="24"/>
      <c r="M521" s="1"/>
    </row>
    <row r="522" spans="1:13">
      <c r="A522" s="249">
        <v>18</v>
      </c>
      <c r="B522" s="30" t="s">
        <v>709</v>
      </c>
      <c r="C522" s="32" t="s">
        <v>20</v>
      </c>
      <c r="D522" s="30" t="s">
        <v>16</v>
      </c>
      <c r="E522" s="36">
        <v>60</v>
      </c>
      <c r="F522" s="149">
        <v>0</v>
      </c>
      <c r="G522" s="280">
        <f t="shared" si="54"/>
        <v>0</v>
      </c>
      <c r="H522" s="21">
        <v>0.08</v>
      </c>
      <c r="I522" s="280">
        <f t="shared" si="55"/>
        <v>0</v>
      </c>
      <c r="J522" s="280">
        <f t="shared" si="56"/>
        <v>0</v>
      </c>
      <c r="K522" s="23"/>
      <c r="L522" s="24"/>
      <c r="M522" s="1"/>
    </row>
    <row r="523" spans="1:13">
      <c r="A523" s="249">
        <v>19</v>
      </c>
      <c r="B523" s="304" t="s">
        <v>712</v>
      </c>
      <c r="C523" s="305" t="s">
        <v>59</v>
      </c>
      <c r="D523" s="304" t="s">
        <v>77</v>
      </c>
      <c r="E523" s="306">
        <v>35</v>
      </c>
      <c r="F523" s="149">
        <v>0</v>
      </c>
      <c r="G523" s="308">
        <f t="shared" si="54"/>
        <v>0</v>
      </c>
      <c r="H523" s="309">
        <v>0.08</v>
      </c>
      <c r="I523" s="308">
        <f t="shared" si="55"/>
        <v>0</v>
      </c>
      <c r="J523" s="308">
        <f t="shared" si="56"/>
        <v>0</v>
      </c>
      <c r="K523" s="310"/>
      <c r="L523" s="311"/>
      <c r="M523" s="1"/>
    </row>
    <row r="524" spans="1:13">
      <c r="A524" s="249">
        <v>20</v>
      </c>
      <c r="B524" s="304" t="s">
        <v>710</v>
      </c>
      <c r="C524" s="305" t="s">
        <v>711</v>
      </c>
      <c r="D524" s="304" t="s">
        <v>77</v>
      </c>
      <c r="E524" s="306">
        <v>30</v>
      </c>
      <c r="F524" s="149">
        <v>0</v>
      </c>
      <c r="G524" s="308">
        <f t="shared" si="54"/>
        <v>0</v>
      </c>
      <c r="H524" s="309">
        <v>0.08</v>
      </c>
      <c r="I524" s="308">
        <f t="shared" si="55"/>
        <v>0</v>
      </c>
      <c r="J524" s="308">
        <f t="shared" si="56"/>
        <v>0</v>
      </c>
      <c r="K524" s="310"/>
      <c r="L524" s="311"/>
      <c r="M524" s="1"/>
    </row>
    <row r="525" spans="1:13">
      <c r="A525" s="249">
        <v>21</v>
      </c>
      <c r="B525" s="304" t="s">
        <v>710</v>
      </c>
      <c r="C525" s="305" t="s">
        <v>711</v>
      </c>
      <c r="D525" s="304" t="s">
        <v>82</v>
      </c>
      <c r="E525" s="306">
        <v>10</v>
      </c>
      <c r="F525" s="149">
        <v>0</v>
      </c>
      <c r="G525" s="308">
        <f t="shared" si="54"/>
        <v>0</v>
      </c>
      <c r="H525" s="309">
        <v>0.08</v>
      </c>
      <c r="I525" s="308">
        <f t="shared" si="55"/>
        <v>0</v>
      </c>
      <c r="J525" s="308">
        <f t="shared" si="56"/>
        <v>0</v>
      </c>
      <c r="K525" s="310"/>
      <c r="L525" s="311"/>
      <c r="M525" s="1"/>
    </row>
    <row r="526" spans="1:13">
      <c r="A526" s="249">
        <v>22</v>
      </c>
      <c r="B526" s="304" t="s">
        <v>710</v>
      </c>
      <c r="C526" s="305" t="s">
        <v>57</v>
      </c>
      <c r="D526" s="304" t="s">
        <v>77</v>
      </c>
      <c r="E526" s="306">
        <v>30</v>
      </c>
      <c r="F526" s="149">
        <v>0</v>
      </c>
      <c r="G526" s="308">
        <f t="shared" si="54"/>
        <v>0</v>
      </c>
      <c r="H526" s="309">
        <v>0.08</v>
      </c>
      <c r="I526" s="308">
        <f t="shared" si="55"/>
        <v>0</v>
      </c>
      <c r="J526" s="308">
        <f t="shared" si="56"/>
        <v>0</v>
      </c>
      <c r="K526" s="310"/>
      <c r="L526" s="311"/>
      <c r="M526" s="1"/>
    </row>
    <row r="527" spans="1:13">
      <c r="A527" s="249">
        <v>23</v>
      </c>
      <c r="B527" s="30" t="s">
        <v>713</v>
      </c>
      <c r="C527" s="32" t="s">
        <v>209</v>
      </c>
      <c r="D527" s="30" t="s">
        <v>714</v>
      </c>
      <c r="E527" s="36">
        <v>10</v>
      </c>
      <c r="F527" s="149">
        <v>0</v>
      </c>
      <c r="G527" s="280">
        <f t="shared" si="54"/>
        <v>0</v>
      </c>
      <c r="H527" s="21">
        <v>0.08</v>
      </c>
      <c r="I527" s="280">
        <f t="shared" si="55"/>
        <v>0</v>
      </c>
      <c r="J527" s="280">
        <f t="shared" si="56"/>
        <v>0</v>
      </c>
      <c r="K527" s="23"/>
      <c r="L527" s="24"/>
      <c r="M527" s="1"/>
    </row>
    <row r="528" spans="1:13">
      <c r="A528" s="249">
        <v>24</v>
      </c>
      <c r="B528" s="30" t="s">
        <v>715</v>
      </c>
      <c r="C528" s="32" t="s">
        <v>209</v>
      </c>
      <c r="D528" s="30" t="s">
        <v>16</v>
      </c>
      <c r="E528" s="36">
        <v>10</v>
      </c>
      <c r="F528" s="149">
        <v>0</v>
      </c>
      <c r="G528" s="280">
        <f t="shared" si="54"/>
        <v>0</v>
      </c>
      <c r="H528" s="21">
        <v>0.08</v>
      </c>
      <c r="I528" s="280">
        <f t="shared" si="55"/>
        <v>0</v>
      </c>
      <c r="J528" s="280">
        <f t="shared" si="56"/>
        <v>0</v>
      </c>
      <c r="K528" s="23"/>
      <c r="L528" s="24"/>
      <c r="M528" s="1"/>
    </row>
    <row r="529" spans="1:63">
      <c r="A529" s="249">
        <v>25</v>
      </c>
      <c r="B529" s="30" t="s">
        <v>717</v>
      </c>
      <c r="C529" s="32" t="s">
        <v>72</v>
      </c>
      <c r="D529" s="30" t="s">
        <v>62</v>
      </c>
      <c r="E529" s="36">
        <v>4</v>
      </c>
      <c r="F529" s="149">
        <v>0</v>
      </c>
      <c r="G529" s="280">
        <f t="shared" si="54"/>
        <v>0</v>
      </c>
      <c r="H529" s="21">
        <v>0.08</v>
      </c>
      <c r="I529" s="280">
        <f t="shared" si="55"/>
        <v>0</v>
      </c>
      <c r="J529" s="280">
        <f t="shared" si="56"/>
        <v>0</v>
      </c>
      <c r="K529" s="23"/>
      <c r="L529" s="24"/>
      <c r="M529" s="1"/>
    </row>
    <row r="530" spans="1:63">
      <c r="A530" s="249">
        <v>26</v>
      </c>
      <c r="B530" s="30" t="s">
        <v>716</v>
      </c>
      <c r="C530" s="32" t="s">
        <v>18</v>
      </c>
      <c r="D530" s="30" t="s">
        <v>62</v>
      </c>
      <c r="E530" s="36">
        <v>160</v>
      </c>
      <c r="F530" s="149">
        <v>0</v>
      </c>
      <c r="G530" s="280">
        <f t="shared" si="54"/>
        <v>0</v>
      </c>
      <c r="H530" s="21">
        <v>0.08</v>
      </c>
      <c r="I530" s="280">
        <f t="shared" si="55"/>
        <v>0</v>
      </c>
      <c r="J530" s="280">
        <f t="shared" si="56"/>
        <v>0</v>
      </c>
      <c r="K530" s="23"/>
      <c r="L530" s="24"/>
      <c r="M530" s="1"/>
    </row>
    <row r="531" spans="1:63" s="251" customFormat="1">
      <c r="A531" s="249">
        <v>27</v>
      </c>
      <c r="B531" s="30" t="s">
        <v>716</v>
      </c>
      <c r="C531" s="32" t="s">
        <v>54</v>
      </c>
      <c r="D531" s="30" t="s">
        <v>16</v>
      </c>
      <c r="E531" s="36">
        <v>1000</v>
      </c>
      <c r="F531" s="149">
        <v>0</v>
      </c>
      <c r="G531" s="280">
        <f t="shared" si="54"/>
        <v>0</v>
      </c>
      <c r="H531" s="21">
        <v>0.08</v>
      </c>
      <c r="I531" s="280">
        <f t="shared" si="55"/>
        <v>0</v>
      </c>
      <c r="J531" s="280">
        <f t="shared" si="56"/>
        <v>0</v>
      </c>
      <c r="K531" s="23"/>
      <c r="L531" s="24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</row>
    <row r="532" spans="1:63">
      <c r="A532" s="249">
        <v>28</v>
      </c>
      <c r="B532" s="30" t="s">
        <v>718</v>
      </c>
      <c r="C532" s="157" t="s">
        <v>719</v>
      </c>
      <c r="D532" s="30" t="s">
        <v>175</v>
      </c>
      <c r="E532" s="36">
        <v>4</v>
      </c>
      <c r="F532" s="149">
        <v>0</v>
      </c>
      <c r="G532" s="280">
        <f t="shared" si="54"/>
        <v>0</v>
      </c>
      <c r="H532" s="21">
        <v>0.08</v>
      </c>
      <c r="I532" s="280">
        <f t="shared" si="55"/>
        <v>0</v>
      </c>
      <c r="J532" s="280">
        <f t="shared" si="56"/>
        <v>0</v>
      </c>
      <c r="K532" s="23"/>
      <c r="L532" s="24"/>
      <c r="M532" s="1"/>
    </row>
    <row r="533" spans="1:63" ht="13.5" customHeight="1">
      <c r="A533" s="249">
        <v>29</v>
      </c>
      <c r="B533" s="30" t="s">
        <v>720</v>
      </c>
      <c r="C533" s="32" t="s">
        <v>721</v>
      </c>
      <c r="D533" s="30" t="s">
        <v>175</v>
      </c>
      <c r="E533" s="36">
        <v>4</v>
      </c>
      <c r="F533" s="149">
        <v>0</v>
      </c>
      <c r="G533" s="280">
        <f t="shared" si="54"/>
        <v>0</v>
      </c>
      <c r="H533" s="21">
        <v>0.08</v>
      </c>
      <c r="I533" s="280">
        <f t="shared" si="55"/>
        <v>0</v>
      </c>
      <c r="J533" s="280">
        <f t="shared" si="56"/>
        <v>0</v>
      </c>
      <c r="K533" s="23"/>
      <c r="L533" s="24"/>
      <c r="M533" s="1"/>
    </row>
    <row r="534" spans="1:63">
      <c r="A534" s="249">
        <v>30</v>
      </c>
      <c r="B534" s="30" t="s">
        <v>720</v>
      </c>
      <c r="C534" s="32" t="s">
        <v>722</v>
      </c>
      <c r="D534" s="30" t="s">
        <v>175</v>
      </c>
      <c r="E534" s="36">
        <v>4</v>
      </c>
      <c r="F534" s="149">
        <v>0</v>
      </c>
      <c r="G534" s="280">
        <f t="shared" si="54"/>
        <v>0</v>
      </c>
      <c r="H534" s="21">
        <v>0.08</v>
      </c>
      <c r="I534" s="280">
        <f t="shared" si="55"/>
        <v>0</v>
      </c>
      <c r="J534" s="280">
        <f t="shared" si="56"/>
        <v>0</v>
      </c>
      <c r="K534" s="23"/>
      <c r="L534" s="24"/>
      <c r="M534" s="1"/>
    </row>
    <row r="535" spans="1:63">
      <c r="A535" s="249">
        <v>31</v>
      </c>
      <c r="B535" s="30" t="s">
        <v>720</v>
      </c>
      <c r="C535" s="32" t="s">
        <v>723</v>
      </c>
      <c r="D535" s="30" t="s">
        <v>175</v>
      </c>
      <c r="E535" s="36">
        <v>4</v>
      </c>
      <c r="F535" s="149">
        <v>0</v>
      </c>
      <c r="G535" s="280">
        <f t="shared" si="54"/>
        <v>0</v>
      </c>
      <c r="H535" s="21">
        <v>0.08</v>
      </c>
      <c r="I535" s="280">
        <f t="shared" si="55"/>
        <v>0</v>
      </c>
      <c r="J535" s="280">
        <f t="shared" si="56"/>
        <v>0</v>
      </c>
      <c r="K535" s="23"/>
      <c r="L535" s="24"/>
      <c r="M535" s="1"/>
    </row>
    <row r="536" spans="1:63">
      <c r="A536" s="249">
        <v>32</v>
      </c>
      <c r="B536" s="30" t="s">
        <v>724</v>
      </c>
      <c r="C536" s="32" t="s">
        <v>725</v>
      </c>
      <c r="D536" s="30" t="s">
        <v>362</v>
      </c>
      <c r="E536" s="36">
        <v>20</v>
      </c>
      <c r="F536" s="149">
        <v>0</v>
      </c>
      <c r="G536" s="280">
        <f t="shared" si="54"/>
        <v>0</v>
      </c>
      <c r="H536" s="21">
        <v>0.08</v>
      </c>
      <c r="I536" s="280">
        <f t="shared" si="55"/>
        <v>0</v>
      </c>
      <c r="J536" s="280">
        <f t="shared" si="56"/>
        <v>0</v>
      </c>
      <c r="K536" s="23"/>
      <c r="L536" s="24"/>
      <c r="M536" s="1"/>
    </row>
    <row r="537" spans="1:63">
      <c r="A537" s="249">
        <v>33</v>
      </c>
      <c r="B537" s="30" t="s">
        <v>724</v>
      </c>
      <c r="C537" s="32" t="s">
        <v>726</v>
      </c>
      <c r="D537" s="30" t="s">
        <v>201</v>
      </c>
      <c r="E537" s="36">
        <v>6</v>
      </c>
      <c r="F537" s="149">
        <v>0</v>
      </c>
      <c r="G537" s="280">
        <f t="shared" si="54"/>
        <v>0</v>
      </c>
      <c r="H537" s="21">
        <v>0.08</v>
      </c>
      <c r="I537" s="280">
        <f t="shared" si="55"/>
        <v>0</v>
      </c>
      <c r="J537" s="280">
        <f t="shared" si="56"/>
        <v>0</v>
      </c>
      <c r="K537" s="23"/>
      <c r="L537" s="24"/>
      <c r="M537" s="1"/>
    </row>
    <row r="538" spans="1:63">
      <c r="A538" s="249">
        <v>34</v>
      </c>
      <c r="B538" s="30" t="s">
        <v>727</v>
      </c>
      <c r="C538" s="32" t="s">
        <v>67</v>
      </c>
      <c r="D538" s="30" t="s">
        <v>58</v>
      </c>
      <c r="E538" s="36">
        <v>10</v>
      </c>
      <c r="F538" s="149">
        <v>0</v>
      </c>
      <c r="G538" s="280">
        <f t="shared" si="54"/>
        <v>0</v>
      </c>
      <c r="H538" s="21">
        <v>0.08</v>
      </c>
      <c r="I538" s="280">
        <f t="shared" si="55"/>
        <v>0</v>
      </c>
      <c r="J538" s="280">
        <f t="shared" si="56"/>
        <v>0</v>
      </c>
      <c r="K538" s="23"/>
      <c r="L538" s="24"/>
      <c r="M538" s="1"/>
    </row>
    <row r="539" spans="1:63">
      <c r="A539" s="249">
        <v>35</v>
      </c>
      <c r="B539" s="304" t="s">
        <v>727</v>
      </c>
      <c r="C539" s="305" t="s">
        <v>355</v>
      </c>
      <c r="D539" s="304" t="s">
        <v>1331</v>
      </c>
      <c r="E539" s="306">
        <v>10</v>
      </c>
      <c r="F539" s="149">
        <v>0</v>
      </c>
      <c r="G539" s="308">
        <f t="shared" si="54"/>
        <v>0</v>
      </c>
      <c r="H539" s="309">
        <v>0.08</v>
      </c>
      <c r="I539" s="308">
        <f t="shared" si="55"/>
        <v>0</v>
      </c>
      <c r="J539" s="308">
        <f t="shared" si="56"/>
        <v>0</v>
      </c>
      <c r="K539" s="195"/>
      <c r="L539" s="196"/>
      <c r="M539" s="1"/>
    </row>
    <row r="540" spans="1:63">
      <c r="A540" s="249">
        <v>36</v>
      </c>
      <c r="B540" s="30" t="s">
        <v>728</v>
      </c>
      <c r="C540" s="32" t="s">
        <v>57</v>
      </c>
      <c r="D540" s="30" t="s">
        <v>58</v>
      </c>
      <c r="E540" s="36">
        <v>25</v>
      </c>
      <c r="F540" s="149">
        <v>0</v>
      </c>
      <c r="G540" s="280">
        <f t="shared" si="54"/>
        <v>0</v>
      </c>
      <c r="H540" s="21">
        <v>0.08</v>
      </c>
      <c r="I540" s="280">
        <f t="shared" si="55"/>
        <v>0</v>
      </c>
      <c r="J540" s="280">
        <f t="shared" si="56"/>
        <v>0</v>
      </c>
      <c r="K540" s="23"/>
      <c r="L540" s="24"/>
      <c r="M540" s="1"/>
    </row>
    <row r="541" spans="1:63">
      <c r="A541" s="249">
        <v>37</v>
      </c>
      <c r="B541" s="30" t="s">
        <v>728</v>
      </c>
      <c r="C541" s="32" t="s">
        <v>59</v>
      </c>
      <c r="D541" s="30" t="s">
        <v>58</v>
      </c>
      <c r="E541" s="36">
        <v>20</v>
      </c>
      <c r="F541" s="149">
        <v>0</v>
      </c>
      <c r="G541" s="280">
        <f t="shared" si="54"/>
        <v>0</v>
      </c>
      <c r="H541" s="21">
        <v>0.08</v>
      </c>
      <c r="I541" s="280">
        <f t="shared" si="55"/>
        <v>0</v>
      </c>
      <c r="J541" s="280">
        <f t="shared" si="56"/>
        <v>0</v>
      </c>
      <c r="K541" s="23"/>
      <c r="L541" s="24"/>
      <c r="M541" s="1"/>
    </row>
    <row r="542" spans="1:63">
      <c r="A542" s="249">
        <v>38</v>
      </c>
      <c r="B542" s="30" t="s">
        <v>728</v>
      </c>
      <c r="C542" s="32" t="s">
        <v>20</v>
      </c>
      <c r="D542" s="30" t="s">
        <v>58</v>
      </c>
      <c r="E542" s="36">
        <v>25</v>
      </c>
      <c r="F542" s="149">
        <v>0</v>
      </c>
      <c r="G542" s="280">
        <f t="shared" si="54"/>
        <v>0</v>
      </c>
      <c r="H542" s="21">
        <v>0.08</v>
      </c>
      <c r="I542" s="280">
        <f t="shared" si="55"/>
        <v>0</v>
      </c>
      <c r="J542" s="280">
        <f t="shared" si="56"/>
        <v>0</v>
      </c>
      <c r="K542" s="23"/>
      <c r="L542" s="24"/>
      <c r="M542" s="1"/>
    </row>
    <row r="543" spans="1:63">
      <c r="A543" s="249">
        <v>39</v>
      </c>
      <c r="B543" s="16" t="s">
        <v>234</v>
      </c>
      <c r="C543" s="25" t="s">
        <v>18</v>
      </c>
      <c r="D543" s="26" t="s">
        <v>58</v>
      </c>
      <c r="E543" s="22">
        <v>3</v>
      </c>
      <c r="F543" s="149">
        <v>0</v>
      </c>
      <c r="G543" s="280">
        <f t="shared" si="54"/>
        <v>0</v>
      </c>
      <c r="H543" s="21">
        <v>0.08</v>
      </c>
      <c r="I543" s="280">
        <f t="shared" si="55"/>
        <v>0</v>
      </c>
      <c r="J543" s="280">
        <f t="shared" si="56"/>
        <v>0</v>
      </c>
      <c r="K543" s="23"/>
      <c r="L543" s="24"/>
      <c r="M543" s="1"/>
    </row>
    <row r="544" spans="1:63">
      <c r="A544" s="249">
        <v>40</v>
      </c>
      <c r="B544" s="30" t="s">
        <v>731</v>
      </c>
      <c r="C544" s="43" t="s">
        <v>732</v>
      </c>
      <c r="D544" s="30" t="s">
        <v>77</v>
      </c>
      <c r="E544" s="36">
        <v>10</v>
      </c>
      <c r="F544" s="149">
        <v>0</v>
      </c>
      <c r="G544" s="280">
        <f t="shared" si="54"/>
        <v>0</v>
      </c>
      <c r="H544" s="21">
        <v>0.08</v>
      </c>
      <c r="I544" s="280">
        <f t="shared" si="55"/>
        <v>0</v>
      </c>
      <c r="J544" s="280">
        <f t="shared" si="56"/>
        <v>0</v>
      </c>
      <c r="K544" s="23"/>
      <c r="L544" s="24"/>
      <c r="M544" s="1"/>
    </row>
    <row r="545" spans="1:13">
      <c r="A545" s="249">
        <v>41</v>
      </c>
      <c r="B545" s="30" t="s">
        <v>729</v>
      </c>
      <c r="C545" s="35" t="s">
        <v>730</v>
      </c>
      <c r="D545" s="30" t="s">
        <v>187</v>
      </c>
      <c r="E545" s="36">
        <v>40</v>
      </c>
      <c r="F545" s="149">
        <v>0</v>
      </c>
      <c r="G545" s="280">
        <f t="shared" si="54"/>
        <v>0</v>
      </c>
      <c r="H545" s="21">
        <v>0.08</v>
      </c>
      <c r="I545" s="280">
        <f t="shared" si="55"/>
        <v>0</v>
      </c>
      <c r="J545" s="280">
        <f t="shared" si="56"/>
        <v>0</v>
      </c>
      <c r="K545" s="23"/>
      <c r="L545" s="24"/>
      <c r="M545" s="1"/>
    </row>
    <row r="546" spans="1:13">
      <c r="A546" s="249">
        <v>42</v>
      </c>
      <c r="B546" s="30" t="s">
        <v>734</v>
      </c>
      <c r="C546" s="32" t="s">
        <v>360</v>
      </c>
      <c r="D546" s="30" t="s">
        <v>58</v>
      </c>
      <c r="E546" s="36">
        <v>20</v>
      </c>
      <c r="F546" s="149">
        <v>0</v>
      </c>
      <c r="G546" s="280">
        <f t="shared" si="54"/>
        <v>0</v>
      </c>
      <c r="H546" s="21">
        <v>0.08</v>
      </c>
      <c r="I546" s="280">
        <f t="shared" si="55"/>
        <v>0</v>
      </c>
      <c r="J546" s="280">
        <f t="shared" si="56"/>
        <v>0</v>
      </c>
      <c r="K546" s="23"/>
      <c r="L546" s="24"/>
      <c r="M546" s="1"/>
    </row>
    <row r="547" spans="1:13">
      <c r="A547" s="249">
        <v>43</v>
      </c>
      <c r="B547" s="30" t="s">
        <v>733</v>
      </c>
      <c r="C547" s="32" t="s">
        <v>280</v>
      </c>
      <c r="D547" s="30" t="s">
        <v>58</v>
      </c>
      <c r="E547" s="36">
        <v>20</v>
      </c>
      <c r="F547" s="149">
        <v>0</v>
      </c>
      <c r="G547" s="280">
        <f t="shared" si="54"/>
        <v>0</v>
      </c>
      <c r="H547" s="21">
        <v>0.08</v>
      </c>
      <c r="I547" s="280">
        <f t="shared" si="55"/>
        <v>0</v>
      </c>
      <c r="J547" s="280">
        <f t="shared" si="56"/>
        <v>0</v>
      </c>
      <c r="K547" s="23"/>
      <c r="L547" s="24"/>
      <c r="M547" s="1"/>
    </row>
    <row r="548" spans="1:13">
      <c r="A548" s="133"/>
      <c r="B548" s="133"/>
      <c r="C548" s="133"/>
      <c r="D548" s="133"/>
      <c r="E548" s="133"/>
      <c r="F548" s="133"/>
      <c r="G548" s="73"/>
      <c r="H548" s="74" t="s">
        <v>306</v>
      </c>
      <c r="I548" s="283">
        <f>SUM(I505:I547)</f>
        <v>0</v>
      </c>
      <c r="J548" s="283">
        <f>SUM(J505:J547)</f>
        <v>0</v>
      </c>
      <c r="K548" s="75"/>
      <c r="L548" s="76"/>
      <c r="M548" s="1"/>
    </row>
    <row r="549" spans="1:13">
      <c r="G549" s="1"/>
      <c r="K549" s="438" t="s">
        <v>307</v>
      </c>
      <c r="L549" s="438"/>
      <c r="M549" s="1"/>
    </row>
    <row r="550" spans="1:13">
      <c r="G550" s="1"/>
      <c r="K550" s="438" t="s">
        <v>308</v>
      </c>
      <c r="L550" s="438"/>
      <c r="M550" s="1"/>
    </row>
    <row r="551" spans="1:13">
      <c r="G551" s="1"/>
      <c r="K551" s="77"/>
      <c r="L551" s="77"/>
      <c r="M551" s="1"/>
    </row>
    <row r="552" spans="1:13">
      <c r="A552" s="443" t="s">
        <v>0</v>
      </c>
      <c r="B552" s="443"/>
      <c r="C552" s="7" t="s">
        <v>1371</v>
      </c>
      <c r="D552" s="439" t="s">
        <v>735</v>
      </c>
      <c r="E552" s="439"/>
      <c r="F552" s="439"/>
      <c r="G552" s="439"/>
      <c r="H552" s="439"/>
      <c r="I552" s="439"/>
      <c r="J552" s="439"/>
      <c r="K552" s="8"/>
      <c r="L552" s="8"/>
      <c r="M552" s="1"/>
    </row>
    <row r="553" spans="1:13" ht="27">
      <c r="A553" s="9" t="s">
        <v>481</v>
      </c>
      <c r="B553" s="9" t="s">
        <v>3</v>
      </c>
      <c r="C553" s="112" t="s">
        <v>4</v>
      </c>
      <c r="D553" s="9" t="s">
        <v>5</v>
      </c>
      <c r="E553" s="11" t="s">
        <v>6</v>
      </c>
      <c r="F553" s="148" t="s">
        <v>7</v>
      </c>
      <c r="G553" s="13" t="s">
        <v>8</v>
      </c>
      <c r="H553" s="14" t="s">
        <v>9</v>
      </c>
      <c r="I553" s="13" t="s">
        <v>10</v>
      </c>
      <c r="J553" s="13" t="s">
        <v>11</v>
      </c>
      <c r="K553" s="112" t="s">
        <v>312</v>
      </c>
      <c r="L553" s="15" t="s">
        <v>13</v>
      </c>
      <c r="M553" s="1"/>
    </row>
    <row r="554" spans="1:13">
      <c r="A554" s="23">
        <v>1</v>
      </c>
      <c r="B554" s="30" t="s">
        <v>736</v>
      </c>
      <c r="C554" s="32" t="s">
        <v>574</v>
      </c>
      <c r="D554" s="30" t="s">
        <v>677</v>
      </c>
      <c r="E554" s="36">
        <v>8</v>
      </c>
      <c r="F554" s="149">
        <v>0</v>
      </c>
      <c r="G554" s="280">
        <f>ROUND(F554*(1+H554),2)</f>
        <v>0</v>
      </c>
      <c r="H554" s="21">
        <v>0.08</v>
      </c>
      <c r="I554" s="280">
        <f>ROUND(E554*F554,2)</f>
        <v>0</v>
      </c>
      <c r="J554" s="280">
        <f>ROUND(I554*(1+H554),2)</f>
        <v>0</v>
      </c>
      <c r="K554" s="23"/>
      <c r="L554" s="24"/>
      <c r="M554" s="1"/>
    </row>
    <row r="555" spans="1:13" ht="18">
      <c r="A555" s="23">
        <v>2</v>
      </c>
      <c r="B555" s="30" t="s">
        <v>737</v>
      </c>
      <c r="C555" s="32" t="s">
        <v>574</v>
      </c>
      <c r="D555" s="30" t="s">
        <v>677</v>
      </c>
      <c r="E555" s="36">
        <v>8</v>
      </c>
      <c r="F555" s="149">
        <v>0</v>
      </c>
      <c r="G555" s="280">
        <f>ROUND(F555*(1+H555),2)</f>
        <v>0</v>
      </c>
      <c r="H555" s="21">
        <v>0.08</v>
      </c>
      <c r="I555" s="280">
        <f>ROUND(E555*F555,2)</f>
        <v>0</v>
      </c>
      <c r="J555" s="280">
        <f>ROUND(I555*(1+H555),2)</f>
        <v>0</v>
      </c>
      <c r="K555" s="23"/>
      <c r="L555" s="24"/>
      <c r="M555" s="1"/>
    </row>
    <row r="556" spans="1:13" ht="18">
      <c r="A556" s="23">
        <v>3</v>
      </c>
      <c r="B556" s="30" t="s">
        <v>738</v>
      </c>
      <c r="C556" s="32" t="s">
        <v>574</v>
      </c>
      <c r="D556" s="30" t="s">
        <v>677</v>
      </c>
      <c r="E556" s="36">
        <v>8</v>
      </c>
      <c r="F556" s="149">
        <v>0</v>
      </c>
      <c r="G556" s="280">
        <f>ROUND(F556*(1+H556),2)</f>
        <v>0</v>
      </c>
      <c r="H556" s="21">
        <v>0.08</v>
      </c>
      <c r="I556" s="280">
        <f>ROUND(E556*F556,2)</f>
        <v>0</v>
      </c>
      <c r="J556" s="280">
        <f>ROUND(I556*(1+H556),2)</f>
        <v>0</v>
      </c>
      <c r="K556" s="23"/>
      <c r="L556" s="24"/>
      <c r="M556" s="1"/>
    </row>
    <row r="557" spans="1:13">
      <c r="A557" s="23">
        <v>4</v>
      </c>
      <c r="B557" s="30" t="s">
        <v>739</v>
      </c>
      <c r="C557" s="32" t="s">
        <v>574</v>
      </c>
      <c r="D557" s="30" t="s">
        <v>740</v>
      </c>
      <c r="E557" s="36">
        <v>4</v>
      </c>
      <c r="F557" s="149">
        <v>0</v>
      </c>
      <c r="G557" s="280">
        <f>ROUND(F557*(1+H557),2)</f>
        <v>0</v>
      </c>
      <c r="H557" s="21">
        <v>0.08</v>
      </c>
      <c r="I557" s="280">
        <f>ROUND(E557*F557,2)</f>
        <v>0</v>
      </c>
      <c r="J557" s="280">
        <f>ROUND(I557*(1+H557),2)</f>
        <v>0</v>
      </c>
      <c r="K557" s="23"/>
      <c r="L557" s="24"/>
      <c r="M557" s="1"/>
    </row>
    <row r="558" spans="1:13">
      <c r="A558" s="442"/>
      <c r="B558" s="442"/>
      <c r="C558" s="442"/>
      <c r="D558" s="442"/>
      <c r="E558" s="442"/>
      <c r="F558" s="442"/>
      <c r="G558" s="73"/>
      <c r="H558" s="74" t="s">
        <v>306</v>
      </c>
      <c r="I558" s="283">
        <f>SUM(I554:I557)</f>
        <v>0</v>
      </c>
      <c r="J558" s="283">
        <f>SUM(J554:J557)</f>
        <v>0</v>
      </c>
      <c r="K558" s="75"/>
      <c r="L558" s="76"/>
      <c r="M558" s="1"/>
    </row>
    <row r="559" spans="1:13">
      <c r="G559" s="1"/>
      <c r="K559" s="438" t="s">
        <v>307</v>
      </c>
      <c r="L559" s="438"/>
      <c r="M559" s="1"/>
    </row>
    <row r="560" spans="1:13">
      <c r="G560" s="1"/>
      <c r="K560" s="438" t="s">
        <v>308</v>
      </c>
      <c r="L560" s="438"/>
      <c r="M560" s="1"/>
    </row>
    <row r="561" spans="1:13">
      <c r="A561" s="108"/>
      <c r="B561" s="6" t="s">
        <v>0</v>
      </c>
      <c r="C561" s="139">
        <v>18</v>
      </c>
      <c r="D561" s="439" t="s">
        <v>689</v>
      </c>
      <c r="E561" s="439"/>
      <c r="F561" s="439"/>
      <c r="G561" s="439"/>
      <c r="H561" s="439"/>
      <c r="I561" s="439"/>
      <c r="J561" s="439"/>
      <c r="K561" s="440"/>
      <c r="L561" s="440"/>
      <c r="M561" s="1"/>
    </row>
    <row r="562" spans="1:13" ht="27">
      <c r="A562" s="395" t="s">
        <v>425</v>
      </c>
      <c r="B562" s="396" t="s">
        <v>3</v>
      </c>
      <c r="C562" s="112" t="s">
        <v>4</v>
      </c>
      <c r="D562" s="113" t="s">
        <v>5</v>
      </c>
      <c r="E562" s="114" t="s">
        <v>6</v>
      </c>
      <c r="F562" s="115" t="s">
        <v>486</v>
      </c>
      <c r="G562" s="116" t="s">
        <v>8</v>
      </c>
      <c r="H562" s="113" t="s">
        <v>9</v>
      </c>
      <c r="I562" s="116" t="s">
        <v>10</v>
      </c>
      <c r="J562" s="116" t="s">
        <v>11</v>
      </c>
      <c r="K562" s="112" t="s">
        <v>312</v>
      </c>
      <c r="L562" s="112" t="s">
        <v>13</v>
      </c>
      <c r="M562" s="1"/>
    </row>
    <row r="563" spans="1:13">
      <c r="A563" s="117">
        <v>1</v>
      </c>
      <c r="B563" s="239" t="s">
        <v>742</v>
      </c>
      <c r="C563" s="32" t="s">
        <v>743</v>
      </c>
      <c r="D563" s="30" t="s">
        <v>16</v>
      </c>
      <c r="E563" s="60">
        <v>2</v>
      </c>
      <c r="F563" s="20">
        <v>0</v>
      </c>
      <c r="G563" s="136">
        <f t="shared" ref="G563:G585" si="57">ROUND(F563*(1+H563),2)</f>
        <v>0</v>
      </c>
      <c r="H563" s="61">
        <v>0.08</v>
      </c>
      <c r="I563" s="137">
        <f t="shared" ref="I563:I585" si="58">ROUND(F563*E563,2)</f>
        <v>0</v>
      </c>
      <c r="J563" s="137">
        <f t="shared" ref="J563:J585" si="59">ROUND(I563*(1+H563),2)</f>
        <v>0</v>
      </c>
      <c r="K563" s="52"/>
      <c r="L563" s="53"/>
      <c r="M563" s="1"/>
    </row>
    <row r="564" spans="1:13">
      <c r="A564" s="117">
        <v>2</v>
      </c>
      <c r="B564" s="239" t="s">
        <v>751</v>
      </c>
      <c r="C564" s="32" t="s">
        <v>752</v>
      </c>
      <c r="D564" s="30" t="s">
        <v>16</v>
      </c>
      <c r="E564" s="60">
        <v>2</v>
      </c>
      <c r="F564" s="20">
        <v>0</v>
      </c>
      <c r="G564" s="136">
        <f t="shared" si="57"/>
        <v>0</v>
      </c>
      <c r="H564" s="61">
        <v>0.08</v>
      </c>
      <c r="I564" s="137">
        <f t="shared" si="58"/>
        <v>0</v>
      </c>
      <c r="J564" s="137">
        <f t="shared" si="59"/>
        <v>0</v>
      </c>
      <c r="K564" s="52"/>
      <c r="L564" s="53"/>
      <c r="M564" s="1"/>
    </row>
    <row r="565" spans="1:13">
      <c r="A565" s="117">
        <v>3</v>
      </c>
      <c r="B565" s="239" t="s">
        <v>751</v>
      </c>
      <c r="C565" s="32" t="s">
        <v>753</v>
      </c>
      <c r="D565" s="30" t="s">
        <v>16</v>
      </c>
      <c r="E565" s="60">
        <v>2</v>
      </c>
      <c r="F565" s="20">
        <v>0</v>
      </c>
      <c r="G565" s="136">
        <f t="shared" si="57"/>
        <v>0</v>
      </c>
      <c r="H565" s="61">
        <v>0.08</v>
      </c>
      <c r="I565" s="137">
        <f t="shared" si="58"/>
        <v>0</v>
      </c>
      <c r="J565" s="137">
        <f t="shared" si="59"/>
        <v>0</v>
      </c>
      <c r="K565" s="52"/>
      <c r="L565" s="53"/>
      <c r="M565" s="1"/>
    </row>
    <row r="566" spans="1:13">
      <c r="A566" s="117">
        <v>4</v>
      </c>
      <c r="B566" s="239" t="s">
        <v>751</v>
      </c>
      <c r="C566" s="32" t="s">
        <v>754</v>
      </c>
      <c r="D566" s="30" t="s">
        <v>16</v>
      </c>
      <c r="E566" s="60">
        <v>2</v>
      </c>
      <c r="F566" s="20">
        <v>0</v>
      </c>
      <c r="G566" s="136">
        <f t="shared" si="57"/>
        <v>0</v>
      </c>
      <c r="H566" s="61">
        <v>0.08</v>
      </c>
      <c r="I566" s="137">
        <f t="shared" si="58"/>
        <v>0</v>
      </c>
      <c r="J566" s="137">
        <f t="shared" si="59"/>
        <v>0</v>
      </c>
      <c r="K566" s="52"/>
      <c r="L566" s="53"/>
      <c r="M566" s="1"/>
    </row>
    <row r="567" spans="1:13">
      <c r="A567" s="117">
        <v>5</v>
      </c>
      <c r="B567" s="239" t="s">
        <v>751</v>
      </c>
      <c r="C567" s="32" t="s">
        <v>755</v>
      </c>
      <c r="D567" s="30" t="s">
        <v>16</v>
      </c>
      <c r="E567" s="60">
        <v>2</v>
      </c>
      <c r="F567" s="20">
        <v>0</v>
      </c>
      <c r="G567" s="136">
        <f t="shared" si="57"/>
        <v>0</v>
      </c>
      <c r="H567" s="61">
        <v>0.08</v>
      </c>
      <c r="I567" s="137">
        <f t="shared" si="58"/>
        <v>0</v>
      </c>
      <c r="J567" s="137">
        <f t="shared" si="59"/>
        <v>0</v>
      </c>
      <c r="K567" s="52"/>
      <c r="L567" s="53"/>
      <c r="M567" s="1"/>
    </row>
    <row r="568" spans="1:13">
      <c r="A568" s="117">
        <v>6</v>
      </c>
      <c r="B568" s="239" t="s">
        <v>756</v>
      </c>
      <c r="C568" s="32" t="s">
        <v>49</v>
      </c>
      <c r="D568" s="30" t="s">
        <v>744</v>
      </c>
      <c r="E568" s="60">
        <v>35</v>
      </c>
      <c r="F568" s="20">
        <v>0</v>
      </c>
      <c r="G568" s="136">
        <f t="shared" si="57"/>
        <v>0</v>
      </c>
      <c r="H568" s="61">
        <v>0.08</v>
      </c>
      <c r="I568" s="137">
        <f t="shared" si="58"/>
        <v>0</v>
      </c>
      <c r="J568" s="137">
        <f t="shared" si="59"/>
        <v>0</v>
      </c>
      <c r="K568" s="52"/>
      <c r="L568" s="53"/>
      <c r="M568" s="1"/>
    </row>
    <row r="569" spans="1:13">
      <c r="A569" s="117">
        <v>7</v>
      </c>
      <c r="B569" s="240" t="s">
        <v>761</v>
      </c>
      <c r="C569" s="32" t="s">
        <v>725</v>
      </c>
      <c r="D569" s="30" t="s">
        <v>762</v>
      </c>
      <c r="E569" s="60">
        <v>50</v>
      </c>
      <c r="F569" s="20">
        <v>0</v>
      </c>
      <c r="G569" s="136">
        <f t="shared" si="57"/>
        <v>0</v>
      </c>
      <c r="H569" s="61">
        <v>0.08</v>
      </c>
      <c r="I569" s="137">
        <f t="shared" si="58"/>
        <v>0</v>
      </c>
      <c r="J569" s="137">
        <f t="shared" si="59"/>
        <v>0</v>
      </c>
      <c r="K569" s="52"/>
      <c r="L569" s="53"/>
      <c r="M569" s="1"/>
    </row>
    <row r="570" spans="1:13">
      <c r="A570" s="117">
        <v>8</v>
      </c>
      <c r="B570" s="239" t="s">
        <v>742</v>
      </c>
      <c r="C570" s="32" t="s">
        <v>745</v>
      </c>
      <c r="D570" s="30" t="s">
        <v>16</v>
      </c>
      <c r="E570" s="140">
        <v>2</v>
      </c>
      <c r="F570" s="20">
        <v>0</v>
      </c>
      <c r="G570" s="136">
        <f t="shared" si="57"/>
        <v>0</v>
      </c>
      <c r="H570" s="61">
        <v>0.08</v>
      </c>
      <c r="I570" s="137">
        <f t="shared" si="58"/>
        <v>0</v>
      </c>
      <c r="J570" s="137">
        <f t="shared" si="59"/>
        <v>0</v>
      </c>
      <c r="K570" s="52"/>
      <c r="L570" s="53"/>
      <c r="M570" s="1"/>
    </row>
    <row r="571" spans="1:13" ht="11.25" customHeight="1">
      <c r="A571" s="117">
        <v>9</v>
      </c>
      <c r="B571" s="240" t="s">
        <v>763</v>
      </c>
      <c r="C571" s="32" t="s">
        <v>20</v>
      </c>
      <c r="D571" s="30" t="s">
        <v>764</v>
      </c>
      <c r="E571" s="60">
        <v>6</v>
      </c>
      <c r="F571" s="20">
        <v>0</v>
      </c>
      <c r="G571" s="136">
        <f t="shared" si="57"/>
        <v>0</v>
      </c>
      <c r="H571" s="61">
        <v>0.08</v>
      </c>
      <c r="I571" s="137">
        <f t="shared" si="58"/>
        <v>0</v>
      </c>
      <c r="J571" s="137">
        <f t="shared" si="59"/>
        <v>0</v>
      </c>
      <c r="K571" s="52"/>
      <c r="L571" s="53"/>
      <c r="M571" s="1"/>
    </row>
    <row r="572" spans="1:13">
      <c r="A572" s="117">
        <v>10</v>
      </c>
      <c r="B572" s="240" t="s">
        <v>768</v>
      </c>
      <c r="C572" s="32" t="s">
        <v>20</v>
      </c>
      <c r="D572" s="30" t="s">
        <v>744</v>
      </c>
      <c r="E572" s="60">
        <v>30</v>
      </c>
      <c r="F572" s="20">
        <v>0</v>
      </c>
      <c r="G572" s="136">
        <f t="shared" si="57"/>
        <v>0</v>
      </c>
      <c r="H572" s="61">
        <v>0.08</v>
      </c>
      <c r="I572" s="137">
        <f t="shared" si="58"/>
        <v>0</v>
      </c>
      <c r="J572" s="137">
        <f t="shared" si="59"/>
        <v>0</v>
      </c>
      <c r="K572" s="52"/>
      <c r="L572" s="53"/>
      <c r="M572" s="1"/>
    </row>
    <row r="573" spans="1:13" ht="19.5" customHeight="1">
      <c r="A573" s="117">
        <v>11</v>
      </c>
      <c r="B573" s="240" t="s">
        <v>768</v>
      </c>
      <c r="C573" s="32" t="s">
        <v>57</v>
      </c>
      <c r="D573" s="30" t="s">
        <v>744</v>
      </c>
      <c r="E573" s="60">
        <v>20</v>
      </c>
      <c r="F573" s="20">
        <v>0</v>
      </c>
      <c r="G573" s="136">
        <f t="shared" si="57"/>
        <v>0</v>
      </c>
      <c r="H573" s="61">
        <v>0.08</v>
      </c>
      <c r="I573" s="137">
        <f t="shared" si="58"/>
        <v>0</v>
      </c>
      <c r="J573" s="137">
        <f t="shared" si="59"/>
        <v>0</v>
      </c>
      <c r="K573" s="52"/>
      <c r="L573" s="53"/>
      <c r="M573" s="1"/>
    </row>
    <row r="574" spans="1:13">
      <c r="A574" s="117">
        <v>12</v>
      </c>
      <c r="B574" s="240" t="s">
        <v>765</v>
      </c>
      <c r="C574" s="32" t="s">
        <v>766</v>
      </c>
      <c r="D574" s="30" t="s">
        <v>744</v>
      </c>
      <c r="E574" s="60">
        <v>2</v>
      </c>
      <c r="F574" s="20">
        <v>0</v>
      </c>
      <c r="G574" s="136">
        <f t="shared" si="57"/>
        <v>0</v>
      </c>
      <c r="H574" s="61">
        <v>0.08</v>
      </c>
      <c r="I574" s="137">
        <f t="shared" si="58"/>
        <v>0</v>
      </c>
      <c r="J574" s="137">
        <f t="shared" si="59"/>
        <v>0</v>
      </c>
      <c r="K574" s="52"/>
      <c r="L574" s="53"/>
      <c r="M574" s="1"/>
    </row>
    <row r="575" spans="1:13" ht="11.25" customHeight="1">
      <c r="A575" s="117">
        <v>13</v>
      </c>
      <c r="B575" s="240" t="s">
        <v>765</v>
      </c>
      <c r="C575" s="32" t="s">
        <v>767</v>
      </c>
      <c r="D575" s="30" t="s">
        <v>744</v>
      </c>
      <c r="E575" s="60">
        <v>6</v>
      </c>
      <c r="F575" s="20">
        <v>0</v>
      </c>
      <c r="G575" s="136">
        <f t="shared" si="57"/>
        <v>0</v>
      </c>
      <c r="H575" s="61">
        <v>0.08</v>
      </c>
      <c r="I575" s="137">
        <f t="shared" si="58"/>
        <v>0</v>
      </c>
      <c r="J575" s="137">
        <f t="shared" si="59"/>
        <v>0</v>
      </c>
      <c r="K575" s="53"/>
      <c r="L575" s="53"/>
      <c r="M575" s="1"/>
    </row>
    <row r="576" spans="1:13">
      <c r="A576" s="117">
        <v>14</v>
      </c>
      <c r="B576" s="239" t="s">
        <v>757</v>
      </c>
      <c r="C576" s="32" t="s">
        <v>758</v>
      </c>
      <c r="D576" s="30" t="s">
        <v>16</v>
      </c>
      <c r="E576" s="60">
        <v>2</v>
      </c>
      <c r="F576" s="20">
        <v>0</v>
      </c>
      <c r="G576" s="136">
        <f t="shared" si="57"/>
        <v>0</v>
      </c>
      <c r="H576" s="61">
        <v>0.08</v>
      </c>
      <c r="I576" s="137">
        <f t="shared" si="58"/>
        <v>0</v>
      </c>
      <c r="J576" s="137">
        <f t="shared" si="59"/>
        <v>0</v>
      </c>
      <c r="K576" s="53"/>
      <c r="L576" s="53"/>
      <c r="M576" s="160"/>
    </row>
    <row r="577" spans="1:63" ht="12" customHeight="1">
      <c r="A577" s="117">
        <v>15</v>
      </c>
      <c r="B577" s="239" t="s">
        <v>757</v>
      </c>
      <c r="C577" s="32" t="s">
        <v>759</v>
      </c>
      <c r="D577" s="30" t="s">
        <v>744</v>
      </c>
      <c r="E577" s="60">
        <v>2</v>
      </c>
      <c r="F577" s="20">
        <v>0</v>
      </c>
      <c r="G577" s="136">
        <f t="shared" si="57"/>
        <v>0</v>
      </c>
      <c r="H577" s="61">
        <v>0.08</v>
      </c>
      <c r="I577" s="137">
        <f t="shared" si="58"/>
        <v>0</v>
      </c>
      <c r="J577" s="137">
        <f t="shared" si="59"/>
        <v>0</v>
      </c>
      <c r="K577" s="53"/>
      <c r="L577" s="53"/>
      <c r="M577" s="1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</row>
    <row r="578" spans="1:63">
      <c r="A578" s="117">
        <v>16</v>
      </c>
      <c r="B578" s="239" t="s">
        <v>757</v>
      </c>
      <c r="C578" s="32" t="s">
        <v>760</v>
      </c>
      <c r="D578" s="30" t="s">
        <v>744</v>
      </c>
      <c r="E578" s="60">
        <v>2</v>
      </c>
      <c r="F578" s="20">
        <v>0</v>
      </c>
      <c r="G578" s="136">
        <f t="shared" si="57"/>
        <v>0</v>
      </c>
      <c r="H578" s="61">
        <v>0.08</v>
      </c>
      <c r="I578" s="137">
        <f t="shared" si="58"/>
        <v>0</v>
      </c>
      <c r="J578" s="137">
        <f t="shared" si="59"/>
        <v>0</v>
      </c>
      <c r="K578" s="53"/>
      <c r="L578" s="53"/>
      <c r="M578" s="1"/>
    </row>
    <row r="579" spans="1:63" ht="18">
      <c r="A579" s="117">
        <v>17</v>
      </c>
      <c r="B579" s="239" t="s">
        <v>746</v>
      </c>
      <c r="C579" s="32" t="s">
        <v>747</v>
      </c>
      <c r="D579" s="30" t="s">
        <v>744</v>
      </c>
      <c r="E579" s="60">
        <v>8</v>
      </c>
      <c r="F579" s="20">
        <v>0</v>
      </c>
      <c r="G579" s="136">
        <f t="shared" si="57"/>
        <v>0</v>
      </c>
      <c r="H579" s="61">
        <v>0.08</v>
      </c>
      <c r="I579" s="137">
        <f t="shared" si="58"/>
        <v>0</v>
      </c>
      <c r="J579" s="137">
        <f t="shared" si="59"/>
        <v>0</v>
      </c>
      <c r="K579" s="53"/>
      <c r="L579" s="53"/>
      <c r="M579" s="1"/>
    </row>
    <row r="580" spans="1:63" ht="18">
      <c r="A580" s="117">
        <v>18</v>
      </c>
      <c r="B580" s="239" t="s">
        <v>746</v>
      </c>
      <c r="C580" s="32" t="s">
        <v>748</v>
      </c>
      <c r="D580" s="30" t="s">
        <v>744</v>
      </c>
      <c r="E580" s="60">
        <v>8</v>
      </c>
      <c r="F580" s="20">
        <v>0</v>
      </c>
      <c r="G580" s="136">
        <f t="shared" si="57"/>
        <v>0</v>
      </c>
      <c r="H580" s="61">
        <v>0.08</v>
      </c>
      <c r="I580" s="137">
        <f t="shared" si="58"/>
        <v>0</v>
      </c>
      <c r="J580" s="137">
        <f t="shared" si="59"/>
        <v>0</v>
      </c>
      <c r="K580" s="53"/>
      <c r="L580" s="53"/>
      <c r="M580" s="1"/>
    </row>
    <row r="581" spans="1:63" ht="18">
      <c r="A581" s="117">
        <v>19</v>
      </c>
      <c r="B581" s="239" t="s">
        <v>746</v>
      </c>
      <c r="C581" s="32" t="s">
        <v>749</v>
      </c>
      <c r="D581" s="30" t="s">
        <v>16</v>
      </c>
      <c r="E581" s="60">
        <v>2</v>
      </c>
      <c r="F581" s="20">
        <v>0</v>
      </c>
      <c r="G581" s="136">
        <f t="shared" si="57"/>
        <v>0</v>
      </c>
      <c r="H581" s="61">
        <v>0.08</v>
      </c>
      <c r="I581" s="137">
        <f t="shared" si="58"/>
        <v>0</v>
      </c>
      <c r="J581" s="137">
        <f t="shared" si="59"/>
        <v>0</v>
      </c>
      <c r="K581" s="53"/>
      <c r="L581" s="53"/>
      <c r="M581" s="1"/>
    </row>
    <row r="582" spans="1:63" ht="18">
      <c r="A582" s="117">
        <v>20</v>
      </c>
      <c r="B582" s="239" t="s">
        <v>746</v>
      </c>
      <c r="C582" s="32" t="s">
        <v>750</v>
      </c>
      <c r="D582" s="30" t="s">
        <v>744</v>
      </c>
      <c r="E582" s="60">
        <v>2</v>
      </c>
      <c r="F582" s="20">
        <v>0</v>
      </c>
      <c r="G582" s="136">
        <f t="shared" si="57"/>
        <v>0</v>
      </c>
      <c r="H582" s="61">
        <v>0.08</v>
      </c>
      <c r="I582" s="137">
        <f t="shared" si="58"/>
        <v>0</v>
      </c>
      <c r="J582" s="137">
        <f t="shared" si="59"/>
        <v>0</v>
      </c>
      <c r="K582" s="53"/>
      <c r="L582" s="53"/>
      <c r="M582" s="1"/>
    </row>
    <row r="583" spans="1:63">
      <c r="A583" s="117">
        <v>21</v>
      </c>
      <c r="B583" s="240" t="s">
        <v>769</v>
      </c>
      <c r="C583" s="32" t="s">
        <v>571</v>
      </c>
      <c r="D583" s="30" t="s">
        <v>16</v>
      </c>
      <c r="E583" s="60">
        <v>2</v>
      </c>
      <c r="F583" s="20">
        <v>0</v>
      </c>
      <c r="G583" s="136">
        <f t="shared" si="57"/>
        <v>0</v>
      </c>
      <c r="H583" s="61">
        <v>0.08</v>
      </c>
      <c r="I583" s="137">
        <f t="shared" si="58"/>
        <v>0</v>
      </c>
      <c r="J583" s="137">
        <f t="shared" si="59"/>
        <v>0</v>
      </c>
      <c r="K583" s="53"/>
      <c r="L583" s="53"/>
      <c r="M583" s="1"/>
    </row>
    <row r="584" spans="1:63">
      <c r="A584" s="117">
        <v>22</v>
      </c>
      <c r="B584" s="157" t="s">
        <v>770</v>
      </c>
      <c r="C584" s="32" t="s">
        <v>344</v>
      </c>
      <c r="D584" s="30" t="s">
        <v>762</v>
      </c>
      <c r="E584" s="60">
        <v>30</v>
      </c>
      <c r="F584" s="20">
        <v>0</v>
      </c>
      <c r="G584" s="136">
        <f t="shared" si="57"/>
        <v>0</v>
      </c>
      <c r="H584" s="61">
        <v>0.08</v>
      </c>
      <c r="I584" s="137">
        <f t="shared" si="58"/>
        <v>0</v>
      </c>
      <c r="J584" s="137">
        <f t="shared" si="59"/>
        <v>0</v>
      </c>
      <c r="K584" s="52"/>
      <c r="L584" s="53"/>
      <c r="M584" s="1"/>
    </row>
    <row r="585" spans="1:63">
      <c r="A585" s="117">
        <v>23</v>
      </c>
      <c r="B585" s="30" t="s">
        <v>771</v>
      </c>
      <c r="C585" s="32" t="s">
        <v>772</v>
      </c>
      <c r="D585" s="30" t="s">
        <v>744</v>
      </c>
      <c r="E585" s="60">
        <v>30</v>
      </c>
      <c r="F585" s="20">
        <v>0</v>
      </c>
      <c r="G585" s="136">
        <f t="shared" si="57"/>
        <v>0</v>
      </c>
      <c r="H585" s="61">
        <v>0.08</v>
      </c>
      <c r="I585" s="137">
        <f t="shared" si="58"/>
        <v>0</v>
      </c>
      <c r="J585" s="137">
        <f t="shared" si="59"/>
        <v>0</v>
      </c>
      <c r="K585" s="52"/>
      <c r="L585" s="53"/>
      <c r="M585" s="1"/>
    </row>
    <row r="586" spans="1:63">
      <c r="A586" s="105"/>
      <c r="B586" s="120"/>
      <c r="C586" s="122"/>
      <c r="D586" s="122"/>
      <c r="E586" s="123"/>
      <c r="F586" s="124"/>
      <c r="G586" s="125"/>
      <c r="H586" s="126" t="s">
        <v>422</v>
      </c>
      <c r="I586" s="127">
        <f>SUM(I563:I585)</f>
        <v>0</v>
      </c>
      <c r="J586" s="127">
        <f>SUM(J563:J585)</f>
        <v>0</v>
      </c>
      <c r="K586" s="128"/>
      <c r="L586" s="129"/>
      <c r="M586" s="1"/>
    </row>
    <row r="587" spans="1:63">
      <c r="A587" s="105"/>
      <c r="C587" s="122"/>
      <c r="D587" s="122"/>
      <c r="E587" s="123"/>
      <c r="F587" s="124"/>
      <c r="G587" s="125"/>
      <c r="H587" s="130"/>
      <c r="I587" s="104"/>
      <c r="J587" s="104"/>
      <c r="K587" s="438" t="s">
        <v>307</v>
      </c>
      <c r="L587" s="438"/>
      <c r="M587" s="1"/>
    </row>
    <row r="588" spans="1:63">
      <c r="A588" s="105"/>
      <c r="B588" s="120"/>
      <c r="C588" s="147"/>
      <c r="D588" s="122"/>
      <c r="E588" s="123"/>
      <c r="F588" s="124"/>
      <c r="G588" s="125"/>
      <c r="H588" s="130"/>
      <c r="K588" s="438" t="s">
        <v>308</v>
      </c>
      <c r="L588" s="438"/>
      <c r="M588" s="1"/>
    </row>
    <row r="589" spans="1:63">
      <c r="A589" s="105"/>
      <c r="B589" s="120"/>
      <c r="C589" s="147"/>
      <c r="D589" s="122"/>
      <c r="E589" s="123"/>
      <c r="F589" s="124"/>
      <c r="G589" s="125"/>
      <c r="H589" s="130"/>
      <c r="K589" s="77"/>
      <c r="L589" s="77"/>
      <c r="M589" s="1"/>
    </row>
    <row r="590" spans="1:63">
      <c r="A590" s="443" t="s">
        <v>0</v>
      </c>
      <c r="B590" s="443"/>
      <c r="C590" s="7" t="s">
        <v>1406</v>
      </c>
      <c r="D590" s="439" t="s">
        <v>741</v>
      </c>
      <c r="E590" s="439"/>
      <c r="F590" s="439"/>
      <c r="G590" s="439"/>
      <c r="H590" s="439"/>
      <c r="I590" s="439"/>
      <c r="J590" s="439"/>
      <c r="K590" s="8"/>
      <c r="L590" s="8"/>
      <c r="M590" s="1"/>
    </row>
    <row r="591" spans="1:63" ht="27">
      <c r="A591" s="9" t="s">
        <v>481</v>
      </c>
      <c r="B591" s="9" t="s">
        <v>3</v>
      </c>
      <c r="C591" s="112" t="s">
        <v>4</v>
      </c>
      <c r="D591" s="9" t="s">
        <v>5</v>
      </c>
      <c r="E591" s="11" t="s">
        <v>6</v>
      </c>
      <c r="F591" s="148" t="s">
        <v>7</v>
      </c>
      <c r="G591" s="13" t="s">
        <v>8</v>
      </c>
      <c r="H591" s="14" t="s">
        <v>9</v>
      </c>
      <c r="I591" s="13" t="s">
        <v>10</v>
      </c>
      <c r="J591" s="13" t="s">
        <v>11</v>
      </c>
      <c r="K591" s="112" t="s">
        <v>312</v>
      </c>
      <c r="L591" s="15" t="s">
        <v>13</v>
      </c>
      <c r="M591" s="1"/>
    </row>
    <row r="592" spans="1:63">
      <c r="A592" s="23">
        <v>1</v>
      </c>
      <c r="B592" s="1" t="s">
        <v>774</v>
      </c>
      <c r="C592" s="32" t="s">
        <v>632</v>
      </c>
      <c r="D592" s="30" t="s">
        <v>16</v>
      </c>
      <c r="E592" s="140">
        <v>6</v>
      </c>
      <c r="F592" s="149">
        <v>0</v>
      </c>
      <c r="G592" s="280">
        <f t="shared" ref="G592:G627" si="60">ROUND(F592*(1+H592),2)</f>
        <v>0</v>
      </c>
      <c r="H592" s="21">
        <v>0.08</v>
      </c>
      <c r="I592" s="280">
        <f t="shared" ref="I592:I627" si="61">ROUND(E592*F592,2)</f>
        <v>0</v>
      </c>
      <c r="J592" s="280">
        <f t="shared" ref="J592:J627" si="62">ROUND(I592*(1+H592),2)</f>
        <v>0</v>
      </c>
      <c r="K592" s="23"/>
      <c r="L592" s="24"/>
      <c r="M592" s="1"/>
    </row>
    <row r="593" spans="1:13">
      <c r="A593" s="23">
        <v>2</v>
      </c>
      <c r="B593" s="30" t="s">
        <v>775</v>
      </c>
      <c r="C593" s="32" t="s">
        <v>67</v>
      </c>
      <c r="D593" s="30" t="s">
        <v>16</v>
      </c>
      <c r="E593" s="36">
        <v>6</v>
      </c>
      <c r="F593" s="149">
        <v>0</v>
      </c>
      <c r="G593" s="280">
        <f t="shared" si="60"/>
        <v>0</v>
      </c>
      <c r="H593" s="21">
        <v>0.08</v>
      </c>
      <c r="I593" s="280">
        <f t="shared" si="61"/>
        <v>0</v>
      </c>
      <c r="J593" s="280">
        <f t="shared" si="62"/>
        <v>0</v>
      </c>
      <c r="K593" s="23"/>
      <c r="L593" s="24"/>
      <c r="M593" s="1"/>
    </row>
    <row r="594" spans="1:13">
      <c r="A594" s="23">
        <v>3</v>
      </c>
      <c r="B594" s="30" t="s">
        <v>777</v>
      </c>
      <c r="C594" s="32" t="s">
        <v>52</v>
      </c>
      <c r="D594" s="30" t="s">
        <v>462</v>
      </c>
      <c r="E594" s="36">
        <v>16</v>
      </c>
      <c r="F594" s="149">
        <v>0</v>
      </c>
      <c r="G594" s="288">
        <f t="shared" si="60"/>
        <v>0</v>
      </c>
      <c r="H594" s="158">
        <v>0.08</v>
      </c>
      <c r="I594" s="280">
        <f t="shared" si="61"/>
        <v>0</v>
      </c>
      <c r="J594" s="280">
        <f t="shared" si="62"/>
        <v>0</v>
      </c>
      <c r="K594" s="159"/>
      <c r="L594" s="159"/>
      <c r="M594" s="1"/>
    </row>
    <row r="595" spans="1:13">
      <c r="A595" s="23">
        <v>4</v>
      </c>
      <c r="B595" s="30" t="s">
        <v>777</v>
      </c>
      <c r="C595" s="32" t="s">
        <v>778</v>
      </c>
      <c r="D595" s="30" t="s">
        <v>462</v>
      </c>
      <c r="E595" s="36">
        <v>8</v>
      </c>
      <c r="F595" s="149">
        <v>0</v>
      </c>
      <c r="G595" s="280">
        <f t="shared" si="60"/>
        <v>0</v>
      </c>
      <c r="H595" s="21">
        <v>0.08</v>
      </c>
      <c r="I595" s="280">
        <f t="shared" si="61"/>
        <v>0</v>
      </c>
      <c r="J595" s="280">
        <f t="shared" si="62"/>
        <v>0</v>
      </c>
      <c r="K595" s="23"/>
      <c r="L595" s="24"/>
      <c r="M595" s="1"/>
    </row>
    <row r="596" spans="1:13" ht="24.75" customHeight="1">
      <c r="A596" s="23">
        <v>5</v>
      </c>
      <c r="B596" s="41" t="s">
        <v>776</v>
      </c>
      <c r="C596" s="32" t="s">
        <v>59</v>
      </c>
      <c r="D596" s="32" t="s">
        <v>462</v>
      </c>
      <c r="E596" s="36">
        <v>25</v>
      </c>
      <c r="F596" s="149">
        <v>0</v>
      </c>
      <c r="G596" s="280">
        <f t="shared" si="60"/>
        <v>0</v>
      </c>
      <c r="H596" s="21">
        <v>0.08</v>
      </c>
      <c r="I596" s="280">
        <f t="shared" si="61"/>
        <v>0</v>
      </c>
      <c r="J596" s="280">
        <f t="shared" si="62"/>
        <v>0</v>
      </c>
      <c r="K596" s="23"/>
      <c r="L596" s="24"/>
      <c r="M596" s="1"/>
    </row>
    <row r="597" spans="1:13">
      <c r="A597" s="23">
        <v>6</v>
      </c>
      <c r="B597" s="30" t="s">
        <v>779</v>
      </c>
      <c r="C597" s="32" t="s">
        <v>632</v>
      </c>
      <c r="D597" s="30" t="s">
        <v>16</v>
      </c>
      <c r="E597" s="36">
        <v>10</v>
      </c>
      <c r="F597" s="149">
        <v>0</v>
      </c>
      <c r="G597" s="280">
        <f t="shared" si="60"/>
        <v>0</v>
      </c>
      <c r="H597" s="21">
        <v>0.08</v>
      </c>
      <c r="I597" s="280">
        <f t="shared" si="61"/>
        <v>0</v>
      </c>
      <c r="J597" s="280">
        <f t="shared" si="62"/>
        <v>0</v>
      </c>
      <c r="K597" s="23"/>
      <c r="L597" s="24"/>
      <c r="M597" s="1"/>
    </row>
    <row r="598" spans="1:13">
      <c r="A598" s="23">
        <v>7</v>
      </c>
      <c r="B598" s="30" t="s">
        <v>779</v>
      </c>
      <c r="C598" s="32" t="s">
        <v>67</v>
      </c>
      <c r="D598" s="30" t="s">
        <v>16</v>
      </c>
      <c r="E598" s="36">
        <v>10</v>
      </c>
      <c r="F598" s="149">
        <v>0</v>
      </c>
      <c r="G598" s="280">
        <f t="shared" si="60"/>
        <v>0</v>
      </c>
      <c r="H598" s="21">
        <v>0.08</v>
      </c>
      <c r="I598" s="280">
        <f t="shared" si="61"/>
        <v>0</v>
      </c>
      <c r="J598" s="280">
        <f t="shared" si="62"/>
        <v>0</v>
      </c>
      <c r="K598" s="23"/>
      <c r="L598" s="24"/>
      <c r="M598" s="1"/>
    </row>
    <row r="599" spans="1:13">
      <c r="A599" s="23">
        <v>8</v>
      </c>
      <c r="B599" s="30" t="s">
        <v>780</v>
      </c>
      <c r="C599" s="32" t="s">
        <v>781</v>
      </c>
      <c r="D599" s="30" t="s">
        <v>151</v>
      </c>
      <c r="E599" s="36">
        <v>16</v>
      </c>
      <c r="F599" s="149">
        <v>0</v>
      </c>
      <c r="G599" s="280">
        <f t="shared" si="60"/>
        <v>0</v>
      </c>
      <c r="H599" s="21">
        <v>0.08</v>
      </c>
      <c r="I599" s="280">
        <f t="shared" si="61"/>
        <v>0</v>
      </c>
      <c r="J599" s="280">
        <f t="shared" si="62"/>
        <v>0</v>
      </c>
      <c r="K599" s="23"/>
      <c r="L599" s="24"/>
      <c r="M599" s="1"/>
    </row>
    <row r="600" spans="1:13">
      <c r="A600" s="23">
        <v>9</v>
      </c>
      <c r="B600" s="30" t="s">
        <v>788</v>
      </c>
      <c r="C600" s="32" t="s">
        <v>20</v>
      </c>
      <c r="D600" s="30" t="s">
        <v>77</v>
      </c>
      <c r="E600" s="36">
        <v>80</v>
      </c>
      <c r="F600" s="149">
        <v>0</v>
      </c>
      <c r="G600" s="280">
        <f t="shared" si="60"/>
        <v>0</v>
      </c>
      <c r="H600" s="21">
        <v>0.08</v>
      </c>
      <c r="I600" s="280">
        <f t="shared" si="61"/>
        <v>0</v>
      </c>
      <c r="J600" s="280">
        <f t="shared" si="62"/>
        <v>0</v>
      </c>
      <c r="K600" s="23"/>
      <c r="L600" s="24"/>
      <c r="M600" s="1"/>
    </row>
    <row r="601" spans="1:13">
      <c r="A601" s="23">
        <v>10</v>
      </c>
      <c r="B601" s="30" t="s">
        <v>787</v>
      </c>
      <c r="C601" s="32" t="s">
        <v>67</v>
      </c>
      <c r="D601" s="30" t="s">
        <v>77</v>
      </c>
      <c r="E601" s="36">
        <v>20</v>
      </c>
      <c r="F601" s="149">
        <v>0</v>
      </c>
      <c r="G601" s="280">
        <f t="shared" si="60"/>
        <v>0</v>
      </c>
      <c r="H601" s="21">
        <v>0.08</v>
      </c>
      <c r="I601" s="280">
        <f t="shared" si="61"/>
        <v>0</v>
      </c>
      <c r="J601" s="280">
        <f t="shared" si="62"/>
        <v>0</v>
      </c>
      <c r="K601" s="23"/>
      <c r="L601" s="24"/>
      <c r="M601" s="1"/>
    </row>
    <row r="602" spans="1:13">
      <c r="A602" s="23">
        <v>11</v>
      </c>
      <c r="B602" s="30" t="s">
        <v>782</v>
      </c>
      <c r="C602" s="32" t="s">
        <v>783</v>
      </c>
      <c r="D602" s="30" t="s">
        <v>784</v>
      </c>
      <c r="E602" s="36">
        <v>3</v>
      </c>
      <c r="F602" s="149">
        <v>0</v>
      </c>
      <c r="G602" s="280">
        <f t="shared" si="60"/>
        <v>0</v>
      </c>
      <c r="H602" s="21">
        <v>0.08</v>
      </c>
      <c r="I602" s="280">
        <f t="shared" si="61"/>
        <v>0</v>
      </c>
      <c r="J602" s="280">
        <f t="shared" si="62"/>
        <v>0</v>
      </c>
      <c r="K602" s="23"/>
      <c r="L602" s="24"/>
      <c r="M602" s="1"/>
    </row>
    <row r="603" spans="1:13">
      <c r="A603" s="23">
        <v>12</v>
      </c>
      <c r="B603" s="30" t="s">
        <v>782</v>
      </c>
      <c r="C603" s="32" t="s">
        <v>789</v>
      </c>
      <c r="D603" s="30" t="s">
        <v>784</v>
      </c>
      <c r="E603" s="36">
        <v>3</v>
      </c>
      <c r="F603" s="149">
        <v>0</v>
      </c>
      <c r="G603" s="280">
        <f t="shared" si="60"/>
        <v>0</v>
      </c>
      <c r="H603" s="21">
        <v>0.08</v>
      </c>
      <c r="I603" s="280">
        <f t="shared" si="61"/>
        <v>0</v>
      </c>
      <c r="J603" s="280">
        <f t="shared" si="62"/>
        <v>0</v>
      </c>
      <c r="K603" s="23"/>
      <c r="L603" s="24"/>
      <c r="M603" s="1"/>
    </row>
    <row r="604" spans="1:13">
      <c r="A604" s="23">
        <v>13</v>
      </c>
      <c r="B604" s="30" t="s">
        <v>785</v>
      </c>
      <c r="C604" s="32" t="s">
        <v>786</v>
      </c>
      <c r="D604" s="30" t="s">
        <v>366</v>
      </c>
      <c r="E604" s="36">
        <v>25</v>
      </c>
      <c r="F604" s="149">
        <v>0</v>
      </c>
      <c r="G604" s="280">
        <f t="shared" si="60"/>
        <v>0</v>
      </c>
      <c r="H604" s="21">
        <v>0.08</v>
      </c>
      <c r="I604" s="280">
        <f t="shared" si="61"/>
        <v>0</v>
      </c>
      <c r="J604" s="280">
        <f t="shared" si="62"/>
        <v>0</v>
      </c>
      <c r="K604" s="23"/>
      <c r="L604" s="24"/>
      <c r="M604" s="1"/>
    </row>
    <row r="605" spans="1:13">
      <c r="A605" s="23">
        <v>14</v>
      </c>
      <c r="B605" s="30" t="s">
        <v>792</v>
      </c>
      <c r="C605" s="32" t="s">
        <v>793</v>
      </c>
      <c r="D605" s="30" t="s">
        <v>151</v>
      </c>
      <c r="E605" s="36">
        <v>200</v>
      </c>
      <c r="F605" s="149">
        <v>0</v>
      </c>
      <c r="G605" s="280">
        <f t="shared" si="60"/>
        <v>0</v>
      </c>
      <c r="H605" s="21">
        <v>0.08</v>
      </c>
      <c r="I605" s="280">
        <f t="shared" si="61"/>
        <v>0</v>
      </c>
      <c r="J605" s="280">
        <f t="shared" si="62"/>
        <v>0</v>
      </c>
      <c r="K605" s="23"/>
      <c r="L605" s="24"/>
      <c r="M605" s="1"/>
    </row>
    <row r="606" spans="1:13">
      <c r="A606" s="23">
        <v>15</v>
      </c>
      <c r="B606" s="30" t="s">
        <v>794</v>
      </c>
      <c r="C606" s="32" t="s">
        <v>67</v>
      </c>
      <c r="D606" s="30" t="s">
        <v>58</v>
      </c>
      <c r="E606" s="36">
        <v>10</v>
      </c>
      <c r="F606" s="149">
        <v>0</v>
      </c>
      <c r="G606" s="280">
        <f t="shared" si="60"/>
        <v>0</v>
      </c>
      <c r="H606" s="21">
        <v>0.08</v>
      </c>
      <c r="I606" s="280">
        <f t="shared" si="61"/>
        <v>0</v>
      </c>
      <c r="J606" s="280">
        <f t="shared" si="62"/>
        <v>0</v>
      </c>
      <c r="K606" s="23"/>
      <c r="L606" s="24"/>
      <c r="M606" s="1"/>
    </row>
    <row r="607" spans="1:13">
      <c r="A607" s="23">
        <v>16</v>
      </c>
      <c r="B607" s="30" t="s">
        <v>795</v>
      </c>
      <c r="C607" s="32" t="s">
        <v>796</v>
      </c>
      <c r="D607" s="30" t="s">
        <v>688</v>
      </c>
      <c r="E607" s="36">
        <v>40</v>
      </c>
      <c r="F607" s="149">
        <v>0</v>
      </c>
      <c r="G607" s="280">
        <f t="shared" si="60"/>
        <v>0</v>
      </c>
      <c r="H607" s="21">
        <v>0.08</v>
      </c>
      <c r="I607" s="280">
        <f t="shared" si="61"/>
        <v>0</v>
      </c>
      <c r="J607" s="280">
        <f t="shared" si="62"/>
        <v>0</v>
      </c>
      <c r="K607" s="23"/>
      <c r="L607" s="24"/>
      <c r="M607" s="1"/>
    </row>
    <row r="608" spans="1:13">
      <c r="A608" s="23">
        <v>17</v>
      </c>
      <c r="B608" s="30" t="s">
        <v>798</v>
      </c>
      <c r="C608" s="32" t="s">
        <v>178</v>
      </c>
      <c r="D608" s="30" t="s">
        <v>799</v>
      </c>
      <c r="E608" s="36">
        <v>10</v>
      </c>
      <c r="F608" s="149">
        <v>0</v>
      </c>
      <c r="G608" s="280">
        <f t="shared" si="60"/>
        <v>0</v>
      </c>
      <c r="H608" s="21">
        <v>0.08</v>
      </c>
      <c r="I608" s="280">
        <f t="shared" si="61"/>
        <v>0</v>
      </c>
      <c r="J608" s="280">
        <f t="shared" si="62"/>
        <v>0</v>
      </c>
      <c r="K608" s="23"/>
      <c r="L608" s="24"/>
      <c r="M608" s="1"/>
    </row>
    <row r="609" spans="1:13">
      <c r="A609" s="23">
        <v>18</v>
      </c>
      <c r="B609" s="30" t="s">
        <v>797</v>
      </c>
      <c r="C609" s="32" t="s">
        <v>571</v>
      </c>
      <c r="D609" s="30" t="s">
        <v>16</v>
      </c>
      <c r="E609" s="36">
        <v>10</v>
      </c>
      <c r="F609" s="149">
        <v>0</v>
      </c>
      <c r="G609" s="280">
        <f t="shared" si="60"/>
        <v>0</v>
      </c>
      <c r="H609" s="21">
        <v>0.08</v>
      </c>
      <c r="I609" s="280">
        <f t="shared" si="61"/>
        <v>0</v>
      </c>
      <c r="J609" s="280">
        <f t="shared" si="62"/>
        <v>0</v>
      </c>
      <c r="K609" s="23"/>
      <c r="L609" s="24"/>
      <c r="M609" s="1"/>
    </row>
    <row r="610" spans="1:13">
      <c r="A610" s="23">
        <v>19</v>
      </c>
      <c r="B610" s="30" t="s">
        <v>800</v>
      </c>
      <c r="C610" s="32" t="s">
        <v>18</v>
      </c>
      <c r="D610" s="30" t="s">
        <v>187</v>
      </c>
      <c r="E610" s="36">
        <v>5</v>
      </c>
      <c r="F610" s="149">
        <v>0</v>
      </c>
      <c r="G610" s="280">
        <f t="shared" si="60"/>
        <v>0</v>
      </c>
      <c r="H610" s="21">
        <v>0.08</v>
      </c>
      <c r="I610" s="280">
        <f t="shared" si="61"/>
        <v>0</v>
      </c>
      <c r="J610" s="280">
        <f t="shared" si="62"/>
        <v>0</v>
      </c>
      <c r="K610" s="23"/>
      <c r="L610" s="24"/>
      <c r="M610" s="1"/>
    </row>
    <row r="611" spans="1:13">
      <c r="A611" s="23">
        <v>20</v>
      </c>
      <c r="B611" s="30" t="s">
        <v>801</v>
      </c>
      <c r="C611" s="32" t="s">
        <v>21</v>
      </c>
      <c r="D611" s="30" t="s">
        <v>187</v>
      </c>
      <c r="E611" s="36">
        <v>5</v>
      </c>
      <c r="F611" s="149">
        <v>0</v>
      </c>
      <c r="G611" s="280">
        <f t="shared" si="60"/>
        <v>0</v>
      </c>
      <c r="H611" s="21">
        <v>0.08</v>
      </c>
      <c r="I611" s="280">
        <f t="shared" si="61"/>
        <v>0</v>
      </c>
      <c r="J611" s="280">
        <f t="shared" si="62"/>
        <v>0</v>
      </c>
      <c r="K611" s="23"/>
      <c r="L611" s="24"/>
      <c r="M611" s="1"/>
    </row>
    <row r="612" spans="1:13">
      <c r="A612" s="23">
        <v>21</v>
      </c>
      <c r="B612" s="30" t="s">
        <v>790</v>
      </c>
      <c r="C612" s="32" t="s">
        <v>791</v>
      </c>
      <c r="D612" s="30" t="s">
        <v>187</v>
      </c>
      <c r="E612" s="36">
        <v>30</v>
      </c>
      <c r="F612" s="149">
        <v>0</v>
      </c>
      <c r="G612" s="280">
        <f t="shared" si="60"/>
        <v>0</v>
      </c>
      <c r="H612" s="21">
        <v>0.08</v>
      </c>
      <c r="I612" s="280">
        <f t="shared" si="61"/>
        <v>0</v>
      </c>
      <c r="J612" s="280">
        <f t="shared" si="62"/>
        <v>0</v>
      </c>
      <c r="K612" s="23"/>
      <c r="L612" s="24"/>
      <c r="M612" s="162"/>
    </row>
    <row r="613" spans="1:13" ht="11.25" customHeight="1">
      <c r="A613" s="23">
        <v>22</v>
      </c>
      <c r="B613" s="30" t="s">
        <v>802</v>
      </c>
      <c r="C613" s="32" t="s">
        <v>57</v>
      </c>
      <c r="D613" s="30" t="s">
        <v>62</v>
      </c>
      <c r="E613" s="36">
        <v>6</v>
      </c>
      <c r="F613" s="149">
        <v>0</v>
      </c>
      <c r="G613" s="280">
        <f t="shared" si="60"/>
        <v>0</v>
      </c>
      <c r="H613" s="21">
        <v>0.08</v>
      </c>
      <c r="I613" s="280">
        <f t="shared" si="61"/>
        <v>0</v>
      </c>
      <c r="J613" s="280">
        <f t="shared" si="62"/>
        <v>0</v>
      </c>
      <c r="K613" s="23"/>
      <c r="L613" s="24"/>
      <c r="M613" s="1"/>
    </row>
    <row r="614" spans="1:13">
      <c r="A614" s="23">
        <v>23</v>
      </c>
      <c r="B614" s="30" t="s">
        <v>802</v>
      </c>
      <c r="C614" s="32" t="s">
        <v>18</v>
      </c>
      <c r="D614" s="30" t="s">
        <v>62</v>
      </c>
      <c r="E614" s="36">
        <v>6</v>
      </c>
      <c r="F614" s="149">
        <v>0</v>
      </c>
      <c r="G614" s="280">
        <f t="shared" si="60"/>
        <v>0</v>
      </c>
      <c r="H614" s="21">
        <v>0.08</v>
      </c>
      <c r="I614" s="280">
        <f t="shared" si="61"/>
        <v>0</v>
      </c>
      <c r="J614" s="280">
        <f t="shared" si="62"/>
        <v>0</v>
      </c>
      <c r="K614" s="23"/>
      <c r="L614" s="24"/>
      <c r="M614" s="1"/>
    </row>
    <row r="615" spans="1:13">
      <c r="A615" s="23">
        <v>24</v>
      </c>
      <c r="B615" s="30" t="s">
        <v>802</v>
      </c>
      <c r="C615" s="32" t="s">
        <v>52</v>
      </c>
      <c r="D615" s="30" t="s">
        <v>62</v>
      </c>
      <c r="E615" s="36">
        <v>6</v>
      </c>
      <c r="F615" s="149">
        <v>0</v>
      </c>
      <c r="G615" s="280">
        <f t="shared" si="60"/>
        <v>0</v>
      </c>
      <c r="H615" s="21">
        <v>0.08</v>
      </c>
      <c r="I615" s="280">
        <f t="shared" si="61"/>
        <v>0</v>
      </c>
      <c r="J615" s="280">
        <f t="shared" si="62"/>
        <v>0</v>
      </c>
      <c r="K615" s="23"/>
      <c r="L615" s="24"/>
      <c r="M615" s="1"/>
    </row>
    <row r="616" spans="1:13">
      <c r="A616" s="23">
        <v>25</v>
      </c>
      <c r="B616" s="30" t="s">
        <v>802</v>
      </c>
      <c r="C616" s="32" t="s">
        <v>49</v>
      </c>
      <c r="D616" s="30" t="s">
        <v>62</v>
      </c>
      <c r="E616" s="36">
        <v>6</v>
      </c>
      <c r="F616" s="149">
        <v>0</v>
      </c>
      <c r="G616" s="280">
        <f t="shared" si="60"/>
        <v>0</v>
      </c>
      <c r="H616" s="21">
        <v>0.08</v>
      </c>
      <c r="I616" s="280">
        <f t="shared" si="61"/>
        <v>0</v>
      </c>
      <c r="J616" s="280">
        <f t="shared" si="62"/>
        <v>0</v>
      </c>
      <c r="K616" s="23"/>
      <c r="L616" s="24"/>
      <c r="M616" s="1"/>
    </row>
    <row r="617" spans="1:13">
      <c r="A617" s="23">
        <v>26</v>
      </c>
      <c r="B617" s="30" t="s">
        <v>803</v>
      </c>
      <c r="C617" s="32" t="s">
        <v>365</v>
      </c>
      <c r="D617" s="30" t="s">
        <v>297</v>
      </c>
      <c r="E617" s="36">
        <v>2</v>
      </c>
      <c r="F617" s="149">
        <v>0</v>
      </c>
      <c r="G617" s="280">
        <f t="shared" si="60"/>
        <v>0</v>
      </c>
      <c r="H617" s="21">
        <v>0.08</v>
      </c>
      <c r="I617" s="280">
        <f t="shared" si="61"/>
        <v>0</v>
      </c>
      <c r="J617" s="280">
        <f t="shared" si="62"/>
        <v>0</v>
      </c>
      <c r="K617" s="23"/>
      <c r="L617" s="24"/>
      <c r="M617" s="1"/>
    </row>
    <row r="618" spans="1:13">
      <c r="A618" s="23">
        <v>27</v>
      </c>
      <c r="B618" s="30" t="s">
        <v>804</v>
      </c>
      <c r="C618" s="32" t="s">
        <v>20</v>
      </c>
      <c r="D618" s="30" t="s">
        <v>77</v>
      </c>
      <c r="E618" s="36">
        <v>15</v>
      </c>
      <c r="F618" s="149">
        <v>0</v>
      </c>
      <c r="G618" s="280">
        <f t="shared" si="60"/>
        <v>0</v>
      </c>
      <c r="H618" s="21">
        <v>0.08</v>
      </c>
      <c r="I618" s="280">
        <f t="shared" si="61"/>
        <v>0</v>
      </c>
      <c r="J618" s="280">
        <f t="shared" si="62"/>
        <v>0</v>
      </c>
      <c r="K618" s="23"/>
      <c r="L618" s="24"/>
      <c r="M618" s="1"/>
    </row>
    <row r="619" spans="1:13">
      <c r="A619" s="23">
        <v>28</v>
      </c>
      <c r="B619" s="30" t="s">
        <v>805</v>
      </c>
      <c r="C619" s="32" t="s">
        <v>57</v>
      </c>
      <c r="D619" s="30" t="s">
        <v>77</v>
      </c>
      <c r="E619" s="36">
        <v>10</v>
      </c>
      <c r="F619" s="149">
        <v>0</v>
      </c>
      <c r="G619" s="280">
        <f t="shared" si="60"/>
        <v>0</v>
      </c>
      <c r="H619" s="21">
        <v>0.08</v>
      </c>
      <c r="I619" s="280">
        <f t="shared" si="61"/>
        <v>0</v>
      </c>
      <c r="J619" s="280">
        <f t="shared" si="62"/>
        <v>0</v>
      </c>
      <c r="K619" s="23"/>
      <c r="L619" s="24"/>
      <c r="M619" s="1"/>
    </row>
    <row r="620" spans="1:13">
      <c r="A620" s="23">
        <v>29</v>
      </c>
      <c r="B620" s="349" t="s">
        <v>1309</v>
      </c>
      <c r="C620" s="32" t="s">
        <v>57</v>
      </c>
      <c r="D620" s="30" t="s">
        <v>62</v>
      </c>
      <c r="E620" s="36">
        <v>10</v>
      </c>
      <c r="F620" s="149">
        <v>0</v>
      </c>
      <c r="G620" s="280">
        <f t="shared" si="60"/>
        <v>0</v>
      </c>
      <c r="H620" s="21">
        <v>0.08</v>
      </c>
      <c r="I620" s="280">
        <f t="shared" si="61"/>
        <v>0</v>
      </c>
      <c r="J620" s="280">
        <f t="shared" si="62"/>
        <v>0</v>
      </c>
      <c r="K620" s="23"/>
      <c r="L620" s="24"/>
      <c r="M620" s="1"/>
    </row>
    <row r="621" spans="1:13">
      <c r="A621" s="23">
        <v>30</v>
      </c>
      <c r="B621" s="30" t="s">
        <v>806</v>
      </c>
      <c r="C621" s="32" t="s">
        <v>807</v>
      </c>
      <c r="D621" s="30" t="s">
        <v>111</v>
      </c>
      <c r="E621" s="36">
        <v>130</v>
      </c>
      <c r="F621" s="149">
        <v>0</v>
      </c>
      <c r="G621" s="280">
        <f t="shared" si="60"/>
        <v>0</v>
      </c>
      <c r="H621" s="21">
        <v>0.08</v>
      </c>
      <c r="I621" s="280">
        <f t="shared" si="61"/>
        <v>0</v>
      </c>
      <c r="J621" s="280">
        <f t="shared" si="62"/>
        <v>0</v>
      </c>
      <c r="K621" s="23"/>
      <c r="L621" s="24"/>
      <c r="M621" s="1"/>
    </row>
    <row r="622" spans="1:13" ht="18" customHeight="1">
      <c r="A622" s="23">
        <v>31</v>
      </c>
      <c r="B622" s="30" t="s">
        <v>806</v>
      </c>
      <c r="C622" s="32" t="s">
        <v>365</v>
      </c>
      <c r="D622" s="30" t="s">
        <v>111</v>
      </c>
      <c r="E622" s="36">
        <v>15</v>
      </c>
      <c r="F622" s="149">
        <v>0</v>
      </c>
      <c r="G622" s="280">
        <f t="shared" si="60"/>
        <v>0</v>
      </c>
      <c r="H622" s="21">
        <v>0.08</v>
      </c>
      <c r="I622" s="280">
        <f t="shared" si="61"/>
        <v>0</v>
      </c>
      <c r="J622" s="280">
        <f t="shared" si="62"/>
        <v>0</v>
      </c>
      <c r="K622" s="23"/>
      <c r="L622" s="24"/>
      <c r="M622" s="1"/>
    </row>
    <row r="623" spans="1:13">
      <c r="A623" s="23">
        <v>32</v>
      </c>
      <c r="B623" s="122" t="s">
        <v>806</v>
      </c>
      <c r="C623" s="32" t="s">
        <v>808</v>
      </c>
      <c r="D623" s="30" t="s">
        <v>111</v>
      </c>
      <c r="E623" s="36">
        <v>10</v>
      </c>
      <c r="F623" s="149">
        <v>0</v>
      </c>
      <c r="G623" s="280">
        <f t="shared" si="60"/>
        <v>0</v>
      </c>
      <c r="H623" s="21">
        <v>0.08</v>
      </c>
      <c r="I623" s="280">
        <f t="shared" si="61"/>
        <v>0</v>
      </c>
      <c r="J623" s="280">
        <f t="shared" si="62"/>
        <v>0</v>
      </c>
      <c r="K623" s="23"/>
      <c r="L623" s="24"/>
      <c r="M623" s="1"/>
    </row>
    <row r="624" spans="1:13">
      <c r="A624" s="23">
        <v>33</v>
      </c>
      <c r="B624" s="30" t="s">
        <v>809</v>
      </c>
      <c r="C624" s="32" t="s">
        <v>67</v>
      </c>
      <c r="D624" s="30" t="s">
        <v>688</v>
      </c>
      <c r="E624" s="36">
        <v>10</v>
      </c>
      <c r="F624" s="149">
        <v>0</v>
      </c>
      <c r="G624" s="280">
        <f t="shared" si="60"/>
        <v>0</v>
      </c>
      <c r="H624" s="21">
        <v>0.08</v>
      </c>
      <c r="I624" s="280">
        <f t="shared" si="61"/>
        <v>0</v>
      </c>
      <c r="J624" s="280">
        <f t="shared" si="62"/>
        <v>0</v>
      </c>
      <c r="K624" s="23"/>
      <c r="L624" s="24"/>
      <c r="M624" s="1"/>
    </row>
    <row r="625" spans="1:63">
      <c r="A625" s="23">
        <v>34</v>
      </c>
      <c r="B625" s="30" t="s">
        <v>809</v>
      </c>
      <c r="C625" s="32" t="s">
        <v>20</v>
      </c>
      <c r="D625" s="30" t="s">
        <v>688</v>
      </c>
      <c r="E625" s="36">
        <v>10</v>
      </c>
      <c r="F625" s="149">
        <v>0</v>
      </c>
      <c r="G625" s="280">
        <f t="shared" si="60"/>
        <v>0</v>
      </c>
      <c r="H625" s="21">
        <v>0.08</v>
      </c>
      <c r="I625" s="280">
        <f t="shared" si="61"/>
        <v>0</v>
      </c>
      <c r="J625" s="280">
        <f t="shared" si="62"/>
        <v>0</v>
      </c>
      <c r="K625" s="23"/>
      <c r="L625" s="24"/>
      <c r="M625" s="169"/>
    </row>
    <row r="626" spans="1:63">
      <c r="A626" s="23">
        <v>35</v>
      </c>
      <c r="B626" s="30" t="s">
        <v>810</v>
      </c>
      <c r="C626" s="35" t="s">
        <v>811</v>
      </c>
      <c r="D626" s="30" t="s">
        <v>111</v>
      </c>
      <c r="E626" s="36">
        <v>5</v>
      </c>
      <c r="F626" s="149">
        <v>0</v>
      </c>
      <c r="G626" s="280">
        <f t="shared" si="60"/>
        <v>0</v>
      </c>
      <c r="H626" s="21">
        <v>0.08</v>
      </c>
      <c r="I626" s="280">
        <f t="shared" si="61"/>
        <v>0</v>
      </c>
      <c r="J626" s="280">
        <f t="shared" si="62"/>
        <v>0</v>
      </c>
      <c r="K626" s="23"/>
      <c r="L626" s="24"/>
      <c r="M626" s="1"/>
      <c r="N626" s="35"/>
      <c r="O626" s="122"/>
      <c r="P626" s="123"/>
      <c r="Q626" s="170"/>
      <c r="R626" s="171"/>
      <c r="S626" s="172"/>
      <c r="T626" s="171"/>
      <c r="U626" s="171"/>
      <c r="V626" s="173"/>
      <c r="W626" s="174"/>
      <c r="X626" s="173"/>
      <c r="Y626" s="175"/>
      <c r="Z626" s="176"/>
      <c r="AA626" s="177"/>
      <c r="AB626" s="178"/>
      <c r="AC626" s="170"/>
      <c r="AD626" s="171"/>
      <c r="AE626" s="172"/>
      <c r="AF626" s="171"/>
      <c r="AG626" s="171"/>
      <c r="AH626" s="173"/>
      <c r="AI626" s="174"/>
      <c r="AJ626" s="173"/>
      <c r="AK626" s="175"/>
      <c r="AL626" s="176"/>
      <c r="AM626" s="177"/>
      <c r="AN626" s="178"/>
      <c r="AO626" s="170"/>
      <c r="AP626" s="171"/>
      <c r="AQ626" s="172"/>
      <c r="AR626" s="171"/>
      <c r="AS626" s="171"/>
      <c r="AT626" s="173"/>
      <c r="AU626" s="174"/>
      <c r="AV626" s="173"/>
      <c r="AW626" s="175"/>
      <c r="AX626" s="176"/>
      <c r="AY626" s="177"/>
      <c r="AZ626" s="178"/>
      <c r="BA626" s="170"/>
      <c r="BB626" s="171"/>
      <c r="BC626" s="172"/>
      <c r="BD626" s="171"/>
      <c r="BE626" s="171"/>
      <c r="BF626" s="173"/>
      <c r="BG626" s="174"/>
      <c r="BH626" s="173"/>
      <c r="BI626" s="175"/>
      <c r="BJ626" s="176"/>
      <c r="BK626" s="177"/>
    </row>
    <row r="627" spans="1:63">
      <c r="A627" s="23">
        <v>36</v>
      </c>
      <c r="B627" s="30" t="s">
        <v>812</v>
      </c>
      <c r="C627" s="32" t="s">
        <v>791</v>
      </c>
      <c r="D627" s="30" t="s">
        <v>77</v>
      </c>
      <c r="E627" s="36">
        <v>6</v>
      </c>
      <c r="F627" s="149">
        <v>0</v>
      </c>
      <c r="G627" s="280">
        <f t="shared" si="60"/>
        <v>0</v>
      </c>
      <c r="H627" s="21">
        <v>0.08</v>
      </c>
      <c r="I627" s="280">
        <f t="shared" si="61"/>
        <v>0</v>
      </c>
      <c r="J627" s="280">
        <f t="shared" si="62"/>
        <v>0</v>
      </c>
      <c r="K627" s="23"/>
      <c r="L627" s="24"/>
      <c r="M627" s="1"/>
      <c r="N627" s="35"/>
      <c r="O627" s="122"/>
      <c r="P627" s="123"/>
      <c r="Q627" s="170"/>
      <c r="R627" s="171"/>
      <c r="S627" s="172"/>
      <c r="T627" s="171"/>
      <c r="U627" s="171"/>
      <c r="V627" s="173"/>
      <c r="W627" s="174"/>
      <c r="X627" s="173"/>
      <c r="Y627" s="175"/>
      <c r="Z627" s="176"/>
      <c r="AA627" s="177"/>
      <c r="AB627" s="178"/>
      <c r="AC627" s="170"/>
      <c r="AD627" s="171"/>
      <c r="AE627" s="172"/>
      <c r="AF627" s="171"/>
      <c r="AG627" s="171"/>
      <c r="AH627" s="173"/>
      <c r="AI627" s="174"/>
      <c r="AJ627" s="173"/>
      <c r="AK627" s="175"/>
      <c r="AL627" s="176"/>
      <c r="AM627" s="177"/>
      <c r="AN627" s="178"/>
      <c r="AO627" s="170"/>
      <c r="AP627" s="171"/>
      <c r="AQ627" s="172"/>
      <c r="AR627" s="171"/>
      <c r="AS627" s="171"/>
      <c r="AT627" s="173"/>
      <c r="AU627" s="174"/>
      <c r="AV627" s="173"/>
      <c r="AW627" s="175"/>
      <c r="AX627" s="176"/>
      <c r="AY627" s="177"/>
      <c r="AZ627" s="178"/>
      <c r="BA627" s="170"/>
      <c r="BB627" s="171"/>
      <c r="BC627" s="172"/>
      <c r="BD627" s="171"/>
      <c r="BE627" s="171"/>
      <c r="BF627" s="173"/>
      <c r="BG627" s="174"/>
      <c r="BH627" s="173"/>
      <c r="BI627" s="175"/>
      <c r="BJ627" s="176"/>
      <c r="BK627" s="177"/>
    </row>
    <row r="628" spans="1:63">
      <c r="A628" s="442"/>
      <c r="B628" s="442"/>
      <c r="C628" s="442"/>
      <c r="D628" s="442"/>
      <c r="E628" s="442"/>
      <c r="F628" s="442"/>
      <c r="G628" s="73"/>
      <c r="H628" s="74" t="s">
        <v>306</v>
      </c>
      <c r="I628" s="283">
        <f>SUM(I592:I627)</f>
        <v>0</v>
      </c>
      <c r="J628" s="283">
        <f>SUM(J592:J627)</f>
        <v>0</v>
      </c>
      <c r="K628" s="75"/>
      <c r="L628" s="76"/>
      <c r="M628" s="1"/>
    </row>
    <row r="629" spans="1:63">
      <c r="G629" s="1"/>
      <c r="K629" s="438" t="s">
        <v>307</v>
      </c>
      <c r="L629" s="438"/>
      <c r="M629" s="1"/>
    </row>
    <row r="630" spans="1:63">
      <c r="G630" s="1"/>
      <c r="K630" s="438" t="s">
        <v>308</v>
      </c>
      <c r="L630" s="438"/>
      <c r="M630" s="1"/>
    </row>
    <row r="631" spans="1:63">
      <c r="G631" s="1"/>
      <c r="K631" s="77"/>
      <c r="L631" s="77"/>
      <c r="M631" s="1"/>
    </row>
    <row r="632" spans="1:63">
      <c r="B632" s="132" t="s">
        <v>0</v>
      </c>
      <c r="C632" s="161">
        <v>20</v>
      </c>
      <c r="D632" s="439" t="s">
        <v>773</v>
      </c>
      <c r="E632" s="439"/>
      <c r="F632" s="439"/>
      <c r="G632" s="439"/>
      <c r="H632" s="439"/>
      <c r="I632" s="439"/>
      <c r="J632" s="439"/>
      <c r="K632" s="439"/>
      <c r="L632" s="8"/>
      <c r="M632" s="1"/>
    </row>
    <row r="633" spans="1:63" ht="27">
      <c r="A633" s="163" t="s">
        <v>481</v>
      </c>
      <c r="B633" s="163" t="s">
        <v>3</v>
      </c>
      <c r="C633" s="164" t="s">
        <v>4</v>
      </c>
      <c r="D633" s="163" t="s">
        <v>5</v>
      </c>
      <c r="E633" s="163" t="s">
        <v>6</v>
      </c>
      <c r="F633" s="165" t="s">
        <v>7</v>
      </c>
      <c r="G633" s="166" t="s">
        <v>8</v>
      </c>
      <c r="H633" s="167" t="s">
        <v>9</v>
      </c>
      <c r="I633" s="166" t="s">
        <v>10</v>
      </c>
      <c r="J633" s="166" t="s">
        <v>11</v>
      </c>
      <c r="K633" s="112" t="s">
        <v>312</v>
      </c>
      <c r="L633" s="168" t="s">
        <v>13</v>
      </c>
      <c r="M633" s="1"/>
    </row>
    <row r="634" spans="1:63" ht="18">
      <c r="A634" s="23">
        <v>1</v>
      </c>
      <c r="B634" s="30" t="s">
        <v>814</v>
      </c>
      <c r="C634" s="32" t="s">
        <v>815</v>
      </c>
      <c r="D634" s="30" t="s">
        <v>366</v>
      </c>
      <c r="E634" s="36">
        <v>350</v>
      </c>
      <c r="F634" s="20">
        <v>0</v>
      </c>
      <c r="G634" s="280">
        <f>ROUND(F634*(1+H634),2)</f>
        <v>0</v>
      </c>
      <c r="H634" s="21">
        <v>0.08</v>
      </c>
      <c r="I634" s="280">
        <f>ROUND(E634*F634,2)</f>
        <v>0</v>
      </c>
      <c r="J634" s="280">
        <f>ROUND(I634*(1+H634),2)</f>
        <v>0</v>
      </c>
      <c r="K634" s="23"/>
      <c r="L634" s="24"/>
      <c r="M634" s="1"/>
    </row>
    <row r="635" spans="1:63">
      <c r="A635" s="23">
        <v>2</v>
      </c>
      <c r="B635" s="30" t="s">
        <v>817</v>
      </c>
      <c r="C635" s="32" t="s">
        <v>818</v>
      </c>
      <c r="D635" s="30" t="s">
        <v>111</v>
      </c>
      <c r="E635" s="36">
        <v>120</v>
      </c>
      <c r="F635" s="20">
        <v>0</v>
      </c>
      <c r="G635" s="280">
        <f>ROUND(F635*(1+H635),2)</f>
        <v>0</v>
      </c>
      <c r="H635" s="21">
        <v>0.08</v>
      </c>
      <c r="I635" s="280">
        <f>ROUND(E635*F635,2)</f>
        <v>0</v>
      </c>
      <c r="J635" s="280">
        <f>ROUND(I635*(1+H635),2)</f>
        <v>0</v>
      </c>
      <c r="K635" s="23"/>
      <c r="L635" s="24"/>
      <c r="M635" s="1"/>
    </row>
    <row r="636" spans="1:63">
      <c r="A636" s="23">
        <v>3</v>
      </c>
      <c r="B636" s="30" t="s">
        <v>816</v>
      </c>
      <c r="C636" s="32" t="s">
        <v>110</v>
      </c>
      <c r="D636" s="30" t="s">
        <v>297</v>
      </c>
      <c r="E636" s="36">
        <v>170</v>
      </c>
      <c r="F636" s="20">
        <v>0</v>
      </c>
      <c r="G636" s="280">
        <f>ROUND(F636*(1+H636),2)</f>
        <v>0</v>
      </c>
      <c r="H636" s="21">
        <v>0.08</v>
      </c>
      <c r="I636" s="280">
        <f>ROUND(E636*F636,2)</f>
        <v>0</v>
      </c>
      <c r="J636" s="280">
        <f>ROUND(I636*(1+H636),2)</f>
        <v>0</v>
      </c>
      <c r="K636" s="23"/>
      <c r="L636" s="24"/>
      <c r="M636" s="1"/>
    </row>
    <row r="637" spans="1:63">
      <c r="A637" s="23">
        <v>4</v>
      </c>
      <c r="B637" s="30" t="s">
        <v>819</v>
      </c>
      <c r="C637" s="32" t="s">
        <v>820</v>
      </c>
      <c r="D637" s="30" t="s">
        <v>297</v>
      </c>
      <c r="E637" s="36">
        <v>250</v>
      </c>
      <c r="F637" s="20">
        <v>0</v>
      </c>
      <c r="G637" s="280">
        <f>ROUND(F637*(1+H637),2)</f>
        <v>0</v>
      </c>
      <c r="H637" s="21">
        <v>0.08</v>
      </c>
      <c r="I637" s="280">
        <f>ROUND(E637*F637,2)</f>
        <v>0</v>
      </c>
      <c r="J637" s="280">
        <f>ROUND(I637*(1+H637),2)</f>
        <v>0</v>
      </c>
      <c r="K637" s="23"/>
      <c r="L637" s="24"/>
      <c r="M637" s="1"/>
    </row>
    <row r="638" spans="1:63">
      <c r="A638" s="23">
        <v>5</v>
      </c>
      <c r="B638" s="30" t="s">
        <v>819</v>
      </c>
      <c r="C638" s="32" t="s">
        <v>821</v>
      </c>
      <c r="D638" s="30" t="s">
        <v>297</v>
      </c>
      <c r="E638" s="36">
        <v>100</v>
      </c>
      <c r="F638" s="20">
        <v>0</v>
      </c>
      <c r="G638" s="280">
        <f>ROUND(F638*(1+H638),2)</f>
        <v>0</v>
      </c>
      <c r="H638" s="21">
        <v>0.08</v>
      </c>
      <c r="I638" s="280">
        <f>ROUND(E638*F638,2)</f>
        <v>0</v>
      </c>
      <c r="J638" s="280">
        <f>ROUND(I638*(1+H638),2)</f>
        <v>0</v>
      </c>
      <c r="K638" s="23"/>
      <c r="L638" s="24"/>
      <c r="M638" s="1"/>
    </row>
    <row r="639" spans="1:63">
      <c r="A639" s="442"/>
      <c r="B639" s="442"/>
      <c r="C639" s="442"/>
      <c r="D639" s="442"/>
      <c r="E639" s="442"/>
      <c r="F639" s="442"/>
      <c r="G639" s="73"/>
      <c r="H639" s="74" t="s">
        <v>306</v>
      </c>
      <c r="I639" s="283">
        <f>SUM(I634:I638)</f>
        <v>0</v>
      </c>
      <c r="J639" s="283">
        <f>SUM(J634:J638)</f>
        <v>0</v>
      </c>
      <c r="K639" s="75"/>
      <c r="L639" s="76"/>
      <c r="M639" s="1"/>
    </row>
    <row r="640" spans="1:63">
      <c r="G640" s="1"/>
      <c r="K640" s="438" t="s">
        <v>307</v>
      </c>
      <c r="L640" s="438"/>
      <c r="M640" s="1"/>
    </row>
    <row r="641" spans="1:13">
      <c r="A641" s="155"/>
      <c r="G641" s="1"/>
      <c r="K641" s="438" t="s">
        <v>308</v>
      </c>
      <c r="L641" s="438"/>
      <c r="M641" s="1"/>
    </row>
    <row r="642" spans="1:13">
      <c r="A642" s="443" t="s">
        <v>0</v>
      </c>
      <c r="B642" s="443"/>
      <c r="C642" s="7" t="s">
        <v>1407</v>
      </c>
      <c r="D642" s="439" t="s">
        <v>813</v>
      </c>
      <c r="E642" s="439"/>
      <c r="F642" s="439"/>
      <c r="G642" s="439"/>
      <c r="H642" s="439"/>
      <c r="I642" s="439"/>
      <c r="J642" s="439"/>
      <c r="K642" s="8"/>
      <c r="L642" s="8"/>
      <c r="M642" s="1"/>
    </row>
    <row r="643" spans="1:13" ht="27">
      <c r="A643" s="9" t="s">
        <v>481</v>
      </c>
      <c r="B643" s="9" t="s">
        <v>3</v>
      </c>
      <c r="C643" s="112" t="s">
        <v>4</v>
      </c>
      <c r="D643" s="9" t="s">
        <v>5</v>
      </c>
      <c r="E643" s="11" t="s">
        <v>6</v>
      </c>
      <c r="F643" s="148" t="s">
        <v>7</v>
      </c>
      <c r="G643" s="13" t="s">
        <v>8</v>
      </c>
      <c r="H643" s="14" t="s">
        <v>9</v>
      </c>
      <c r="I643" s="13" t="s">
        <v>10</v>
      </c>
      <c r="J643" s="13" t="s">
        <v>11</v>
      </c>
      <c r="K643" s="112" t="s">
        <v>312</v>
      </c>
      <c r="L643" s="15" t="s">
        <v>13</v>
      </c>
      <c r="M643" s="1"/>
    </row>
    <row r="644" spans="1:13">
      <c r="A644" s="23">
        <v>1</v>
      </c>
      <c r="B644" s="82" t="s">
        <v>1316</v>
      </c>
      <c r="C644" s="157" t="s">
        <v>203</v>
      </c>
      <c r="D644" s="30" t="s">
        <v>1317</v>
      </c>
      <c r="E644" s="36">
        <v>10</v>
      </c>
      <c r="F644" s="149">
        <v>0</v>
      </c>
      <c r="G644" s="280">
        <f t="shared" ref="G644:G687" si="63">ROUND(F644*(1+H644),2)</f>
        <v>0</v>
      </c>
      <c r="H644" s="21">
        <v>0.08</v>
      </c>
      <c r="I644" s="280">
        <f t="shared" ref="I644:I687" si="64">ROUND(E644*F644,2)</f>
        <v>0</v>
      </c>
      <c r="J644" s="280">
        <f t="shared" ref="J644:J687" si="65">ROUND(I644*(1+H644),2)</f>
        <v>0</v>
      </c>
      <c r="K644" s="23"/>
      <c r="L644" s="24"/>
      <c r="M644" s="1"/>
    </row>
    <row r="645" spans="1:13">
      <c r="A645" s="23">
        <v>2</v>
      </c>
      <c r="B645" s="30" t="s">
        <v>866</v>
      </c>
      <c r="C645" s="43" t="s">
        <v>867</v>
      </c>
      <c r="D645" s="30" t="s">
        <v>169</v>
      </c>
      <c r="E645" s="36">
        <v>6</v>
      </c>
      <c r="F645" s="149">
        <v>0</v>
      </c>
      <c r="G645" s="280">
        <f t="shared" si="63"/>
        <v>0</v>
      </c>
      <c r="H645" s="21">
        <v>0.08</v>
      </c>
      <c r="I645" s="280">
        <f t="shared" si="64"/>
        <v>0</v>
      </c>
      <c r="J645" s="280">
        <f t="shared" si="65"/>
        <v>0</v>
      </c>
      <c r="K645" s="23"/>
      <c r="L645" s="24"/>
      <c r="M645" s="1"/>
    </row>
    <row r="646" spans="1:13">
      <c r="A646" s="23">
        <v>3</v>
      </c>
      <c r="B646" s="30" t="s">
        <v>868</v>
      </c>
      <c r="C646" s="43" t="s">
        <v>869</v>
      </c>
      <c r="D646" s="30" t="s">
        <v>169</v>
      </c>
      <c r="E646" s="36">
        <v>8</v>
      </c>
      <c r="F646" s="149">
        <v>0</v>
      </c>
      <c r="G646" s="280">
        <f t="shared" si="63"/>
        <v>0</v>
      </c>
      <c r="H646" s="21">
        <v>0.08</v>
      </c>
      <c r="I646" s="280">
        <f t="shared" si="64"/>
        <v>0</v>
      </c>
      <c r="J646" s="280">
        <f t="shared" si="65"/>
        <v>0</v>
      </c>
      <c r="K646" s="23"/>
      <c r="L646" s="24"/>
      <c r="M646" s="1"/>
    </row>
    <row r="647" spans="1:13">
      <c r="A647" s="23">
        <v>4</v>
      </c>
      <c r="B647" s="30" t="s">
        <v>824</v>
      </c>
      <c r="C647" s="4" t="s">
        <v>825</v>
      </c>
      <c r="D647" s="30" t="s">
        <v>826</v>
      </c>
      <c r="E647" s="36">
        <v>4</v>
      </c>
      <c r="F647" s="149">
        <v>0</v>
      </c>
      <c r="G647" s="280">
        <f t="shared" si="63"/>
        <v>0</v>
      </c>
      <c r="H647" s="21">
        <v>0.08</v>
      </c>
      <c r="I647" s="280">
        <f t="shared" si="64"/>
        <v>0</v>
      </c>
      <c r="J647" s="280">
        <f t="shared" si="65"/>
        <v>0</v>
      </c>
      <c r="K647" s="23"/>
      <c r="L647" s="24"/>
      <c r="M647" s="1"/>
    </row>
    <row r="648" spans="1:13">
      <c r="A648" s="23">
        <v>5</v>
      </c>
      <c r="B648" s="30" t="s">
        <v>827</v>
      </c>
      <c r="C648" s="35" t="s">
        <v>828</v>
      </c>
      <c r="D648" s="30" t="s">
        <v>829</v>
      </c>
      <c r="E648" s="36">
        <v>4</v>
      </c>
      <c r="F648" s="149">
        <v>0</v>
      </c>
      <c r="G648" s="280">
        <f t="shared" si="63"/>
        <v>0</v>
      </c>
      <c r="H648" s="21">
        <v>0.08</v>
      </c>
      <c r="I648" s="280">
        <f t="shared" si="64"/>
        <v>0</v>
      </c>
      <c r="J648" s="280">
        <f t="shared" si="65"/>
        <v>0</v>
      </c>
      <c r="K648" s="23"/>
      <c r="L648" s="24"/>
      <c r="M648" s="1"/>
    </row>
    <row r="649" spans="1:13">
      <c r="A649" s="23">
        <v>6</v>
      </c>
      <c r="B649" s="30" t="s">
        <v>830</v>
      </c>
      <c r="C649" s="32" t="s">
        <v>831</v>
      </c>
      <c r="D649" s="30" t="s">
        <v>832</v>
      </c>
      <c r="E649" s="36">
        <v>20</v>
      </c>
      <c r="F649" s="149">
        <v>0</v>
      </c>
      <c r="G649" s="280">
        <f t="shared" si="63"/>
        <v>0</v>
      </c>
      <c r="H649" s="21">
        <v>0.08</v>
      </c>
      <c r="I649" s="280">
        <f t="shared" si="64"/>
        <v>0</v>
      </c>
      <c r="J649" s="280">
        <f t="shared" si="65"/>
        <v>0</v>
      </c>
      <c r="K649" s="23"/>
      <c r="L649" s="24"/>
      <c r="M649" s="1"/>
    </row>
    <row r="650" spans="1:13">
      <c r="A650" s="23">
        <v>7</v>
      </c>
      <c r="B650" s="428" t="s">
        <v>830</v>
      </c>
      <c r="C650" s="32" t="s">
        <v>1312</v>
      </c>
      <c r="D650" s="30" t="s">
        <v>832</v>
      </c>
      <c r="E650" s="36">
        <v>40</v>
      </c>
      <c r="F650" s="149">
        <v>0</v>
      </c>
      <c r="G650" s="280">
        <f t="shared" si="63"/>
        <v>0</v>
      </c>
      <c r="H650" s="21">
        <v>0.08</v>
      </c>
      <c r="I650" s="280">
        <f t="shared" si="64"/>
        <v>0</v>
      </c>
      <c r="J650" s="280">
        <f t="shared" si="65"/>
        <v>0</v>
      </c>
      <c r="K650" s="23"/>
      <c r="L650" s="24"/>
      <c r="M650" s="1"/>
    </row>
    <row r="651" spans="1:13">
      <c r="A651" s="23">
        <v>8</v>
      </c>
      <c r="B651" s="122" t="s">
        <v>833</v>
      </c>
      <c r="C651" s="32" t="s">
        <v>20</v>
      </c>
      <c r="D651" s="30" t="s">
        <v>16</v>
      </c>
      <c r="E651" s="36">
        <v>8</v>
      </c>
      <c r="F651" s="149">
        <v>0</v>
      </c>
      <c r="G651" s="280">
        <f t="shared" si="63"/>
        <v>0</v>
      </c>
      <c r="H651" s="21">
        <v>0.08</v>
      </c>
      <c r="I651" s="280">
        <f t="shared" si="64"/>
        <v>0</v>
      </c>
      <c r="J651" s="280">
        <f t="shared" si="65"/>
        <v>0</v>
      </c>
      <c r="K651" s="23"/>
      <c r="L651" s="24"/>
      <c r="M651" s="1"/>
    </row>
    <row r="652" spans="1:13">
      <c r="A652" s="23">
        <v>9</v>
      </c>
      <c r="B652" s="30" t="s">
        <v>834</v>
      </c>
      <c r="C652" s="32" t="s">
        <v>632</v>
      </c>
      <c r="D652" s="30" t="s">
        <v>16</v>
      </c>
      <c r="E652" s="36">
        <v>8</v>
      </c>
      <c r="F652" s="149">
        <v>0</v>
      </c>
      <c r="G652" s="280">
        <f t="shared" si="63"/>
        <v>0</v>
      </c>
      <c r="H652" s="21">
        <v>0.08</v>
      </c>
      <c r="I652" s="280">
        <f t="shared" si="64"/>
        <v>0</v>
      </c>
      <c r="J652" s="280">
        <f t="shared" si="65"/>
        <v>0</v>
      </c>
      <c r="K652" s="23"/>
      <c r="L652" s="24"/>
      <c r="M652" s="1"/>
    </row>
    <row r="653" spans="1:13">
      <c r="A653" s="23">
        <v>10</v>
      </c>
      <c r="B653" s="122" t="s">
        <v>834</v>
      </c>
      <c r="C653" s="32" t="s">
        <v>571</v>
      </c>
      <c r="D653" s="30" t="s">
        <v>16</v>
      </c>
      <c r="E653" s="36">
        <v>8</v>
      </c>
      <c r="F653" s="149">
        <v>0</v>
      </c>
      <c r="G653" s="280">
        <f t="shared" si="63"/>
        <v>0</v>
      </c>
      <c r="H653" s="21">
        <v>0.08</v>
      </c>
      <c r="I653" s="280">
        <f t="shared" si="64"/>
        <v>0</v>
      </c>
      <c r="J653" s="280">
        <f t="shared" si="65"/>
        <v>0</v>
      </c>
      <c r="K653" s="23"/>
      <c r="L653" s="24"/>
      <c r="M653" s="1"/>
    </row>
    <row r="654" spans="1:13">
      <c r="A654" s="23">
        <v>11</v>
      </c>
      <c r="B654" s="30" t="s">
        <v>834</v>
      </c>
      <c r="C654" s="32" t="s">
        <v>178</v>
      </c>
      <c r="D654" s="30" t="s">
        <v>16</v>
      </c>
      <c r="E654" s="36">
        <v>8</v>
      </c>
      <c r="F654" s="149">
        <v>0</v>
      </c>
      <c r="G654" s="280">
        <f t="shared" si="63"/>
        <v>0</v>
      </c>
      <c r="H654" s="21">
        <v>0.08</v>
      </c>
      <c r="I654" s="280">
        <f t="shared" si="64"/>
        <v>0</v>
      </c>
      <c r="J654" s="280">
        <f t="shared" si="65"/>
        <v>0</v>
      </c>
      <c r="K654" s="23"/>
      <c r="L654" s="24"/>
      <c r="M654" s="1"/>
    </row>
    <row r="655" spans="1:13">
      <c r="A655" s="23">
        <v>12</v>
      </c>
      <c r="B655" s="30" t="s">
        <v>835</v>
      </c>
      <c r="C655" s="32" t="s">
        <v>59</v>
      </c>
      <c r="D655" s="30" t="s">
        <v>58</v>
      </c>
      <c r="E655" s="36">
        <v>80</v>
      </c>
      <c r="F655" s="149">
        <v>0</v>
      </c>
      <c r="G655" s="280">
        <f t="shared" si="63"/>
        <v>0</v>
      </c>
      <c r="H655" s="21">
        <v>0.08</v>
      </c>
      <c r="I655" s="280">
        <f t="shared" si="64"/>
        <v>0</v>
      </c>
      <c r="J655" s="280">
        <f t="shared" si="65"/>
        <v>0</v>
      </c>
      <c r="K655" s="23"/>
      <c r="L655" s="24"/>
      <c r="M655" s="1"/>
    </row>
    <row r="656" spans="1:13">
      <c r="A656" s="23">
        <v>13</v>
      </c>
      <c r="B656" s="349" t="s">
        <v>1310</v>
      </c>
      <c r="C656" s="32" t="s">
        <v>57</v>
      </c>
      <c r="D656" s="30" t="s">
        <v>58</v>
      </c>
      <c r="E656" s="36">
        <v>30</v>
      </c>
      <c r="F656" s="149">
        <v>0</v>
      </c>
      <c r="G656" s="280">
        <f t="shared" si="63"/>
        <v>0</v>
      </c>
      <c r="H656" s="21">
        <v>0.08</v>
      </c>
      <c r="I656" s="280">
        <f t="shared" si="64"/>
        <v>0</v>
      </c>
      <c r="J656" s="280">
        <f t="shared" si="65"/>
        <v>0</v>
      </c>
      <c r="K656" s="23"/>
      <c r="L656" s="24"/>
      <c r="M656" s="1"/>
    </row>
    <row r="657" spans="1:13">
      <c r="A657" s="23">
        <v>14</v>
      </c>
      <c r="B657" s="30" t="s">
        <v>836</v>
      </c>
      <c r="C657" s="32" t="s">
        <v>57</v>
      </c>
      <c r="D657" s="30" t="s">
        <v>58</v>
      </c>
      <c r="E657" s="36">
        <v>8</v>
      </c>
      <c r="F657" s="149">
        <v>0</v>
      </c>
      <c r="G657" s="280">
        <f t="shared" si="63"/>
        <v>0</v>
      </c>
      <c r="H657" s="21">
        <v>0.08</v>
      </c>
      <c r="I657" s="280">
        <f t="shared" si="64"/>
        <v>0</v>
      </c>
      <c r="J657" s="280">
        <f t="shared" si="65"/>
        <v>0</v>
      </c>
      <c r="K657" s="23"/>
      <c r="L657" s="24"/>
      <c r="M657" s="1"/>
    </row>
    <row r="658" spans="1:13">
      <c r="A658" s="23">
        <v>15</v>
      </c>
      <c r="B658" s="30" t="s">
        <v>1403</v>
      </c>
      <c r="C658" s="32" t="s">
        <v>57</v>
      </c>
      <c r="D658" s="30" t="s">
        <v>58</v>
      </c>
      <c r="E658" s="36">
        <v>8</v>
      </c>
      <c r="F658" s="149">
        <v>0</v>
      </c>
      <c r="G658" s="280">
        <f t="shared" si="63"/>
        <v>0</v>
      </c>
      <c r="H658" s="21">
        <v>0.08</v>
      </c>
      <c r="I658" s="280">
        <f t="shared" si="64"/>
        <v>0</v>
      </c>
      <c r="J658" s="280">
        <f t="shared" si="65"/>
        <v>0</v>
      </c>
      <c r="K658" s="23"/>
      <c r="L658" s="24"/>
      <c r="M658" s="1"/>
    </row>
    <row r="659" spans="1:13">
      <c r="A659" s="23">
        <v>16</v>
      </c>
      <c r="B659" s="30" t="s">
        <v>1403</v>
      </c>
      <c r="C659" s="32" t="s">
        <v>20</v>
      </c>
      <c r="D659" s="30" t="s">
        <v>58</v>
      </c>
      <c r="E659" s="36">
        <v>8</v>
      </c>
      <c r="F659" s="149">
        <v>0</v>
      </c>
      <c r="G659" s="280">
        <f t="shared" si="63"/>
        <v>0</v>
      </c>
      <c r="H659" s="21">
        <v>0.08</v>
      </c>
      <c r="I659" s="280">
        <f t="shared" si="64"/>
        <v>0</v>
      </c>
      <c r="J659" s="280">
        <f t="shared" si="65"/>
        <v>0</v>
      </c>
      <c r="K659" s="23"/>
      <c r="L659" s="24"/>
      <c r="M659" s="1"/>
    </row>
    <row r="660" spans="1:13">
      <c r="A660" s="23">
        <v>17</v>
      </c>
      <c r="B660" s="30" t="s">
        <v>837</v>
      </c>
      <c r="C660" s="32" t="s">
        <v>838</v>
      </c>
      <c r="D660" s="30" t="s">
        <v>659</v>
      </c>
      <c r="E660" s="36">
        <v>6</v>
      </c>
      <c r="F660" s="149">
        <v>0</v>
      </c>
      <c r="G660" s="280">
        <f t="shared" si="63"/>
        <v>0</v>
      </c>
      <c r="H660" s="21">
        <v>0.08</v>
      </c>
      <c r="I660" s="280">
        <f t="shared" si="64"/>
        <v>0</v>
      </c>
      <c r="J660" s="280">
        <f t="shared" si="65"/>
        <v>0</v>
      </c>
      <c r="K660" s="23"/>
      <c r="L660" s="24"/>
      <c r="M660" s="1"/>
    </row>
    <row r="661" spans="1:13">
      <c r="A661" s="23">
        <v>18</v>
      </c>
      <c r="B661" s="30" t="s">
        <v>839</v>
      </c>
      <c r="C661" s="32" t="s">
        <v>18</v>
      </c>
      <c r="D661" s="30" t="s">
        <v>511</v>
      </c>
      <c r="E661" s="36">
        <v>8</v>
      </c>
      <c r="F661" s="149">
        <v>0</v>
      </c>
      <c r="G661" s="280">
        <f t="shared" si="63"/>
        <v>0</v>
      </c>
      <c r="H661" s="21">
        <v>0.08</v>
      </c>
      <c r="I661" s="280">
        <f t="shared" si="64"/>
        <v>0</v>
      </c>
      <c r="J661" s="280">
        <f t="shared" si="65"/>
        <v>0</v>
      </c>
      <c r="K661" s="23"/>
      <c r="L661" s="24"/>
      <c r="M661" s="1"/>
    </row>
    <row r="662" spans="1:13">
      <c r="A662" s="23">
        <v>19</v>
      </c>
      <c r="B662" s="30" t="s">
        <v>839</v>
      </c>
      <c r="C662" s="32" t="s">
        <v>44</v>
      </c>
      <c r="D662" s="30" t="s">
        <v>511</v>
      </c>
      <c r="E662" s="36">
        <v>8</v>
      </c>
      <c r="F662" s="149">
        <v>0</v>
      </c>
      <c r="G662" s="280">
        <f t="shared" si="63"/>
        <v>0</v>
      </c>
      <c r="H662" s="21">
        <v>0.08</v>
      </c>
      <c r="I662" s="280">
        <f t="shared" si="64"/>
        <v>0</v>
      </c>
      <c r="J662" s="280">
        <f t="shared" si="65"/>
        <v>0</v>
      </c>
      <c r="K662" s="23"/>
      <c r="L662" s="24"/>
      <c r="M662" s="1"/>
    </row>
    <row r="663" spans="1:13">
      <c r="A663" s="23">
        <v>20</v>
      </c>
      <c r="B663" s="30" t="s">
        <v>839</v>
      </c>
      <c r="C663" s="32" t="s">
        <v>315</v>
      </c>
      <c r="D663" s="30" t="s">
        <v>511</v>
      </c>
      <c r="E663" s="36">
        <v>4</v>
      </c>
      <c r="F663" s="149">
        <v>0</v>
      </c>
      <c r="G663" s="280">
        <f t="shared" si="63"/>
        <v>0</v>
      </c>
      <c r="H663" s="21">
        <v>0.08</v>
      </c>
      <c r="I663" s="280">
        <f t="shared" si="64"/>
        <v>0</v>
      </c>
      <c r="J663" s="280">
        <f t="shared" si="65"/>
        <v>0</v>
      </c>
      <c r="K663" s="23"/>
      <c r="L663" s="24"/>
      <c r="M663" s="1"/>
    </row>
    <row r="664" spans="1:13">
      <c r="A664" s="23">
        <v>21</v>
      </c>
      <c r="B664" s="30" t="s">
        <v>840</v>
      </c>
      <c r="C664" s="32" t="s">
        <v>841</v>
      </c>
      <c r="D664" s="30" t="s">
        <v>151</v>
      </c>
      <c r="E664" s="36">
        <v>30</v>
      </c>
      <c r="F664" s="149">
        <v>0</v>
      </c>
      <c r="G664" s="280">
        <f t="shared" si="63"/>
        <v>0</v>
      </c>
      <c r="H664" s="21">
        <v>0.08</v>
      </c>
      <c r="I664" s="280">
        <f t="shared" si="64"/>
        <v>0</v>
      </c>
      <c r="J664" s="280">
        <f t="shared" si="65"/>
        <v>0</v>
      </c>
      <c r="K664" s="23"/>
      <c r="L664" s="24"/>
      <c r="M664" s="1"/>
    </row>
    <row r="665" spans="1:13" ht="18">
      <c r="A665" s="23">
        <v>22</v>
      </c>
      <c r="B665" s="30" t="s">
        <v>842</v>
      </c>
      <c r="C665" s="32" t="s">
        <v>843</v>
      </c>
      <c r="D665" s="30" t="s">
        <v>844</v>
      </c>
      <c r="E665" s="36">
        <v>12</v>
      </c>
      <c r="F665" s="149">
        <v>0</v>
      </c>
      <c r="G665" s="280">
        <f t="shared" si="63"/>
        <v>0</v>
      </c>
      <c r="H665" s="21">
        <v>0.08</v>
      </c>
      <c r="I665" s="280">
        <f t="shared" si="64"/>
        <v>0</v>
      </c>
      <c r="J665" s="280">
        <f t="shared" si="65"/>
        <v>0</v>
      </c>
      <c r="K665" s="23"/>
      <c r="L665" s="24"/>
      <c r="M665" s="1"/>
    </row>
    <row r="666" spans="1:13">
      <c r="A666" s="23">
        <v>23</v>
      </c>
      <c r="B666" s="30" t="s">
        <v>845</v>
      </c>
      <c r="C666" s="32" t="s">
        <v>478</v>
      </c>
      <c r="D666" s="30" t="s">
        <v>846</v>
      </c>
      <c r="E666" s="36">
        <v>8</v>
      </c>
      <c r="F666" s="149">
        <v>0</v>
      </c>
      <c r="G666" s="280">
        <f t="shared" si="63"/>
        <v>0</v>
      </c>
      <c r="H666" s="21">
        <v>0.08</v>
      </c>
      <c r="I666" s="280">
        <f t="shared" si="64"/>
        <v>0</v>
      </c>
      <c r="J666" s="280">
        <f t="shared" si="65"/>
        <v>0</v>
      </c>
      <c r="K666" s="23"/>
      <c r="L666" s="24"/>
      <c r="M666" s="1"/>
    </row>
    <row r="667" spans="1:13">
      <c r="A667" s="23">
        <v>24</v>
      </c>
      <c r="B667" s="30" t="s">
        <v>845</v>
      </c>
      <c r="C667" s="32" t="s">
        <v>623</v>
      </c>
      <c r="D667" s="30" t="s">
        <v>846</v>
      </c>
      <c r="E667" s="36">
        <v>8</v>
      </c>
      <c r="F667" s="149">
        <v>0</v>
      </c>
      <c r="G667" s="280">
        <f t="shared" si="63"/>
        <v>0</v>
      </c>
      <c r="H667" s="21">
        <v>0.08</v>
      </c>
      <c r="I667" s="280">
        <f t="shared" si="64"/>
        <v>0</v>
      </c>
      <c r="J667" s="280">
        <f t="shared" si="65"/>
        <v>0</v>
      </c>
      <c r="K667" s="23"/>
      <c r="L667" s="24"/>
      <c r="M667" s="1"/>
    </row>
    <row r="668" spans="1:13">
      <c r="A668" s="23">
        <v>25</v>
      </c>
      <c r="B668" s="30" t="s">
        <v>845</v>
      </c>
      <c r="C668" s="32" t="s">
        <v>28</v>
      </c>
      <c r="D668" s="30" t="s">
        <v>846</v>
      </c>
      <c r="E668" s="36">
        <v>8</v>
      </c>
      <c r="F668" s="149">
        <v>0</v>
      </c>
      <c r="G668" s="280">
        <f t="shared" si="63"/>
        <v>0</v>
      </c>
      <c r="H668" s="21">
        <v>0.08</v>
      </c>
      <c r="I668" s="280">
        <f t="shared" si="64"/>
        <v>0</v>
      </c>
      <c r="J668" s="280">
        <f t="shared" si="65"/>
        <v>0</v>
      </c>
      <c r="K668" s="23"/>
      <c r="L668" s="24"/>
      <c r="M668" s="1"/>
    </row>
    <row r="669" spans="1:13">
      <c r="A669" s="23">
        <v>26</v>
      </c>
      <c r="B669" s="30" t="s">
        <v>845</v>
      </c>
      <c r="C669" s="35" t="s">
        <v>68</v>
      </c>
      <c r="D669" s="30" t="s">
        <v>846</v>
      </c>
      <c r="E669" s="36">
        <v>20</v>
      </c>
      <c r="F669" s="149">
        <v>0</v>
      </c>
      <c r="G669" s="280">
        <f t="shared" si="63"/>
        <v>0</v>
      </c>
      <c r="H669" s="21">
        <v>0.08</v>
      </c>
      <c r="I669" s="280">
        <f t="shared" si="64"/>
        <v>0</v>
      </c>
      <c r="J669" s="280">
        <f t="shared" si="65"/>
        <v>0</v>
      </c>
      <c r="K669" s="23"/>
      <c r="L669" s="24"/>
      <c r="M669" s="1"/>
    </row>
    <row r="670" spans="1:13">
      <c r="A670" s="23">
        <v>27</v>
      </c>
      <c r="B670" s="82" t="s">
        <v>847</v>
      </c>
      <c r="C670" s="43" t="s">
        <v>848</v>
      </c>
      <c r="D670" s="30" t="s">
        <v>849</v>
      </c>
      <c r="E670" s="36">
        <v>30</v>
      </c>
      <c r="F670" s="149">
        <v>0</v>
      </c>
      <c r="G670" s="280">
        <f t="shared" si="63"/>
        <v>0</v>
      </c>
      <c r="H670" s="21">
        <v>0.08</v>
      </c>
      <c r="I670" s="280">
        <f t="shared" si="64"/>
        <v>0</v>
      </c>
      <c r="J670" s="280">
        <f t="shared" si="65"/>
        <v>0</v>
      </c>
      <c r="K670" s="23"/>
      <c r="L670" s="24"/>
      <c r="M670" s="1"/>
    </row>
    <row r="671" spans="1:13">
      <c r="A671" s="23">
        <v>28</v>
      </c>
      <c r="B671" s="30" t="s">
        <v>847</v>
      </c>
      <c r="C671" s="30" t="s">
        <v>850</v>
      </c>
      <c r="D671" s="30" t="s">
        <v>849</v>
      </c>
      <c r="E671" s="36">
        <v>12</v>
      </c>
      <c r="F671" s="149">
        <v>0</v>
      </c>
      <c r="G671" s="280">
        <f t="shared" si="63"/>
        <v>0</v>
      </c>
      <c r="H671" s="21">
        <v>0.08</v>
      </c>
      <c r="I671" s="280">
        <f t="shared" si="64"/>
        <v>0</v>
      </c>
      <c r="J671" s="280">
        <f t="shared" si="65"/>
        <v>0</v>
      </c>
      <c r="K671" s="23"/>
      <c r="L671" s="24"/>
      <c r="M671" s="1"/>
    </row>
    <row r="672" spans="1:13">
      <c r="A672" s="23">
        <v>29</v>
      </c>
      <c r="B672" s="30" t="s">
        <v>847</v>
      </c>
      <c r="C672" s="43" t="s">
        <v>851</v>
      </c>
      <c r="D672" s="30" t="s">
        <v>849</v>
      </c>
      <c r="E672" s="36">
        <v>30</v>
      </c>
      <c r="F672" s="149">
        <v>0</v>
      </c>
      <c r="G672" s="280">
        <f t="shared" si="63"/>
        <v>0</v>
      </c>
      <c r="H672" s="21">
        <v>0.08</v>
      </c>
      <c r="I672" s="280">
        <f t="shared" si="64"/>
        <v>0</v>
      </c>
      <c r="J672" s="280">
        <f t="shared" si="65"/>
        <v>0</v>
      </c>
      <c r="K672" s="23"/>
      <c r="L672" s="24"/>
      <c r="M672" s="1"/>
    </row>
    <row r="673" spans="1:13" ht="13.5" customHeight="1">
      <c r="A673" s="23">
        <v>30</v>
      </c>
      <c r="B673" s="30" t="s">
        <v>852</v>
      </c>
      <c r="C673" s="43" t="s">
        <v>848</v>
      </c>
      <c r="D673" s="30" t="s">
        <v>849</v>
      </c>
      <c r="E673" s="36">
        <v>12</v>
      </c>
      <c r="F673" s="149">
        <v>0</v>
      </c>
      <c r="G673" s="280">
        <f t="shared" si="63"/>
        <v>0</v>
      </c>
      <c r="H673" s="21">
        <v>0.08</v>
      </c>
      <c r="I673" s="280">
        <f t="shared" si="64"/>
        <v>0</v>
      </c>
      <c r="J673" s="280">
        <f t="shared" si="65"/>
        <v>0</v>
      </c>
      <c r="K673" s="23"/>
      <c r="L673" s="24"/>
      <c r="M673" s="1"/>
    </row>
    <row r="674" spans="1:13" ht="13.5" customHeight="1">
      <c r="A674" s="23">
        <v>31</v>
      </c>
      <c r="B674" s="82" t="s">
        <v>853</v>
      </c>
      <c r="C674" s="43" t="s">
        <v>848</v>
      </c>
      <c r="D674" s="30" t="s">
        <v>854</v>
      </c>
      <c r="E674" s="36">
        <v>6</v>
      </c>
      <c r="F674" s="149">
        <v>0</v>
      </c>
      <c r="G674" s="280">
        <f t="shared" si="63"/>
        <v>0</v>
      </c>
      <c r="H674" s="21">
        <v>0.08</v>
      </c>
      <c r="I674" s="280">
        <f t="shared" si="64"/>
        <v>0</v>
      </c>
      <c r="J674" s="280">
        <f t="shared" si="65"/>
        <v>0</v>
      </c>
      <c r="K674" s="23"/>
      <c r="L674" s="24"/>
      <c r="M674" s="1"/>
    </row>
    <row r="675" spans="1:13">
      <c r="A675" s="23">
        <v>32</v>
      </c>
      <c r="B675" s="122" t="s">
        <v>853</v>
      </c>
      <c r="C675" s="32" t="s">
        <v>851</v>
      </c>
      <c r="D675" s="30" t="s">
        <v>854</v>
      </c>
      <c r="E675" s="36">
        <v>12</v>
      </c>
      <c r="F675" s="149">
        <v>0</v>
      </c>
      <c r="G675" s="280">
        <f t="shared" si="63"/>
        <v>0</v>
      </c>
      <c r="H675" s="21">
        <v>0.08</v>
      </c>
      <c r="I675" s="280">
        <f t="shared" si="64"/>
        <v>0</v>
      </c>
      <c r="J675" s="280">
        <f t="shared" si="65"/>
        <v>0</v>
      </c>
      <c r="K675" s="23"/>
      <c r="L675" s="24"/>
      <c r="M675" s="1"/>
    </row>
    <row r="676" spans="1:13">
      <c r="A676" s="23">
        <v>33</v>
      </c>
      <c r="B676" s="30" t="s">
        <v>855</v>
      </c>
      <c r="C676" s="32" t="s">
        <v>856</v>
      </c>
      <c r="D676" s="30" t="s">
        <v>854</v>
      </c>
      <c r="E676" s="36">
        <v>3</v>
      </c>
      <c r="F676" s="149">
        <v>0</v>
      </c>
      <c r="G676" s="280">
        <f t="shared" si="63"/>
        <v>0</v>
      </c>
      <c r="H676" s="21">
        <v>0.08</v>
      </c>
      <c r="I676" s="280">
        <f t="shared" si="64"/>
        <v>0</v>
      </c>
      <c r="J676" s="280">
        <f t="shared" si="65"/>
        <v>0</v>
      </c>
      <c r="K676" s="23"/>
      <c r="L676" s="24"/>
      <c r="M676" s="1"/>
    </row>
    <row r="677" spans="1:13">
      <c r="A677" s="23">
        <v>34</v>
      </c>
      <c r="B677" s="30" t="s">
        <v>870</v>
      </c>
      <c r="C677" s="32" t="s">
        <v>68</v>
      </c>
      <c r="D677" s="30" t="s">
        <v>82</v>
      </c>
      <c r="E677" s="36">
        <v>12</v>
      </c>
      <c r="F677" s="149">
        <v>0</v>
      </c>
      <c r="G677" s="280">
        <f t="shared" si="63"/>
        <v>0</v>
      </c>
      <c r="H677" s="21">
        <v>0.08</v>
      </c>
      <c r="I677" s="280">
        <f t="shared" si="64"/>
        <v>0</v>
      </c>
      <c r="J677" s="280">
        <f t="shared" si="65"/>
        <v>0</v>
      </c>
      <c r="K677" s="23"/>
      <c r="L677" s="24"/>
      <c r="M677" s="1"/>
    </row>
    <row r="678" spans="1:13">
      <c r="A678" s="23">
        <v>35</v>
      </c>
      <c r="B678" s="349" t="s">
        <v>1314</v>
      </c>
      <c r="C678" s="32" t="s">
        <v>1313</v>
      </c>
      <c r="D678" s="30" t="s">
        <v>1315</v>
      </c>
      <c r="E678" s="36">
        <v>10</v>
      </c>
      <c r="F678" s="149">
        <v>0</v>
      </c>
      <c r="G678" s="280">
        <f t="shared" si="63"/>
        <v>0</v>
      </c>
      <c r="H678" s="21">
        <v>0.08</v>
      </c>
      <c r="I678" s="280">
        <f t="shared" si="64"/>
        <v>0</v>
      </c>
      <c r="J678" s="280">
        <f t="shared" si="65"/>
        <v>0</v>
      </c>
      <c r="K678" s="23"/>
      <c r="L678" s="24"/>
      <c r="M678" s="1"/>
    </row>
    <row r="679" spans="1:13">
      <c r="A679" s="23">
        <v>36</v>
      </c>
      <c r="B679" s="82" t="s">
        <v>857</v>
      </c>
      <c r="C679" s="32" t="s">
        <v>858</v>
      </c>
      <c r="D679" s="30" t="s">
        <v>688</v>
      </c>
      <c r="E679" s="36">
        <v>5</v>
      </c>
      <c r="F679" s="149">
        <v>0</v>
      </c>
      <c r="G679" s="280">
        <f t="shared" si="63"/>
        <v>0</v>
      </c>
      <c r="H679" s="21">
        <v>0.08</v>
      </c>
      <c r="I679" s="280">
        <f t="shared" si="64"/>
        <v>0</v>
      </c>
      <c r="J679" s="280">
        <f t="shared" si="65"/>
        <v>0</v>
      </c>
      <c r="K679" s="23"/>
      <c r="L679" s="24"/>
      <c r="M679" s="1"/>
    </row>
    <row r="680" spans="1:13">
      <c r="A680" s="23">
        <v>37</v>
      </c>
      <c r="B680" s="30" t="s">
        <v>859</v>
      </c>
      <c r="C680" s="32" t="s">
        <v>572</v>
      </c>
      <c r="D680" s="30" t="s">
        <v>77</v>
      </c>
      <c r="E680" s="36">
        <v>30</v>
      </c>
      <c r="F680" s="149">
        <v>0</v>
      </c>
      <c r="G680" s="280">
        <f t="shared" si="63"/>
        <v>0</v>
      </c>
      <c r="H680" s="21">
        <v>0.08</v>
      </c>
      <c r="I680" s="280">
        <f t="shared" si="64"/>
        <v>0</v>
      </c>
      <c r="J680" s="280">
        <f t="shared" si="65"/>
        <v>0</v>
      </c>
      <c r="K680" s="23"/>
      <c r="L680" s="24"/>
      <c r="M680" s="1"/>
    </row>
    <row r="681" spans="1:13">
      <c r="A681" s="23">
        <v>38</v>
      </c>
      <c r="B681" s="30" t="s">
        <v>860</v>
      </c>
      <c r="C681" s="32" t="s">
        <v>571</v>
      </c>
      <c r="D681" s="30" t="s">
        <v>77</v>
      </c>
      <c r="E681" s="36">
        <v>150</v>
      </c>
      <c r="F681" s="149">
        <v>0</v>
      </c>
      <c r="G681" s="280">
        <f t="shared" si="63"/>
        <v>0</v>
      </c>
      <c r="H681" s="21">
        <v>0.08</v>
      </c>
      <c r="I681" s="280">
        <f t="shared" si="64"/>
        <v>0</v>
      </c>
      <c r="J681" s="280">
        <f t="shared" si="65"/>
        <v>0</v>
      </c>
      <c r="K681" s="23"/>
      <c r="L681" s="24"/>
      <c r="M681" s="1"/>
    </row>
    <row r="682" spans="1:13">
      <c r="A682" s="23">
        <v>39</v>
      </c>
      <c r="B682" s="30" t="s">
        <v>860</v>
      </c>
      <c r="C682" s="32" t="s">
        <v>67</v>
      </c>
      <c r="D682" s="30" t="s">
        <v>77</v>
      </c>
      <c r="E682" s="36">
        <v>12</v>
      </c>
      <c r="F682" s="149">
        <v>0</v>
      </c>
      <c r="G682" s="280">
        <f t="shared" si="63"/>
        <v>0</v>
      </c>
      <c r="H682" s="21">
        <v>0.08</v>
      </c>
      <c r="I682" s="280">
        <f t="shared" si="64"/>
        <v>0</v>
      </c>
      <c r="J682" s="280">
        <f t="shared" si="65"/>
        <v>0</v>
      </c>
      <c r="K682" s="23"/>
      <c r="L682" s="24"/>
      <c r="M682" s="1"/>
    </row>
    <row r="683" spans="1:13">
      <c r="A683" s="23">
        <v>40</v>
      </c>
      <c r="B683" s="122" t="s">
        <v>860</v>
      </c>
      <c r="C683" s="32" t="s">
        <v>355</v>
      </c>
      <c r="D683" s="30" t="s">
        <v>77</v>
      </c>
      <c r="E683" s="36">
        <v>6</v>
      </c>
      <c r="F683" s="149">
        <v>0</v>
      </c>
      <c r="G683" s="280">
        <f t="shared" si="63"/>
        <v>0</v>
      </c>
      <c r="H683" s="21">
        <v>0.08</v>
      </c>
      <c r="I683" s="280">
        <f t="shared" si="64"/>
        <v>0</v>
      </c>
      <c r="J683" s="280">
        <f t="shared" si="65"/>
        <v>0</v>
      </c>
      <c r="K683" s="23"/>
      <c r="L683" s="24"/>
      <c r="M683" s="1"/>
    </row>
    <row r="684" spans="1:13">
      <c r="A684" s="23">
        <v>41</v>
      </c>
      <c r="B684" s="30" t="s">
        <v>861</v>
      </c>
      <c r="C684" s="32" t="s">
        <v>862</v>
      </c>
      <c r="D684" s="30" t="s">
        <v>863</v>
      </c>
      <c r="E684" s="36">
        <v>2</v>
      </c>
      <c r="F684" s="149">
        <v>0</v>
      </c>
      <c r="G684" s="280">
        <f t="shared" si="63"/>
        <v>0</v>
      </c>
      <c r="H684" s="21">
        <v>0.08</v>
      </c>
      <c r="I684" s="280">
        <f t="shared" si="64"/>
        <v>0</v>
      </c>
      <c r="J684" s="280">
        <f t="shared" si="65"/>
        <v>0</v>
      </c>
      <c r="K684" s="23"/>
      <c r="L684" s="24"/>
      <c r="M684" s="1"/>
    </row>
    <row r="685" spans="1:13">
      <c r="A685" s="23">
        <v>42</v>
      </c>
      <c r="B685" s="30" t="s">
        <v>864</v>
      </c>
      <c r="C685" s="32" t="s">
        <v>572</v>
      </c>
      <c r="D685" s="30" t="s">
        <v>491</v>
      </c>
      <c r="E685" s="36">
        <v>8</v>
      </c>
      <c r="F685" s="149">
        <v>0</v>
      </c>
      <c r="G685" s="280">
        <f t="shared" si="63"/>
        <v>0</v>
      </c>
      <c r="H685" s="21">
        <v>0.08</v>
      </c>
      <c r="I685" s="280">
        <f t="shared" si="64"/>
        <v>0</v>
      </c>
      <c r="J685" s="280">
        <f t="shared" si="65"/>
        <v>0</v>
      </c>
      <c r="K685" s="23"/>
      <c r="L685" s="24"/>
      <c r="M685" s="1"/>
    </row>
    <row r="686" spans="1:13">
      <c r="A686" s="23">
        <v>43</v>
      </c>
      <c r="B686" s="82" t="s">
        <v>865</v>
      </c>
      <c r="C686" s="32" t="s">
        <v>572</v>
      </c>
      <c r="D686" s="30" t="s">
        <v>854</v>
      </c>
      <c r="E686" s="36">
        <v>4</v>
      </c>
      <c r="F686" s="149">
        <v>0</v>
      </c>
      <c r="G686" s="280">
        <f t="shared" si="63"/>
        <v>0</v>
      </c>
      <c r="H686" s="21">
        <v>0.08</v>
      </c>
      <c r="I686" s="280">
        <f t="shared" si="64"/>
        <v>0</v>
      </c>
      <c r="J686" s="280">
        <f t="shared" si="65"/>
        <v>0</v>
      </c>
      <c r="K686" s="23"/>
      <c r="L686" s="24"/>
      <c r="M686" s="1"/>
    </row>
    <row r="687" spans="1:13">
      <c r="A687" s="23">
        <v>44</v>
      </c>
      <c r="B687" s="30" t="s">
        <v>865</v>
      </c>
      <c r="C687" s="32" t="s">
        <v>20</v>
      </c>
      <c r="D687" s="30" t="s">
        <v>854</v>
      </c>
      <c r="E687" s="36">
        <v>4</v>
      </c>
      <c r="F687" s="149">
        <v>0</v>
      </c>
      <c r="G687" s="280">
        <f t="shared" si="63"/>
        <v>0</v>
      </c>
      <c r="H687" s="21">
        <v>0.08</v>
      </c>
      <c r="I687" s="280">
        <f t="shared" si="64"/>
        <v>0</v>
      </c>
      <c r="J687" s="280">
        <f t="shared" si="65"/>
        <v>0</v>
      </c>
      <c r="K687" s="23"/>
      <c r="L687" s="24"/>
      <c r="M687" s="1"/>
    </row>
    <row r="688" spans="1:13">
      <c r="A688" s="156"/>
      <c r="B688" s="133"/>
      <c r="C688" s="133"/>
      <c r="D688" s="133"/>
      <c r="E688" s="133"/>
      <c r="F688" s="133"/>
      <c r="G688" s="73"/>
      <c r="H688" s="74" t="s">
        <v>306</v>
      </c>
      <c r="I688" s="283">
        <f>SUM(I644:I687)</f>
        <v>0</v>
      </c>
      <c r="J688" s="283">
        <f>SUM(J644:J687)</f>
        <v>0</v>
      </c>
      <c r="K688" s="75"/>
      <c r="L688" s="76"/>
      <c r="M688" s="1"/>
    </row>
    <row r="689" spans="1:13" ht="15.4" customHeight="1">
      <c r="G689" s="1"/>
      <c r="K689" s="438" t="s">
        <v>307</v>
      </c>
      <c r="L689" s="438"/>
      <c r="M689" s="1"/>
    </row>
    <row r="690" spans="1:13">
      <c r="G690" s="1"/>
      <c r="K690" s="438" t="s">
        <v>308</v>
      </c>
      <c r="L690" s="438"/>
      <c r="M690" s="1"/>
    </row>
    <row r="691" spans="1:13">
      <c r="A691" s="155"/>
      <c r="G691" s="1"/>
      <c r="K691" s="77"/>
      <c r="L691" s="77"/>
      <c r="M691" s="1"/>
    </row>
    <row r="692" spans="1:13">
      <c r="A692" s="443" t="s">
        <v>0</v>
      </c>
      <c r="B692" s="443"/>
      <c r="C692" s="7" t="s">
        <v>1372</v>
      </c>
      <c r="D692" s="439" t="s">
        <v>872</v>
      </c>
      <c r="E692" s="439"/>
      <c r="F692" s="439"/>
      <c r="G692" s="439"/>
      <c r="H692" s="439"/>
      <c r="I692" s="439"/>
      <c r="J692" s="439"/>
      <c r="K692" s="8"/>
      <c r="L692" s="8"/>
      <c r="M692" s="1"/>
    </row>
    <row r="693" spans="1:13" ht="27">
      <c r="A693" s="9" t="s">
        <v>481</v>
      </c>
      <c r="B693" s="9" t="s">
        <v>3</v>
      </c>
      <c r="C693" s="112" t="s">
        <v>4</v>
      </c>
      <c r="D693" s="9" t="s">
        <v>5</v>
      </c>
      <c r="E693" s="11" t="s">
        <v>6</v>
      </c>
      <c r="F693" s="148" t="s">
        <v>7</v>
      </c>
      <c r="G693" s="13" t="s">
        <v>8</v>
      </c>
      <c r="H693" s="14" t="s">
        <v>9</v>
      </c>
      <c r="I693" s="13" t="s">
        <v>10</v>
      </c>
      <c r="J693" s="13" t="s">
        <v>11</v>
      </c>
      <c r="K693" s="112" t="s">
        <v>312</v>
      </c>
      <c r="L693" s="15" t="s">
        <v>13</v>
      </c>
      <c r="M693" s="366"/>
    </row>
    <row r="694" spans="1:13">
      <c r="A694" s="23">
        <v>1</v>
      </c>
      <c r="B694" s="30" t="s">
        <v>873</v>
      </c>
      <c r="C694" s="32" t="s">
        <v>874</v>
      </c>
      <c r="D694" s="30" t="s">
        <v>875</v>
      </c>
      <c r="E694" s="36">
        <v>10</v>
      </c>
      <c r="F694" s="435">
        <v>0</v>
      </c>
      <c r="G694" s="280">
        <f>ROUND(F694*(1+H694),2)</f>
        <v>0</v>
      </c>
      <c r="H694" s="21">
        <v>0.08</v>
      </c>
      <c r="I694" s="280">
        <f>ROUND(E694*F694,2)</f>
        <v>0</v>
      </c>
      <c r="J694" s="280">
        <f>ROUND(I694*(1+H694),2)</f>
        <v>0</v>
      </c>
      <c r="K694" s="23"/>
      <c r="L694" s="24"/>
      <c r="M694" s="366"/>
    </row>
    <row r="695" spans="1:13">
      <c r="A695" s="23">
        <v>2</v>
      </c>
      <c r="B695" s="30" t="s">
        <v>876</v>
      </c>
      <c r="C695" s="32" t="s">
        <v>203</v>
      </c>
      <c r="D695" s="30" t="s">
        <v>875</v>
      </c>
      <c r="E695" s="36">
        <v>5</v>
      </c>
      <c r="F695" s="435">
        <v>0</v>
      </c>
      <c r="G695" s="280">
        <f>ROUND(F695*(1+H695),2)</f>
        <v>0</v>
      </c>
      <c r="H695" s="21">
        <v>0.08</v>
      </c>
      <c r="I695" s="280">
        <f>ROUND(E695*F695,2)</f>
        <v>0</v>
      </c>
      <c r="J695" s="280">
        <f>ROUND(I695*(1+H695),2)</f>
        <v>0</v>
      </c>
      <c r="K695" s="23"/>
      <c r="L695" s="24"/>
      <c r="M695" s="354"/>
    </row>
    <row r="696" spans="1:13" ht="12" customHeight="1">
      <c r="A696" s="133"/>
      <c r="B696" s="133"/>
      <c r="C696" s="133"/>
      <c r="D696" s="133"/>
      <c r="E696" s="133"/>
      <c r="F696" s="133"/>
      <c r="G696" s="73"/>
      <c r="H696" s="74" t="s">
        <v>306</v>
      </c>
      <c r="I696" s="283">
        <f>SUM(I694:I695)</f>
        <v>0</v>
      </c>
      <c r="J696" s="283">
        <f>SUM(J694:J695)</f>
        <v>0</v>
      </c>
      <c r="K696" s="75"/>
      <c r="L696" s="76"/>
      <c r="M696" s="354"/>
    </row>
    <row r="697" spans="1:13">
      <c r="G697" s="1"/>
      <c r="K697" s="438" t="s">
        <v>307</v>
      </c>
      <c r="L697" s="438"/>
      <c r="M697" s="354"/>
    </row>
    <row r="698" spans="1:13">
      <c r="A698" s="155"/>
      <c r="G698" s="1"/>
      <c r="K698" s="438" t="s">
        <v>308</v>
      </c>
      <c r="L698" s="438"/>
      <c r="M698" s="354"/>
    </row>
    <row r="699" spans="1:13">
      <c r="A699" s="155"/>
      <c r="G699" s="1"/>
      <c r="K699" s="77"/>
      <c r="L699" s="77"/>
      <c r="M699" s="354"/>
    </row>
    <row r="700" spans="1:13">
      <c r="A700" s="443" t="s">
        <v>0</v>
      </c>
      <c r="B700" s="443"/>
      <c r="C700" s="7" t="s">
        <v>822</v>
      </c>
      <c r="D700" s="439" t="s">
        <v>823</v>
      </c>
      <c r="E700" s="439"/>
      <c r="F700" s="439"/>
      <c r="G700" s="439"/>
      <c r="H700" s="439"/>
      <c r="I700" s="439"/>
      <c r="J700" s="439"/>
      <c r="K700" s="8"/>
      <c r="L700" s="8"/>
      <c r="M700" s="354"/>
    </row>
    <row r="701" spans="1:13" ht="27">
      <c r="A701" s="367" t="s">
        <v>481</v>
      </c>
      <c r="B701" s="394" t="s">
        <v>3</v>
      </c>
      <c r="C701" s="112" t="s">
        <v>4</v>
      </c>
      <c r="D701" s="9" t="s">
        <v>5</v>
      </c>
      <c r="E701" s="11" t="s">
        <v>6</v>
      </c>
      <c r="F701" s="148" t="s">
        <v>7</v>
      </c>
      <c r="G701" s="13" t="s">
        <v>8</v>
      </c>
      <c r="H701" s="14" t="s">
        <v>9</v>
      </c>
      <c r="I701" s="13" t="s">
        <v>10</v>
      </c>
      <c r="J701" s="13" t="s">
        <v>11</v>
      </c>
      <c r="K701" s="112" t="s">
        <v>312</v>
      </c>
      <c r="L701" s="15" t="s">
        <v>13</v>
      </c>
      <c r="M701" s="354"/>
    </row>
    <row r="702" spans="1:13">
      <c r="A702" s="23">
        <v>1</v>
      </c>
      <c r="B702" s="355" t="s">
        <v>879</v>
      </c>
      <c r="C702" s="32" t="s">
        <v>880</v>
      </c>
      <c r="D702" s="30" t="s">
        <v>111</v>
      </c>
      <c r="E702" s="36">
        <v>300</v>
      </c>
      <c r="F702" s="149">
        <v>0</v>
      </c>
      <c r="G702" s="280">
        <f t="shared" ref="G702:G711" si="66">ROUND(F702*(1+H702),2)</f>
        <v>0</v>
      </c>
      <c r="H702" s="21">
        <v>0.08</v>
      </c>
      <c r="I702" s="280">
        <f t="shared" ref="I702:I711" si="67">ROUND(E702*F702,2)</f>
        <v>0</v>
      </c>
      <c r="J702" s="280">
        <f t="shared" ref="J702:J711" si="68">ROUND(I702*(1+H702),2)</f>
        <v>0</v>
      </c>
      <c r="K702" s="23"/>
      <c r="L702" s="24"/>
      <c r="M702" s="354"/>
    </row>
    <row r="703" spans="1:13">
      <c r="A703" s="23">
        <v>2</v>
      </c>
      <c r="B703" s="361" t="s">
        <v>879</v>
      </c>
      <c r="C703" s="32" t="s">
        <v>881</v>
      </c>
      <c r="D703" s="30" t="s">
        <v>111</v>
      </c>
      <c r="E703" s="36">
        <v>600</v>
      </c>
      <c r="F703" s="149">
        <v>0</v>
      </c>
      <c r="G703" s="280">
        <f t="shared" si="66"/>
        <v>0</v>
      </c>
      <c r="H703" s="21">
        <v>0.08</v>
      </c>
      <c r="I703" s="280">
        <f t="shared" si="67"/>
        <v>0</v>
      </c>
      <c r="J703" s="280">
        <f t="shared" si="68"/>
        <v>0</v>
      </c>
      <c r="K703" s="23"/>
      <c r="L703" s="24"/>
      <c r="M703" s="1"/>
    </row>
    <row r="704" spans="1:13">
      <c r="A704" s="23">
        <v>3</v>
      </c>
      <c r="B704" s="260" t="s">
        <v>882</v>
      </c>
      <c r="C704" s="32" t="s">
        <v>883</v>
      </c>
      <c r="D704" s="30" t="s">
        <v>470</v>
      </c>
      <c r="E704" s="36">
        <v>200</v>
      </c>
      <c r="F704" s="149">
        <v>0</v>
      </c>
      <c r="G704" s="280">
        <f t="shared" si="66"/>
        <v>0</v>
      </c>
      <c r="H704" s="21">
        <v>0.08</v>
      </c>
      <c r="I704" s="280">
        <f t="shared" si="67"/>
        <v>0</v>
      </c>
      <c r="J704" s="280">
        <f t="shared" si="68"/>
        <v>0</v>
      </c>
      <c r="K704" s="23"/>
      <c r="L704" s="24"/>
      <c r="M704" s="1"/>
    </row>
    <row r="705" spans="1:13">
      <c r="A705" s="23">
        <v>4</v>
      </c>
      <c r="B705" s="276" t="s">
        <v>461</v>
      </c>
      <c r="C705" s="260" t="s">
        <v>1235</v>
      </c>
      <c r="D705" s="245" t="s">
        <v>1345</v>
      </c>
      <c r="E705" s="236">
        <v>100</v>
      </c>
      <c r="F705" s="149">
        <v>0</v>
      </c>
      <c r="G705" s="350">
        <f t="shared" si="66"/>
        <v>0</v>
      </c>
      <c r="H705" s="351">
        <v>0.08</v>
      </c>
      <c r="I705" s="280">
        <f t="shared" si="67"/>
        <v>0</v>
      </c>
      <c r="J705" s="350">
        <f t="shared" si="68"/>
        <v>0</v>
      </c>
      <c r="K705" s="294"/>
      <c r="L705" s="295"/>
      <c r="M705" s="1"/>
    </row>
    <row r="706" spans="1:13">
      <c r="A706" s="23">
        <v>5</v>
      </c>
      <c r="B706" s="260" t="s">
        <v>884</v>
      </c>
      <c r="C706" s="32" t="s">
        <v>885</v>
      </c>
      <c r="D706" s="30" t="s">
        <v>886</v>
      </c>
      <c r="E706" s="36">
        <v>10</v>
      </c>
      <c r="F706" s="149">
        <v>0</v>
      </c>
      <c r="G706" s="280">
        <f t="shared" si="66"/>
        <v>0</v>
      </c>
      <c r="H706" s="21">
        <v>0.08</v>
      </c>
      <c r="I706" s="280">
        <f t="shared" si="67"/>
        <v>0</v>
      </c>
      <c r="J706" s="280">
        <f t="shared" si="68"/>
        <v>0</v>
      </c>
      <c r="K706" s="23"/>
      <c r="L706" s="24"/>
      <c r="M706" s="1"/>
    </row>
    <row r="707" spans="1:13">
      <c r="A707" s="23">
        <v>6</v>
      </c>
      <c r="B707" s="260" t="s">
        <v>887</v>
      </c>
      <c r="C707" s="32" t="s">
        <v>68</v>
      </c>
      <c r="D707" s="30" t="s">
        <v>470</v>
      </c>
      <c r="E707" s="36">
        <v>45</v>
      </c>
      <c r="F707" s="149">
        <v>0</v>
      </c>
      <c r="G707" s="280">
        <f t="shared" si="66"/>
        <v>0</v>
      </c>
      <c r="H707" s="21">
        <v>0.08</v>
      </c>
      <c r="I707" s="280">
        <f t="shared" si="67"/>
        <v>0</v>
      </c>
      <c r="J707" s="280">
        <f t="shared" si="68"/>
        <v>0</v>
      </c>
      <c r="K707" s="23"/>
      <c r="L707" s="24"/>
      <c r="M707" s="1"/>
    </row>
    <row r="708" spans="1:13">
      <c r="A708" s="23">
        <v>7</v>
      </c>
      <c r="B708" s="260" t="s">
        <v>887</v>
      </c>
      <c r="C708" s="32" t="s">
        <v>478</v>
      </c>
      <c r="D708" s="30" t="s">
        <v>470</v>
      </c>
      <c r="E708" s="36">
        <v>90</v>
      </c>
      <c r="F708" s="149">
        <v>0</v>
      </c>
      <c r="G708" s="280">
        <f t="shared" si="66"/>
        <v>0</v>
      </c>
      <c r="H708" s="21">
        <v>0.08</v>
      </c>
      <c r="I708" s="280">
        <f t="shared" si="67"/>
        <v>0</v>
      </c>
      <c r="J708" s="280">
        <f t="shared" si="68"/>
        <v>0</v>
      </c>
      <c r="K708" s="23"/>
      <c r="L708" s="24"/>
      <c r="M708" s="1"/>
    </row>
    <row r="709" spans="1:13">
      <c r="A709" s="23">
        <v>8</v>
      </c>
      <c r="B709" s="260" t="s">
        <v>888</v>
      </c>
      <c r="C709" s="32" t="s">
        <v>889</v>
      </c>
      <c r="D709" s="30" t="s">
        <v>111</v>
      </c>
      <c r="E709" s="36">
        <v>650</v>
      </c>
      <c r="F709" s="149">
        <v>0</v>
      </c>
      <c r="G709" s="280">
        <f t="shared" si="66"/>
        <v>0</v>
      </c>
      <c r="H709" s="21">
        <v>0.08</v>
      </c>
      <c r="I709" s="280">
        <f t="shared" si="67"/>
        <v>0</v>
      </c>
      <c r="J709" s="280">
        <f t="shared" si="68"/>
        <v>0</v>
      </c>
      <c r="K709" s="23"/>
      <c r="L709" s="24"/>
      <c r="M709" s="1"/>
    </row>
    <row r="710" spans="1:13">
      <c r="A710" s="23">
        <v>9</v>
      </c>
      <c r="B710" s="276" t="s">
        <v>890</v>
      </c>
      <c r="C710" s="32" t="s">
        <v>891</v>
      </c>
      <c r="D710" s="30" t="s">
        <v>470</v>
      </c>
      <c r="E710" s="36">
        <v>100</v>
      </c>
      <c r="F710" s="149">
        <v>0</v>
      </c>
      <c r="G710" s="280">
        <f t="shared" si="66"/>
        <v>0</v>
      </c>
      <c r="H710" s="21">
        <v>0.08</v>
      </c>
      <c r="I710" s="280">
        <f t="shared" si="67"/>
        <v>0</v>
      </c>
      <c r="J710" s="280">
        <f t="shared" si="68"/>
        <v>0</v>
      </c>
      <c r="K710" s="23"/>
      <c r="L710" s="24"/>
      <c r="M710" s="1"/>
    </row>
    <row r="711" spans="1:13">
      <c r="A711" s="23">
        <v>10</v>
      </c>
      <c r="B711" s="276" t="s">
        <v>890</v>
      </c>
      <c r="C711" s="32" t="s">
        <v>892</v>
      </c>
      <c r="D711" s="30" t="s">
        <v>470</v>
      </c>
      <c r="E711" s="36">
        <v>300</v>
      </c>
      <c r="F711" s="149">
        <v>0</v>
      </c>
      <c r="G711" s="280">
        <f t="shared" si="66"/>
        <v>0</v>
      </c>
      <c r="H711" s="21">
        <v>0.08</v>
      </c>
      <c r="I711" s="280">
        <f t="shared" si="67"/>
        <v>0</v>
      </c>
      <c r="J711" s="280">
        <f t="shared" si="68"/>
        <v>0</v>
      </c>
      <c r="K711" s="23"/>
      <c r="L711" s="24"/>
      <c r="M711" s="1"/>
    </row>
    <row r="712" spans="1:13">
      <c r="A712" s="442"/>
      <c r="B712" s="442"/>
      <c r="C712" s="442"/>
      <c r="D712" s="442"/>
      <c r="E712" s="442"/>
      <c r="F712" s="442"/>
      <c r="G712" s="73"/>
      <c r="H712" s="74" t="s">
        <v>306</v>
      </c>
      <c r="I712" s="283">
        <f>SUM(I702:I711)</f>
        <v>0</v>
      </c>
      <c r="J712" s="283">
        <f>SUM(J702:J711)</f>
        <v>0</v>
      </c>
      <c r="K712" s="75"/>
      <c r="L712" s="76"/>
      <c r="M712" s="1"/>
    </row>
    <row r="713" spans="1:13">
      <c r="G713" s="1"/>
      <c r="K713" s="438" t="s">
        <v>307</v>
      </c>
      <c r="L713" s="438"/>
      <c r="M713" s="1"/>
    </row>
    <row r="714" spans="1:13">
      <c r="G714" s="1"/>
      <c r="K714" s="438" t="s">
        <v>308</v>
      </c>
      <c r="L714" s="438"/>
      <c r="M714" s="1"/>
    </row>
    <row r="715" spans="1:13">
      <c r="G715" s="1"/>
      <c r="K715" s="77"/>
      <c r="L715" s="77"/>
      <c r="M715" s="1"/>
    </row>
    <row r="716" spans="1:13">
      <c r="A716" s="443" t="s">
        <v>0</v>
      </c>
      <c r="B716" s="443"/>
      <c r="C716" s="7" t="s">
        <v>871</v>
      </c>
      <c r="D716" s="439" t="s">
        <v>1348</v>
      </c>
      <c r="E716" s="439"/>
      <c r="F716" s="439"/>
      <c r="G716" s="439"/>
      <c r="H716" s="439"/>
      <c r="I716" s="439"/>
      <c r="J716" s="439"/>
      <c r="K716" s="8"/>
      <c r="L716" s="8"/>
      <c r="M716" s="1"/>
    </row>
    <row r="717" spans="1:13" ht="27">
      <c r="A717" s="367" t="s">
        <v>481</v>
      </c>
      <c r="B717" s="367" t="s">
        <v>3</v>
      </c>
      <c r="C717" s="112" t="s">
        <v>4</v>
      </c>
      <c r="D717" s="9" t="s">
        <v>5</v>
      </c>
      <c r="E717" s="11" t="s">
        <v>6</v>
      </c>
      <c r="F717" s="148" t="s">
        <v>7</v>
      </c>
      <c r="G717" s="13" t="s">
        <v>8</v>
      </c>
      <c r="H717" s="14" t="s">
        <v>9</v>
      </c>
      <c r="I717" s="13" t="s">
        <v>10</v>
      </c>
      <c r="J717" s="13" t="s">
        <v>11</v>
      </c>
      <c r="K717" s="112" t="s">
        <v>312</v>
      </c>
      <c r="L717" s="15" t="s">
        <v>13</v>
      </c>
      <c r="M717" s="1"/>
    </row>
    <row r="718" spans="1:13">
      <c r="A718" s="23">
        <v>1</v>
      </c>
      <c r="B718" s="29" t="s">
        <v>894</v>
      </c>
      <c r="C718" s="30"/>
      <c r="D718" s="30" t="s">
        <v>895</v>
      </c>
      <c r="E718" s="140">
        <v>800</v>
      </c>
      <c r="F718" s="149">
        <v>0</v>
      </c>
      <c r="G718" s="280">
        <f>ROUND(F718*(1+H718),2)</f>
        <v>0</v>
      </c>
      <c r="H718" s="21">
        <v>0.08</v>
      </c>
      <c r="I718" s="280">
        <f t="shared" ref="I718:I736" si="69">ROUND(E718*F718,2)</f>
        <v>0</v>
      </c>
      <c r="J718" s="280">
        <f t="shared" ref="J718:J737" si="70">ROUND(I718*(1+H718),2)</f>
        <v>0</v>
      </c>
      <c r="K718" s="23"/>
      <c r="L718" s="24"/>
      <c r="M718" s="1"/>
    </row>
    <row r="719" spans="1:13">
      <c r="A719" s="23">
        <v>2</v>
      </c>
      <c r="B719" s="29" t="s">
        <v>894</v>
      </c>
      <c r="C719" s="30"/>
      <c r="D719" s="30" t="s">
        <v>896</v>
      </c>
      <c r="E719" s="36">
        <v>200</v>
      </c>
      <c r="F719" s="149">
        <v>0</v>
      </c>
      <c r="G719" s="280">
        <f>ROUND(F719*(1+H719),2)</f>
        <v>0</v>
      </c>
      <c r="H719" s="21">
        <v>0.08</v>
      </c>
      <c r="I719" s="280">
        <f t="shared" si="69"/>
        <v>0</v>
      </c>
      <c r="J719" s="280">
        <f t="shared" si="70"/>
        <v>0</v>
      </c>
      <c r="K719" s="23"/>
      <c r="L719" s="24"/>
      <c r="M719" s="1"/>
    </row>
    <row r="720" spans="1:13">
      <c r="A720" s="23">
        <v>3</v>
      </c>
      <c r="B720" s="29" t="s">
        <v>894</v>
      </c>
      <c r="C720" s="30"/>
      <c r="D720" s="30" t="s">
        <v>897</v>
      </c>
      <c r="E720" s="36">
        <v>1500</v>
      </c>
      <c r="F720" s="149">
        <v>0</v>
      </c>
      <c r="G720" s="280">
        <f>ROUND(F720*(1+H720),2)</f>
        <v>0</v>
      </c>
      <c r="H720" s="21">
        <v>0.08</v>
      </c>
      <c r="I720" s="280">
        <f t="shared" si="69"/>
        <v>0</v>
      </c>
      <c r="J720" s="280">
        <f t="shared" si="70"/>
        <v>0</v>
      </c>
      <c r="K720" s="23"/>
      <c r="L720" s="24"/>
      <c r="M720" s="1"/>
    </row>
    <row r="721" spans="1:63">
      <c r="A721" s="23">
        <v>4</v>
      </c>
      <c r="B721" s="29" t="s">
        <v>898</v>
      </c>
      <c r="C721" s="41" t="s">
        <v>899</v>
      </c>
      <c r="D721" s="30" t="s">
        <v>896</v>
      </c>
      <c r="E721" s="36">
        <v>3600</v>
      </c>
      <c r="F721" s="149">
        <v>0</v>
      </c>
      <c r="G721" s="280">
        <v>0</v>
      </c>
      <c r="H721" s="21">
        <v>0.08</v>
      </c>
      <c r="I721" s="280">
        <f t="shared" si="69"/>
        <v>0</v>
      </c>
      <c r="J721" s="280">
        <f t="shared" si="70"/>
        <v>0</v>
      </c>
      <c r="K721" s="23"/>
      <c r="L721" s="24"/>
      <c r="M721" s="1"/>
    </row>
    <row r="722" spans="1:63">
      <c r="A722" s="23">
        <v>5</v>
      </c>
      <c r="B722" s="29" t="s">
        <v>898</v>
      </c>
      <c r="C722" s="41" t="s">
        <v>899</v>
      </c>
      <c r="D722" s="30" t="s">
        <v>897</v>
      </c>
      <c r="E722" s="36">
        <v>11000</v>
      </c>
      <c r="F722" s="149">
        <v>0</v>
      </c>
      <c r="G722" s="280">
        <v>0</v>
      </c>
      <c r="H722" s="21">
        <v>0.08</v>
      </c>
      <c r="I722" s="280">
        <f t="shared" si="69"/>
        <v>0</v>
      </c>
      <c r="J722" s="280">
        <f t="shared" si="70"/>
        <v>0</v>
      </c>
      <c r="K722" s="23"/>
      <c r="L722" s="24"/>
      <c r="M722" s="1"/>
    </row>
    <row r="723" spans="1:63">
      <c r="A723" s="23">
        <v>6</v>
      </c>
      <c r="B723" s="29" t="s">
        <v>900</v>
      </c>
      <c r="C723" s="41" t="s">
        <v>901</v>
      </c>
      <c r="D723" s="30" t="s">
        <v>895</v>
      </c>
      <c r="E723" s="36">
        <v>200</v>
      </c>
      <c r="F723" s="149">
        <v>0</v>
      </c>
      <c r="G723" s="280">
        <f t="shared" ref="G723:G730" si="71">ROUND(F723*(1+H723),2)</f>
        <v>0</v>
      </c>
      <c r="H723" s="21">
        <v>0.08</v>
      </c>
      <c r="I723" s="280">
        <f t="shared" si="69"/>
        <v>0</v>
      </c>
      <c r="J723" s="280">
        <f t="shared" si="70"/>
        <v>0</v>
      </c>
      <c r="K723" s="23"/>
      <c r="L723" s="24"/>
      <c r="M723" s="1"/>
    </row>
    <row r="724" spans="1:63">
      <c r="A724" s="23">
        <v>7</v>
      </c>
      <c r="B724" s="29" t="s">
        <v>900</v>
      </c>
      <c r="C724" s="41" t="s">
        <v>901</v>
      </c>
      <c r="D724" s="30" t="s">
        <v>897</v>
      </c>
      <c r="E724" s="36">
        <v>500</v>
      </c>
      <c r="F724" s="149">
        <v>0</v>
      </c>
      <c r="G724" s="280">
        <f t="shared" si="71"/>
        <v>0</v>
      </c>
      <c r="H724" s="21">
        <v>0.08</v>
      </c>
      <c r="I724" s="280">
        <f t="shared" si="69"/>
        <v>0</v>
      </c>
      <c r="J724" s="280">
        <f t="shared" si="70"/>
        <v>0</v>
      </c>
      <c r="K724" s="23"/>
      <c r="L724" s="24"/>
      <c r="M724" s="1"/>
    </row>
    <row r="725" spans="1:63" ht="19">
      <c r="A725" s="23">
        <v>8</v>
      </c>
      <c r="B725" s="29" t="s">
        <v>902</v>
      </c>
      <c r="C725" s="258" t="s">
        <v>903</v>
      </c>
      <c r="D725" s="30" t="s">
        <v>897</v>
      </c>
      <c r="E725" s="36">
        <v>5000</v>
      </c>
      <c r="F725" s="149">
        <v>0</v>
      </c>
      <c r="G725" s="280">
        <f t="shared" si="71"/>
        <v>0</v>
      </c>
      <c r="H725" s="21">
        <v>0.08</v>
      </c>
      <c r="I725" s="280">
        <f t="shared" si="69"/>
        <v>0</v>
      </c>
      <c r="J725" s="280">
        <f t="shared" si="70"/>
        <v>0</v>
      </c>
      <c r="K725" s="23"/>
      <c r="L725" s="24"/>
      <c r="M725" s="1"/>
    </row>
    <row r="726" spans="1:63">
      <c r="A726" s="23">
        <v>9</v>
      </c>
      <c r="B726" s="179" t="s">
        <v>904</v>
      </c>
      <c r="C726" s="48" t="s">
        <v>905</v>
      </c>
      <c r="D726" s="257" t="s">
        <v>895</v>
      </c>
      <c r="E726" s="36">
        <v>35000</v>
      </c>
      <c r="F726" s="149">
        <v>0</v>
      </c>
      <c r="G726" s="280">
        <f t="shared" si="71"/>
        <v>0</v>
      </c>
      <c r="H726" s="21">
        <v>0.08</v>
      </c>
      <c r="I726" s="280">
        <f t="shared" si="69"/>
        <v>0</v>
      </c>
      <c r="J726" s="280">
        <f t="shared" si="70"/>
        <v>0</v>
      </c>
      <c r="K726" s="23"/>
      <c r="L726" s="24"/>
      <c r="M726" s="1"/>
    </row>
    <row r="727" spans="1:63">
      <c r="A727" s="23">
        <v>10</v>
      </c>
      <c r="B727" s="179" t="s">
        <v>904</v>
      </c>
      <c r="C727" s="48" t="s">
        <v>905</v>
      </c>
      <c r="D727" s="257" t="s">
        <v>896</v>
      </c>
      <c r="E727" s="36">
        <v>12000</v>
      </c>
      <c r="F727" s="149">
        <v>0</v>
      </c>
      <c r="G727" s="280">
        <f t="shared" si="71"/>
        <v>0</v>
      </c>
      <c r="H727" s="21">
        <v>0.08</v>
      </c>
      <c r="I727" s="280">
        <f t="shared" si="69"/>
        <v>0</v>
      </c>
      <c r="J727" s="280">
        <f t="shared" si="70"/>
        <v>0</v>
      </c>
      <c r="K727" s="23"/>
      <c r="L727" s="24"/>
      <c r="M727" s="1"/>
    </row>
    <row r="728" spans="1:63">
      <c r="A728" s="23">
        <v>11</v>
      </c>
      <c r="B728" s="179" t="s">
        <v>904</v>
      </c>
      <c r="C728" s="48" t="s">
        <v>905</v>
      </c>
      <c r="D728" s="257" t="s">
        <v>897</v>
      </c>
      <c r="E728" s="36">
        <v>32000</v>
      </c>
      <c r="F728" s="149">
        <v>0</v>
      </c>
      <c r="G728" s="280">
        <f t="shared" si="71"/>
        <v>0</v>
      </c>
      <c r="H728" s="21">
        <v>0.08</v>
      </c>
      <c r="I728" s="280">
        <f t="shared" si="69"/>
        <v>0</v>
      </c>
      <c r="J728" s="280">
        <f t="shared" si="70"/>
        <v>0</v>
      </c>
      <c r="K728" s="23"/>
      <c r="L728" s="24"/>
      <c r="M728" s="1"/>
    </row>
    <row r="729" spans="1:63" ht="19">
      <c r="A729" s="23">
        <v>12</v>
      </c>
      <c r="B729" s="179" t="s">
        <v>1328</v>
      </c>
      <c r="C729" s="41" t="s">
        <v>1329</v>
      </c>
      <c r="D729" s="257" t="s">
        <v>897</v>
      </c>
      <c r="E729" s="36">
        <v>6600</v>
      </c>
      <c r="F729" s="149">
        <v>0</v>
      </c>
      <c r="G729" s="280">
        <f t="shared" si="71"/>
        <v>0</v>
      </c>
      <c r="H729" s="21">
        <v>0.08</v>
      </c>
      <c r="I729" s="280">
        <f t="shared" si="69"/>
        <v>0</v>
      </c>
      <c r="J729" s="280">
        <f t="shared" si="70"/>
        <v>0</v>
      </c>
      <c r="K729" s="23"/>
      <c r="L729" s="24"/>
      <c r="M729" s="1"/>
    </row>
    <row r="730" spans="1:63" ht="28">
      <c r="A730" s="23">
        <v>13</v>
      </c>
      <c r="B730" s="252" t="s">
        <v>1346</v>
      </c>
      <c r="C730" s="41" t="s">
        <v>1330</v>
      </c>
      <c r="D730" s="30" t="s">
        <v>897</v>
      </c>
      <c r="E730" s="36">
        <v>4000</v>
      </c>
      <c r="F730" s="149">
        <v>0</v>
      </c>
      <c r="G730" s="280">
        <f t="shared" si="71"/>
        <v>0</v>
      </c>
      <c r="H730" s="21">
        <v>0.08</v>
      </c>
      <c r="I730" s="280">
        <f t="shared" si="69"/>
        <v>0</v>
      </c>
      <c r="J730" s="280">
        <f t="shared" si="70"/>
        <v>0</v>
      </c>
      <c r="K730" s="23"/>
      <c r="L730" s="24"/>
      <c r="M730" s="1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</row>
    <row r="731" spans="1:63" ht="18">
      <c r="A731" s="23">
        <v>14</v>
      </c>
      <c r="B731" s="342" t="s">
        <v>906</v>
      </c>
      <c r="C731" s="41"/>
      <c r="D731" s="30" t="s">
        <v>896</v>
      </c>
      <c r="E731" s="36">
        <v>1000</v>
      </c>
      <c r="F731" s="149">
        <v>0</v>
      </c>
      <c r="G731" s="280">
        <v>0</v>
      </c>
      <c r="H731" s="21">
        <v>0.08</v>
      </c>
      <c r="I731" s="280">
        <f t="shared" si="69"/>
        <v>0</v>
      </c>
      <c r="J731" s="280">
        <f t="shared" si="70"/>
        <v>0</v>
      </c>
      <c r="K731" s="23"/>
      <c r="L731" s="24"/>
      <c r="M731" s="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</row>
    <row r="732" spans="1:63" ht="18">
      <c r="A732" s="23">
        <v>15</v>
      </c>
      <c r="B732" s="179" t="s">
        <v>906</v>
      </c>
      <c r="C732" s="30"/>
      <c r="D732" s="30" t="s">
        <v>897</v>
      </c>
      <c r="E732" s="36">
        <v>58000</v>
      </c>
      <c r="F732" s="149">
        <v>0</v>
      </c>
      <c r="G732" s="280">
        <f t="shared" ref="G732:G737" si="72">ROUND(F732*(1+H732),2)</f>
        <v>0</v>
      </c>
      <c r="H732" s="21">
        <v>0.08</v>
      </c>
      <c r="I732" s="280">
        <f t="shared" si="69"/>
        <v>0</v>
      </c>
      <c r="J732" s="280">
        <f t="shared" si="70"/>
        <v>0</v>
      </c>
      <c r="K732" s="23"/>
      <c r="L732" s="24"/>
      <c r="M732" s="1"/>
    </row>
    <row r="733" spans="1:63" ht="18">
      <c r="A733" s="23">
        <v>16</v>
      </c>
      <c r="B733" s="29" t="s">
        <v>1218</v>
      </c>
      <c r="C733" s="119" t="s">
        <v>908</v>
      </c>
      <c r="D733" s="30" t="s">
        <v>897</v>
      </c>
      <c r="E733" s="36">
        <v>100</v>
      </c>
      <c r="F733" s="149">
        <v>0</v>
      </c>
      <c r="G733" s="280">
        <f t="shared" si="72"/>
        <v>0</v>
      </c>
      <c r="H733" s="21">
        <v>0.08</v>
      </c>
      <c r="I733" s="280">
        <f t="shared" si="69"/>
        <v>0</v>
      </c>
      <c r="J733" s="280">
        <f t="shared" si="70"/>
        <v>0</v>
      </c>
      <c r="K733" s="23"/>
      <c r="L733" s="24"/>
      <c r="M733" s="1"/>
    </row>
    <row r="734" spans="1:63" ht="18">
      <c r="A734" s="23">
        <v>17</v>
      </c>
      <c r="B734" s="29" t="s">
        <v>907</v>
      </c>
      <c r="C734" s="119" t="s">
        <v>1396</v>
      </c>
      <c r="D734" s="30" t="s">
        <v>897</v>
      </c>
      <c r="E734" s="36">
        <v>100</v>
      </c>
      <c r="F734" s="149">
        <v>0</v>
      </c>
      <c r="G734" s="280">
        <f t="shared" si="72"/>
        <v>0</v>
      </c>
      <c r="H734" s="21">
        <v>0.08</v>
      </c>
      <c r="I734" s="280">
        <f t="shared" si="69"/>
        <v>0</v>
      </c>
      <c r="J734" s="280">
        <f t="shared" si="70"/>
        <v>0</v>
      </c>
      <c r="K734" s="23"/>
      <c r="L734" s="24"/>
      <c r="M734" s="1"/>
    </row>
    <row r="735" spans="1:63">
      <c r="A735" s="23">
        <v>18</v>
      </c>
      <c r="B735" s="29" t="s">
        <v>909</v>
      </c>
      <c r="C735" s="119" t="s">
        <v>910</v>
      </c>
      <c r="D735" s="30" t="s">
        <v>896</v>
      </c>
      <c r="E735" s="36">
        <v>200</v>
      </c>
      <c r="F735" s="149">
        <v>0</v>
      </c>
      <c r="G735" s="280">
        <f t="shared" si="72"/>
        <v>0</v>
      </c>
      <c r="H735" s="21">
        <v>0.08</v>
      </c>
      <c r="I735" s="280">
        <f t="shared" si="69"/>
        <v>0</v>
      </c>
      <c r="J735" s="280">
        <f t="shared" si="70"/>
        <v>0</v>
      </c>
      <c r="K735" s="23"/>
      <c r="L735" s="24"/>
      <c r="M735" s="1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</row>
    <row r="736" spans="1:63">
      <c r="A736" s="23">
        <v>19</v>
      </c>
      <c r="B736" s="29" t="s">
        <v>911</v>
      </c>
      <c r="C736" s="119" t="s">
        <v>910</v>
      </c>
      <c r="D736" s="30" t="s">
        <v>895</v>
      </c>
      <c r="E736" s="36">
        <v>60</v>
      </c>
      <c r="F736" s="149">
        <v>0</v>
      </c>
      <c r="G736" s="280">
        <f t="shared" si="72"/>
        <v>0</v>
      </c>
      <c r="H736" s="21">
        <v>0.08</v>
      </c>
      <c r="I736" s="280">
        <f t="shared" si="69"/>
        <v>0</v>
      </c>
      <c r="J736" s="280">
        <f t="shared" si="70"/>
        <v>0</v>
      </c>
      <c r="K736" s="23"/>
      <c r="L736" s="24"/>
      <c r="M736" s="1"/>
    </row>
    <row r="737" spans="1:63">
      <c r="A737" s="23">
        <v>20</v>
      </c>
      <c r="B737" s="29" t="s">
        <v>912</v>
      </c>
      <c r="C737" s="180" t="s">
        <v>901</v>
      </c>
      <c r="D737" s="30" t="s">
        <v>897</v>
      </c>
      <c r="E737" s="36">
        <v>24</v>
      </c>
      <c r="F737" s="149">
        <v>0</v>
      </c>
      <c r="G737" s="280">
        <f t="shared" si="72"/>
        <v>0</v>
      </c>
      <c r="H737" s="21">
        <v>0.08</v>
      </c>
      <c r="I737" s="280">
        <f t="shared" ref="I737" si="73">ROUND(E737*F737,2)</f>
        <v>0</v>
      </c>
      <c r="J737" s="280">
        <f t="shared" si="70"/>
        <v>0</v>
      </c>
      <c r="K737" s="23"/>
      <c r="L737" s="24"/>
      <c r="M737" s="1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</row>
    <row r="738" spans="1:63">
      <c r="A738" s="133"/>
      <c r="B738" s="133"/>
      <c r="C738" s="133"/>
      <c r="D738" s="133"/>
      <c r="E738" s="133"/>
      <c r="F738" s="133"/>
      <c r="G738" s="73"/>
      <c r="H738" s="74" t="s">
        <v>306</v>
      </c>
      <c r="I738" s="283">
        <f>SUM(I718:I737)</f>
        <v>0</v>
      </c>
      <c r="J738" s="283">
        <f>SUM(J718:J737)</f>
        <v>0</v>
      </c>
      <c r="K738" s="75"/>
      <c r="L738" s="76"/>
      <c r="M738" s="1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</row>
    <row r="739" spans="1:63" ht="14.25" customHeight="1">
      <c r="G739" s="1"/>
      <c r="K739" s="438" t="s">
        <v>307</v>
      </c>
      <c r="L739" s="438"/>
      <c r="M739" s="1"/>
    </row>
    <row r="740" spans="1:63">
      <c r="G740" s="1"/>
      <c r="K740" s="438" t="s">
        <v>308</v>
      </c>
      <c r="L740" s="438"/>
      <c r="M740" s="1"/>
    </row>
    <row r="741" spans="1:63">
      <c r="G741" s="1"/>
      <c r="K741" s="438"/>
      <c r="L741" s="438"/>
      <c r="M741" s="1"/>
    </row>
    <row r="742" spans="1:63">
      <c r="A742" s="443" t="s">
        <v>0</v>
      </c>
      <c r="B742" s="443"/>
      <c r="C742" s="7" t="s">
        <v>877</v>
      </c>
      <c r="D742" s="439" t="s">
        <v>1354</v>
      </c>
      <c r="E742" s="439"/>
      <c r="F742" s="439"/>
      <c r="G742" s="439"/>
      <c r="H742" s="439"/>
      <c r="I742" s="439"/>
      <c r="J742" s="439"/>
      <c r="K742" s="8"/>
      <c r="L742" s="8"/>
      <c r="M742" s="1"/>
    </row>
    <row r="743" spans="1:63" ht="27">
      <c r="A743" s="367" t="s">
        <v>481</v>
      </c>
      <c r="B743" s="367" t="s">
        <v>3</v>
      </c>
      <c r="C743" s="112" t="s">
        <v>4</v>
      </c>
      <c r="D743" s="9" t="s">
        <v>5</v>
      </c>
      <c r="E743" s="11" t="s">
        <v>6</v>
      </c>
      <c r="F743" s="148" t="s">
        <v>7</v>
      </c>
      <c r="G743" s="13" t="s">
        <v>8</v>
      </c>
      <c r="H743" s="14" t="s">
        <v>9</v>
      </c>
      <c r="I743" s="13" t="s">
        <v>10</v>
      </c>
      <c r="J743" s="13" t="s">
        <v>11</v>
      </c>
      <c r="K743" s="112" t="s">
        <v>312</v>
      </c>
      <c r="L743" s="15" t="s">
        <v>13</v>
      </c>
      <c r="M743" s="1"/>
    </row>
    <row r="744" spans="1:63">
      <c r="A744" s="117">
        <v>1</v>
      </c>
      <c r="B744" s="29" t="s">
        <v>1419</v>
      </c>
      <c r="C744" s="343" t="s">
        <v>687</v>
      </c>
      <c r="D744" s="25" t="s">
        <v>688</v>
      </c>
      <c r="E744" s="37">
        <v>2100</v>
      </c>
      <c r="F744" s="436">
        <v>0</v>
      </c>
      <c r="G744" s="81">
        <f>ROUND(F744*(1+H744),2)</f>
        <v>0</v>
      </c>
      <c r="H744" s="51">
        <v>0.08</v>
      </c>
      <c r="I744" s="81">
        <f>ROUND(F744*E744,2)</f>
        <v>0</v>
      </c>
      <c r="J744" s="81">
        <f>ROUND(I744*(1+H744),2)</f>
        <v>0</v>
      </c>
      <c r="K744" s="57"/>
      <c r="L744" s="59"/>
      <c r="M744" s="1"/>
    </row>
    <row r="745" spans="1:63">
      <c r="A745" s="133"/>
      <c r="B745" s="133"/>
      <c r="C745" s="133"/>
      <c r="D745" s="133"/>
      <c r="E745" s="133"/>
      <c r="F745" s="133"/>
      <c r="G745" s="73"/>
      <c r="H745" s="74" t="s">
        <v>306</v>
      </c>
      <c r="I745" s="283">
        <f>I744</f>
        <v>0</v>
      </c>
      <c r="J745" s="283">
        <f>J744</f>
        <v>0</v>
      </c>
      <c r="K745" s="75"/>
      <c r="L745" s="76"/>
      <c r="M745" s="1"/>
    </row>
    <row r="746" spans="1:63">
      <c r="G746" s="1"/>
      <c r="K746" s="438" t="s">
        <v>307</v>
      </c>
      <c r="L746" s="438"/>
      <c r="M746" s="1"/>
    </row>
    <row r="747" spans="1:63">
      <c r="G747" s="1"/>
      <c r="K747" s="438" t="s">
        <v>308</v>
      </c>
      <c r="L747" s="438"/>
      <c r="M747" s="1"/>
    </row>
    <row r="748" spans="1:63">
      <c r="G748" s="1"/>
      <c r="K748" s="77"/>
      <c r="L748" s="77"/>
      <c r="M748" s="1"/>
    </row>
    <row r="749" spans="1:63">
      <c r="A749" s="443" t="s">
        <v>0</v>
      </c>
      <c r="B749" s="443"/>
      <c r="C749" s="7" t="s">
        <v>893</v>
      </c>
      <c r="D749" s="439" t="s">
        <v>1399</v>
      </c>
      <c r="E749" s="439"/>
      <c r="F749" s="439"/>
      <c r="G749" s="439"/>
      <c r="H749" s="439"/>
      <c r="I749" s="439"/>
      <c r="J749" s="439"/>
      <c r="K749" s="8"/>
      <c r="L749" s="8"/>
      <c r="M749" s="1"/>
    </row>
    <row r="750" spans="1:63" ht="27">
      <c r="A750" s="367" t="s">
        <v>481</v>
      </c>
      <c r="B750" s="367" t="s">
        <v>3</v>
      </c>
      <c r="C750" s="112" t="s">
        <v>4</v>
      </c>
      <c r="D750" s="9" t="s">
        <v>5</v>
      </c>
      <c r="E750" s="11" t="s">
        <v>6</v>
      </c>
      <c r="F750" s="148" t="s">
        <v>7</v>
      </c>
      <c r="G750" s="13" t="s">
        <v>8</v>
      </c>
      <c r="H750" s="14" t="s">
        <v>9</v>
      </c>
      <c r="I750" s="13" t="s">
        <v>10</v>
      </c>
      <c r="J750" s="13" t="s">
        <v>11</v>
      </c>
      <c r="K750" s="112" t="s">
        <v>312</v>
      </c>
      <c r="L750" s="15" t="s">
        <v>13</v>
      </c>
      <c r="M750" s="1"/>
    </row>
    <row r="751" spans="1:63" ht="36">
      <c r="A751" s="368">
        <v>1</v>
      </c>
      <c r="B751" s="324" t="s">
        <v>1397</v>
      </c>
      <c r="C751" s="315"/>
      <c r="D751" s="324" t="s">
        <v>913</v>
      </c>
      <c r="E751" s="369">
        <v>1800</v>
      </c>
      <c r="F751" s="370">
        <v>0</v>
      </c>
      <c r="G751" s="308">
        <f>ROUND(F751*(1+H751),2)</f>
        <v>0</v>
      </c>
      <c r="H751" s="371">
        <v>0.05</v>
      </c>
      <c r="I751" s="308">
        <f>ROUND(E751*F751,2)</f>
        <v>0</v>
      </c>
      <c r="J751" s="308">
        <f t="shared" ref="J751:J755" si="74">ROUND(I751*(1+H751),2)</f>
        <v>0</v>
      </c>
      <c r="K751" s="368"/>
      <c r="L751" s="372"/>
      <c r="M751" s="1"/>
    </row>
    <row r="752" spans="1:63" ht="54">
      <c r="A752" s="368">
        <v>2</v>
      </c>
      <c r="B752" s="324" t="s">
        <v>1398</v>
      </c>
      <c r="C752" s="315"/>
      <c r="D752" s="324" t="s">
        <v>914</v>
      </c>
      <c r="E752" s="373">
        <v>1000</v>
      </c>
      <c r="F752" s="370">
        <v>0</v>
      </c>
      <c r="G752" s="308">
        <f>ROUND(F752*(1+H752),2)</f>
        <v>0</v>
      </c>
      <c r="H752" s="371">
        <v>0.05</v>
      </c>
      <c r="I752" s="308">
        <f t="shared" ref="I752:I755" si="75">ROUND(E752*F752,2)</f>
        <v>0</v>
      </c>
      <c r="J752" s="308">
        <f t="shared" si="74"/>
        <v>0</v>
      </c>
      <c r="K752" s="368"/>
      <c r="L752" s="372"/>
      <c r="M752" s="1"/>
    </row>
    <row r="753" spans="1:13" ht="45">
      <c r="A753" s="368">
        <v>3</v>
      </c>
      <c r="B753" s="324" t="s">
        <v>915</v>
      </c>
      <c r="C753" s="315"/>
      <c r="D753" s="324" t="s">
        <v>913</v>
      </c>
      <c r="E753" s="373">
        <v>216</v>
      </c>
      <c r="F753" s="370">
        <v>0</v>
      </c>
      <c r="G753" s="308">
        <f>ROUND(F753*(1+H753),2)</f>
        <v>0</v>
      </c>
      <c r="H753" s="371">
        <v>0.05</v>
      </c>
      <c r="I753" s="308">
        <f t="shared" si="75"/>
        <v>0</v>
      </c>
      <c r="J753" s="308">
        <f t="shared" si="74"/>
        <v>0</v>
      </c>
      <c r="K753" s="368"/>
      <c r="L753" s="372"/>
      <c r="M753" s="1"/>
    </row>
    <row r="754" spans="1:13" ht="14.25" customHeight="1">
      <c r="A754" s="368">
        <v>4</v>
      </c>
      <c r="B754" s="324" t="s">
        <v>916</v>
      </c>
      <c r="C754" s="315"/>
      <c r="D754" s="324"/>
      <c r="E754" s="373">
        <v>2016</v>
      </c>
      <c r="F754" s="370">
        <v>0</v>
      </c>
      <c r="G754" s="308">
        <f>ROUND(F754*(1+H754),2)</f>
        <v>0</v>
      </c>
      <c r="H754" s="371">
        <v>0.05</v>
      </c>
      <c r="I754" s="308">
        <f t="shared" si="75"/>
        <v>0</v>
      </c>
      <c r="J754" s="308">
        <f t="shared" si="74"/>
        <v>0</v>
      </c>
      <c r="K754" s="368"/>
      <c r="L754" s="372"/>
      <c r="M754" s="1"/>
    </row>
    <row r="755" spans="1:13">
      <c r="A755" s="368">
        <v>5</v>
      </c>
      <c r="B755" s="324" t="s">
        <v>917</v>
      </c>
      <c r="C755" s="315"/>
      <c r="D755" s="324"/>
      <c r="E755" s="373">
        <v>1000</v>
      </c>
      <c r="F755" s="370">
        <v>0</v>
      </c>
      <c r="G755" s="308">
        <f>ROUND(F755*(1+H755),2)</f>
        <v>0</v>
      </c>
      <c r="H755" s="371">
        <v>0.05</v>
      </c>
      <c r="I755" s="308">
        <f t="shared" si="75"/>
        <v>0</v>
      </c>
      <c r="J755" s="308">
        <f t="shared" si="74"/>
        <v>0</v>
      </c>
      <c r="K755" s="368"/>
      <c r="L755" s="372"/>
      <c r="M755" s="1"/>
    </row>
    <row r="756" spans="1:13">
      <c r="A756" s="374"/>
      <c r="B756" s="374"/>
      <c r="C756" s="374"/>
      <c r="D756" s="374"/>
      <c r="E756" s="374"/>
      <c r="F756" s="374"/>
      <c r="G756" s="375"/>
      <c r="H756" s="376" t="s">
        <v>306</v>
      </c>
      <c r="I756" s="377">
        <f>I755+SUM(I751:I755)</f>
        <v>0</v>
      </c>
      <c r="J756" s="377">
        <f>J755+SUM(J751:J755)</f>
        <v>0</v>
      </c>
      <c r="K756" s="378"/>
      <c r="L756" s="379"/>
      <c r="M756" s="1"/>
    </row>
    <row r="757" spans="1:13">
      <c r="G757" s="1"/>
      <c r="K757" s="438" t="s">
        <v>307</v>
      </c>
      <c r="L757" s="438"/>
      <c r="M757" s="1"/>
    </row>
    <row r="758" spans="1:13">
      <c r="G758" s="1"/>
      <c r="K758" s="438" t="s">
        <v>308</v>
      </c>
      <c r="L758" s="438"/>
      <c r="M758" s="1"/>
    </row>
    <row r="759" spans="1:13">
      <c r="G759" s="1"/>
      <c r="K759" s="77"/>
      <c r="L759" s="77"/>
      <c r="M759" s="1"/>
    </row>
    <row r="760" spans="1:13">
      <c r="A760" s="443" t="s">
        <v>0</v>
      </c>
      <c r="B760" s="443"/>
      <c r="C760" s="7" t="s">
        <v>1333</v>
      </c>
      <c r="D760" s="439" t="s">
        <v>918</v>
      </c>
      <c r="E760" s="439"/>
      <c r="F760" s="439"/>
      <c r="G760" s="439"/>
      <c r="H760" s="439"/>
      <c r="I760" s="439"/>
      <c r="J760" s="439"/>
      <c r="K760" s="8"/>
      <c r="L760" s="8"/>
      <c r="M760" s="1"/>
    </row>
    <row r="761" spans="1:13" ht="27">
      <c r="A761" s="277" t="s">
        <v>481</v>
      </c>
      <c r="B761" s="277" t="s">
        <v>3</v>
      </c>
      <c r="C761" s="278" t="s">
        <v>4</v>
      </c>
      <c r="D761" s="277" t="s">
        <v>5</v>
      </c>
      <c r="E761" s="279" t="s">
        <v>6</v>
      </c>
      <c r="F761" s="148" t="s">
        <v>7</v>
      </c>
      <c r="G761" s="13" t="s">
        <v>8</v>
      </c>
      <c r="H761" s="390" t="s">
        <v>9</v>
      </c>
      <c r="I761" s="13" t="s">
        <v>10</v>
      </c>
      <c r="J761" s="13" t="s">
        <v>11</v>
      </c>
      <c r="K761" s="278" t="s">
        <v>312</v>
      </c>
      <c r="L761" s="15" t="s">
        <v>13</v>
      </c>
      <c r="M761" s="1"/>
    </row>
    <row r="762" spans="1:13">
      <c r="A762" s="391">
        <v>1</v>
      </c>
      <c r="B762" s="29" t="s">
        <v>919</v>
      </c>
      <c r="C762" s="187" t="s">
        <v>431</v>
      </c>
      <c r="D762" s="29" t="s">
        <v>920</v>
      </c>
      <c r="E762" s="63">
        <v>6</v>
      </c>
      <c r="F762" s="149">
        <v>0</v>
      </c>
      <c r="G762" s="280">
        <f t="shared" ref="G762:G784" si="76">ROUND(F762*(1+H762),2)</f>
        <v>0</v>
      </c>
      <c r="H762" s="38">
        <v>0.05</v>
      </c>
      <c r="I762" s="280">
        <f t="shared" ref="I762:I784" si="77">ROUND(E762*F762,2)</f>
        <v>0</v>
      </c>
      <c r="J762" s="280">
        <f t="shared" ref="J762:J784" si="78">ROUND(I762*(1+H762),2)</f>
        <v>0</v>
      </c>
      <c r="K762" s="39"/>
      <c r="L762" s="40"/>
      <c r="M762" s="1"/>
    </row>
    <row r="763" spans="1:13">
      <c r="A763" s="391">
        <v>2</v>
      </c>
      <c r="B763" s="456" t="s">
        <v>1334</v>
      </c>
      <c r="C763" s="458"/>
      <c r="D763" s="30" t="s">
        <v>897</v>
      </c>
      <c r="E763" s="36">
        <v>40</v>
      </c>
      <c r="F763" s="149">
        <v>0</v>
      </c>
      <c r="G763" s="280">
        <f t="shared" si="76"/>
        <v>0</v>
      </c>
      <c r="H763" s="21">
        <v>0.05</v>
      </c>
      <c r="I763" s="280">
        <f t="shared" si="77"/>
        <v>0</v>
      </c>
      <c r="J763" s="280">
        <f t="shared" si="78"/>
        <v>0</v>
      </c>
      <c r="K763" s="23"/>
      <c r="L763" s="24"/>
      <c r="M763" s="1"/>
    </row>
    <row r="764" spans="1:13">
      <c r="A764" s="391">
        <v>3</v>
      </c>
      <c r="B764" s="457"/>
      <c r="C764" s="459"/>
      <c r="D764" s="30" t="s">
        <v>921</v>
      </c>
      <c r="E764" s="36">
        <v>20</v>
      </c>
      <c r="F764" s="149">
        <v>0</v>
      </c>
      <c r="G764" s="280">
        <f t="shared" si="76"/>
        <v>0</v>
      </c>
      <c r="H764" s="21">
        <v>0.05</v>
      </c>
      <c r="I764" s="280">
        <f t="shared" si="77"/>
        <v>0</v>
      </c>
      <c r="J764" s="280">
        <f t="shared" si="78"/>
        <v>0</v>
      </c>
      <c r="K764" s="23"/>
      <c r="L764" s="24"/>
      <c r="M764" s="1"/>
    </row>
    <row r="765" spans="1:13">
      <c r="A765" s="391">
        <v>4</v>
      </c>
      <c r="B765" s="456" t="s">
        <v>1337</v>
      </c>
      <c r="C765" s="458"/>
      <c r="D765" s="30" t="s">
        <v>897</v>
      </c>
      <c r="E765" s="36">
        <v>40</v>
      </c>
      <c r="F765" s="149">
        <v>0</v>
      </c>
      <c r="G765" s="280">
        <f t="shared" si="76"/>
        <v>0</v>
      </c>
      <c r="H765" s="21">
        <v>0.05</v>
      </c>
      <c r="I765" s="280">
        <f t="shared" si="77"/>
        <v>0</v>
      </c>
      <c r="J765" s="280">
        <f t="shared" si="78"/>
        <v>0</v>
      </c>
      <c r="K765" s="23"/>
      <c r="L765" s="24"/>
      <c r="M765" s="1"/>
    </row>
    <row r="766" spans="1:13">
      <c r="A766" s="391">
        <v>5</v>
      </c>
      <c r="B766" s="457"/>
      <c r="C766" s="459"/>
      <c r="D766" s="30" t="s">
        <v>921</v>
      </c>
      <c r="E766" s="36">
        <v>40</v>
      </c>
      <c r="F766" s="149">
        <v>0</v>
      </c>
      <c r="G766" s="280">
        <f t="shared" si="76"/>
        <v>0</v>
      </c>
      <c r="H766" s="21">
        <v>0.05</v>
      </c>
      <c r="I766" s="280">
        <f t="shared" si="77"/>
        <v>0</v>
      </c>
      <c r="J766" s="280">
        <f t="shared" si="78"/>
        <v>0</v>
      </c>
      <c r="K766" s="23"/>
      <c r="L766" s="24"/>
      <c r="M766" s="1"/>
    </row>
    <row r="767" spans="1:13" ht="45">
      <c r="A767" s="391">
        <v>6</v>
      </c>
      <c r="B767" s="30" t="s">
        <v>1336</v>
      </c>
      <c r="C767" s="32"/>
      <c r="D767" s="30" t="s">
        <v>921</v>
      </c>
      <c r="E767" s="36">
        <v>60</v>
      </c>
      <c r="F767" s="149">
        <v>0</v>
      </c>
      <c r="G767" s="280">
        <f t="shared" si="76"/>
        <v>0</v>
      </c>
      <c r="H767" s="21">
        <v>0.05</v>
      </c>
      <c r="I767" s="280">
        <f t="shared" si="77"/>
        <v>0</v>
      </c>
      <c r="J767" s="280">
        <f t="shared" si="78"/>
        <v>0</v>
      </c>
      <c r="K767" s="23"/>
      <c r="L767" s="24"/>
      <c r="M767" s="1"/>
    </row>
    <row r="768" spans="1:13" ht="45">
      <c r="A768" s="391">
        <v>7</v>
      </c>
      <c r="B768" s="30" t="s">
        <v>1335</v>
      </c>
      <c r="C768" s="32"/>
      <c r="D768" s="30" t="s">
        <v>921</v>
      </c>
      <c r="E768" s="36">
        <v>100</v>
      </c>
      <c r="F768" s="149">
        <v>0</v>
      </c>
      <c r="G768" s="280">
        <f t="shared" si="76"/>
        <v>0</v>
      </c>
      <c r="H768" s="21">
        <v>0.05</v>
      </c>
      <c r="I768" s="280">
        <f t="shared" si="77"/>
        <v>0</v>
      </c>
      <c r="J768" s="280">
        <f t="shared" si="78"/>
        <v>0</v>
      </c>
      <c r="K768" s="23"/>
      <c r="L768" s="24"/>
      <c r="M768" s="1"/>
    </row>
    <row r="769" spans="1:63" s="251" customFormat="1" ht="45">
      <c r="A769" s="391">
        <v>8</v>
      </c>
      <c r="B769" s="30" t="s">
        <v>922</v>
      </c>
      <c r="C769" s="32"/>
      <c r="D769" s="30" t="s">
        <v>921</v>
      </c>
      <c r="E769" s="36">
        <v>60</v>
      </c>
      <c r="F769" s="149">
        <v>0</v>
      </c>
      <c r="G769" s="280">
        <f t="shared" si="76"/>
        <v>0</v>
      </c>
      <c r="H769" s="21">
        <v>0.05</v>
      </c>
      <c r="I769" s="280">
        <f t="shared" si="77"/>
        <v>0</v>
      </c>
      <c r="J769" s="280">
        <f t="shared" si="78"/>
        <v>0</v>
      </c>
      <c r="K769" s="23"/>
      <c r="L769" s="24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</row>
    <row r="770" spans="1:63" s="251" customFormat="1">
      <c r="A770" s="391">
        <v>9</v>
      </c>
      <c r="B770" s="456" t="s">
        <v>1338</v>
      </c>
      <c r="C770" s="458"/>
      <c r="D770" s="30" t="s">
        <v>897</v>
      </c>
      <c r="E770" s="36">
        <v>110</v>
      </c>
      <c r="F770" s="149">
        <v>0</v>
      </c>
      <c r="G770" s="280">
        <f t="shared" si="76"/>
        <v>0</v>
      </c>
      <c r="H770" s="21">
        <v>0.05</v>
      </c>
      <c r="I770" s="280">
        <f t="shared" si="77"/>
        <v>0</v>
      </c>
      <c r="J770" s="280">
        <f t="shared" si="78"/>
        <v>0</v>
      </c>
      <c r="K770" s="23"/>
      <c r="L770" s="24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</row>
    <row r="771" spans="1:63" s="251" customFormat="1">
      <c r="A771" s="391">
        <v>10</v>
      </c>
      <c r="B771" s="457"/>
      <c r="C771" s="459"/>
      <c r="D771" s="30" t="s">
        <v>921</v>
      </c>
      <c r="E771" s="36">
        <v>60</v>
      </c>
      <c r="F771" s="149">
        <v>0</v>
      </c>
      <c r="G771" s="280">
        <f t="shared" si="76"/>
        <v>0</v>
      </c>
      <c r="H771" s="21">
        <v>0.05</v>
      </c>
      <c r="I771" s="280">
        <f t="shared" si="77"/>
        <v>0</v>
      </c>
      <c r="J771" s="280">
        <f t="shared" si="78"/>
        <v>0</v>
      </c>
      <c r="K771" s="23"/>
      <c r="L771" s="24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</row>
    <row r="772" spans="1:63" s="251" customFormat="1" ht="54">
      <c r="A772" s="391">
        <v>11</v>
      </c>
      <c r="B772" s="30" t="s">
        <v>1339</v>
      </c>
      <c r="C772" s="32"/>
      <c r="D772" s="30" t="s">
        <v>897</v>
      </c>
      <c r="E772" s="36">
        <v>40</v>
      </c>
      <c r="F772" s="149">
        <v>0</v>
      </c>
      <c r="G772" s="280">
        <f t="shared" si="76"/>
        <v>0</v>
      </c>
      <c r="H772" s="21">
        <v>0.05</v>
      </c>
      <c r="I772" s="280">
        <f t="shared" si="77"/>
        <v>0</v>
      </c>
      <c r="J772" s="280">
        <f t="shared" si="78"/>
        <v>0</v>
      </c>
      <c r="K772" s="23"/>
      <c r="L772" s="24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</row>
    <row r="773" spans="1:63" s="251" customFormat="1" ht="45">
      <c r="A773" s="391">
        <v>12</v>
      </c>
      <c r="B773" s="30" t="s">
        <v>1358</v>
      </c>
      <c r="C773" s="32"/>
      <c r="D773" s="30" t="s">
        <v>897</v>
      </c>
      <c r="E773" s="36">
        <v>20</v>
      </c>
      <c r="F773" s="149">
        <v>0</v>
      </c>
      <c r="G773" s="280">
        <f t="shared" si="76"/>
        <v>0</v>
      </c>
      <c r="H773" s="21">
        <v>0.05</v>
      </c>
      <c r="I773" s="280">
        <f t="shared" si="77"/>
        <v>0</v>
      </c>
      <c r="J773" s="280">
        <f t="shared" si="78"/>
        <v>0</v>
      </c>
      <c r="K773" s="23"/>
      <c r="L773" s="24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</row>
    <row r="774" spans="1:63" s="251" customFormat="1" ht="36">
      <c r="A774" s="391">
        <v>13</v>
      </c>
      <c r="B774" s="30" t="s">
        <v>923</v>
      </c>
      <c r="C774" s="32"/>
      <c r="D774" s="30" t="s">
        <v>924</v>
      </c>
      <c r="E774" s="36">
        <v>300</v>
      </c>
      <c r="F774" s="149">
        <v>0</v>
      </c>
      <c r="G774" s="280">
        <f t="shared" si="76"/>
        <v>0</v>
      </c>
      <c r="H774" s="21">
        <v>0.05</v>
      </c>
      <c r="I774" s="280">
        <f t="shared" si="77"/>
        <v>0</v>
      </c>
      <c r="J774" s="280">
        <f t="shared" si="78"/>
        <v>0</v>
      </c>
      <c r="K774" s="23"/>
      <c r="L774" s="24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</row>
    <row r="775" spans="1:63" ht="63">
      <c r="A775" s="391">
        <v>14</v>
      </c>
      <c r="B775" s="30" t="s">
        <v>1340</v>
      </c>
      <c r="C775" s="32"/>
      <c r="D775" s="30" t="s">
        <v>925</v>
      </c>
      <c r="E775" s="36">
        <v>100</v>
      </c>
      <c r="F775" s="149">
        <v>0</v>
      </c>
      <c r="G775" s="280">
        <f t="shared" si="76"/>
        <v>0</v>
      </c>
      <c r="H775" s="21">
        <v>0.05</v>
      </c>
      <c r="I775" s="280">
        <f t="shared" si="77"/>
        <v>0</v>
      </c>
      <c r="J775" s="280">
        <f t="shared" si="78"/>
        <v>0</v>
      </c>
      <c r="K775" s="23"/>
      <c r="L775" s="24"/>
      <c r="M775" s="1"/>
    </row>
    <row r="776" spans="1:63" ht="54">
      <c r="A776" s="391">
        <v>15</v>
      </c>
      <c r="B776" s="30" t="s">
        <v>1341</v>
      </c>
      <c r="C776" s="32"/>
      <c r="D776" s="30" t="s">
        <v>925</v>
      </c>
      <c r="E776" s="36">
        <v>20</v>
      </c>
      <c r="F776" s="149">
        <v>0</v>
      </c>
      <c r="G776" s="280">
        <f t="shared" si="76"/>
        <v>0</v>
      </c>
      <c r="H776" s="21">
        <v>0.05</v>
      </c>
      <c r="I776" s="280">
        <f t="shared" si="77"/>
        <v>0</v>
      </c>
      <c r="J776" s="280">
        <f t="shared" si="78"/>
        <v>0</v>
      </c>
      <c r="K776" s="23"/>
      <c r="L776" s="24"/>
      <c r="M776" s="1"/>
    </row>
    <row r="777" spans="1:63" ht="81">
      <c r="A777" s="391">
        <v>16</v>
      </c>
      <c r="B777" s="30" t="s">
        <v>1342</v>
      </c>
      <c r="C777" s="32"/>
      <c r="D777" s="30" t="s">
        <v>925</v>
      </c>
      <c r="E777" s="36">
        <v>10</v>
      </c>
      <c r="F777" s="149">
        <v>0</v>
      </c>
      <c r="G777" s="280">
        <f t="shared" si="76"/>
        <v>0</v>
      </c>
      <c r="H777" s="21">
        <v>0.05</v>
      </c>
      <c r="I777" s="280">
        <f t="shared" si="77"/>
        <v>0</v>
      </c>
      <c r="J777" s="280">
        <f t="shared" si="78"/>
        <v>0</v>
      </c>
      <c r="K777" s="23"/>
      <c r="L777" s="24"/>
      <c r="M777" s="1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</row>
    <row r="778" spans="1:63" ht="45">
      <c r="A778" s="391">
        <v>17</v>
      </c>
      <c r="B778" s="30" t="s">
        <v>926</v>
      </c>
      <c r="C778" s="32"/>
      <c r="D778" s="30" t="s">
        <v>927</v>
      </c>
      <c r="E778" s="36">
        <v>30</v>
      </c>
      <c r="F778" s="149">
        <v>0</v>
      </c>
      <c r="G778" s="280">
        <f t="shared" si="76"/>
        <v>0</v>
      </c>
      <c r="H778" s="21">
        <v>0.05</v>
      </c>
      <c r="I778" s="280">
        <f t="shared" si="77"/>
        <v>0</v>
      </c>
      <c r="J778" s="280">
        <f t="shared" si="78"/>
        <v>0</v>
      </c>
      <c r="K778" s="23"/>
      <c r="L778" s="24"/>
      <c r="M778" s="1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</row>
    <row r="779" spans="1:63" ht="18">
      <c r="A779" s="391">
        <v>18</v>
      </c>
      <c r="B779" s="30" t="s">
        <v>928</v>
      </c>
      <c r="C779" s="32"/>
      <c r="D779" s="30" t="s">
        <v>929</v>
      </c>
      <c r="E779" s="36">
        <v>45</v>
      </c>
      <c r="F779" s="149">
        <v>0</v>
      </c>
      <c r="G779" s="280">
        <f t="shared" si="76"/>
        <v>0</v>
      </c>
      <c r="H779" s="21">
        <v>0.05</v>
      </c>
      <c r="I779" s="280">
        <f t="shared" si="77"/>
        <v>0</v>
      </c>
      <c r="J779" s="280">
        <f t="shared" si="78"/>
        <v>0</v>
      </c>
      <c r="K779" s="23"/>
      <c r="L779" s="24"/>
      <c r="M779" s="1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</row>
    <row r="780" spans="1:63" ht="45">
      <c r="A780" s="391">
        <v>19</v>
      </c>
      <c r="B780" s="30" t="s">
        <v>1350</v>
      </c>
      <c r="C780" s="32"/>
      <c r="D780" s="30" t="s">
        <v>930</v>
      </c>
      <c r="E780" s="36">
        <v>1000</v>
      </c>
      <c r="F780" s="149">
        <v>0</v>
      </c>
      <c r="G780" s="280">
        <f t="shared" si="76"/>
        <v>0</v>
      </c>
      <c r="H780" s="21">
        <v>0.08</v>
      </c>
      <c r="I780" s="280">
        <f t="shared" si="77"/>
        <v>0</v>
      </c>
      <c r="J780" s="280">
        <f t="shared" si="78"/>
        <v>0</v>
      </c>
      <c r="K780" s="23"/>
      <c r="L780" s="24"/>
      <c r="M780" s="1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</row>
    <row r="781" spans="1:63" ht="18">
      <c r="A781" s="391">
        <v>20</v>
      </c>
      <c r="B781" s="30" t="s">
        <v>931</v>
      </c>
      <c r="C781" s="32"/>
      <c r="D781" s="30" t="s">
        <v>932</v>
      </c>
      <c r="E781" s="36">
        <v>500</v>
      </c>
      <c r="F781" s="149">
        <v>0</v>
      </c>
      <c r="G781" s="280">
        <f t="shared" si="76"/>
        <v>0</v>
      </c>
      <c r="H781" s="21">
        <v>0.08</v>
      </c>
      <c r="I781" s="280">
        <f t="shared" si="77"/>
        <v>0</v>
      </c>
      <c r="J781" s="280">
        <f t="shared" si="78"/>
        <v>0</v>
      </c>
      <c r="K781" s="23"/>
      <c r="L781" s="24"/>
      <c r="M781" s="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</row>
    <row r="782" spans="1:63">
      <c r="A782" s="391">
        <v>21</v>
      </c>
      <c r="B782" s="30" t="s">
        <v>1344</v>
      </c>
      <c r="C782" s="32"/>
      <c r="D782" s="30" t="s">
        <v>933</v>
      </c>
      <c r="E782" s="36">
        <v>30</v>
      </c>
      <c r="F782" s="149">
        <v>0</v>
      </c>
      <c r="G782" s="280">
        <f t="shared" si="76"/>
        <v>0</v>
      </c>
      <c r="H782" s="21">
        <v>0.08</v>
      </c>
      <c r="I782" s="280">
        <f t="shared" si="77"/>
        <v>0</v>
      </c>
      <c r="J782" s="280">
        <f t="shared" si="78"/>
        <v>0</v>
      </c>
      <c r="K782" s="23"/>
      <c r="L782" s="24"/>
      <c r="M782" s="1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</row>
    <row r="783" spans="1:63">
      <c r="A783" s="391">
        <v>22</v>
      </c>
      <c r="B783" s="30" t="s">
        <v>934</v>
      </c>
      <c r="C783" s="32"/>
      <c r="D783" s="30" t="s">
        <v>933</v>
      </c>
      <c r="E783" s="36">
        <v>20</v>
      </c>
      <c r="F783" s="149">
        <v>0</v>
      </c>
      <c r="G783" s="280">
        <f t="shared" si="76"/>
        <v>0</v>
      </c>
      <c r="H783" s="21">
        <v>0.08</v>
      </c>
      <c r="I783" s="280">
        <f t="shared" si="77"/>
        <v>0</v>
      </c>
      <c r="J783" s="280">
        <f t="shared" si="78"/>
        <v>0</v>
      </c>
      <c r="K783" s="23"/>
      <c r="L783" s="24"/>
      <c r="M783" s="1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</row>
    <row r="784" spans="1:63" ht="36">
      <c r="A784" s="391">
        <v>23</v>
      </c>
      <c r="B784" s="30" t="s">
        <v>1343</v>
      </c>
      <c r="C784" s="32"/>
      <c r="D784" s="30"/>
      <c r="E784" s="36">
        <v>700</v>
      </c>
      <c r="F784" s="149">
        <v>0</v>
      </c>
      <c r="G784" s="280">
        <f t="shared" si="76"/>
        <v>0</v>
      </c>
      <c r="H784" s="21">
        <v>0.08</v>
      </c>
      <c r="I784" s="280">
        <f t="shared" si="77"/>
        <v>0</v>
      </c>
      <c r="J784" s="280">
        <f t="shared" si="78"/>
        <v>0</v>
      </c>
      <c r="K784" s="23"/>
      <c r="L784" s="24"/>
      <c r="M784" s="1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</row>
    <row r="785" spans="1:63">
      <c r="A785" s="442"/>
      <c r="B785" s="442"/>
      <c r="C785" s="442"/>
      <c r="D785" s="442"/>
      <c r="E785" s="442"/>
      <c r="F785" s="442"/>
      <c r="G785" s="73"/>
      <c r="H785" s="74" t="s">
        <v>306</v>
      </c>
      <c r="I785" s="283">
        <f>SUM(I762:I784)</f>
        <v>0</v>
      </c>
      <c r="J785" s="283">
        <f>SUM(J762:J784)</f>
        <v>0</v>
      </c>
      <c r="K785" s="75"/>
      <c r="L785" s="76"/>
      <c r="M785" s="1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</row>
    <row r="786" spans="1:63">
      <c r="G786" s="1"/>
      <c r="K786" s="438" t="s">
        <v>307</v>
      </c>
      <c r="L786" s="438"/>
      <c r="M786" s="1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</row>
    <row r="787" spans="1:63" ht="14.25" customHeight="1">
      <c r="G787" s="1"/>
      <c r="K787" s="438" t="s">
        <v>308</v>
      </c>
      <c r="L787" s="438"/>
      <c r="M787" s="1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</row>
    <row r="788" spans="1:63">
      <c r="G788" s="1"/>
      <c r="K788" s="77"/>
      <c r="L788" s="77"/>
      <c r="M788" s="1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</row>
    <row r="789" spans="1:63">
      <c r="A789" s="443" t="s">
        <v>0</v>
      </c>
      <c r="B789" s="443"/>
      <c r="C789" s="7" t="s">
        <v>1373</v>
      </c>
      <c r="D789" s="439" t="s">
        <v>1323</v>
      </c>
      <c r="E789" s="439"/>
      <c r="F789" s="439"/>
      <c r="G789" s="439"/>
      <c r="H789" s="439"/>
      <c r="I789" s="439"/>
      <c r="J789" s="439"/>
      <c r="K789" s="8"/>
      <c r="L789" s="8"/>
      <c r="M789" s="1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</row>
    <row r="790" spans="1:63" ht="27">
      <c r="A790" s="277" t="s">
        <v>481</v>
      </c>
      <c r="B790" s="277" t="s">
        <v>3</v>
      </c>
      <c r="C790" s="278" t="s">
        <v>4</v>
      </c>
      <c r="D790" s="277" t="s">
        <v>5</v>
      </c>
      <c r="E790" s="279" t="s">
        <v>6</v>
      </c>
      <c r="F790" s="148" t="s">
        <v>7</v>
      </c>
      <c r="G790" s="13" t="s">
        <v>8</v>
      </c>
      <c r="H790" s="14" t="s">
        <v>9</v>
      </c>
      <c r="I790" s="13" t="s">
        <v>10</v>
      </c>
      <c r="J790" s="13" t="s">
        <v>11</v>
      </c>
      <c r="K790" s="112" t="s">
        <v>312</v>
      </c>
      <c r="L790" s="15" t="s">
        <v>13</v>
      </c>
      <c r="M790" s="1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</row>
    <row r="791" spans="1:63" ht="18">
      <c r="A791" s="261">
        <v>1</v>
      </c>
      <c r="B791" s="353" t="s">
        <v>1318</v>
      </c>
      <c r="C791" s="238" t="s">
        <v>1319</v>
      </c>
      <c r="D791" s="265" t="s">
        <v>1320</v>
      </c>
      <c r="E791" s="262">
        <v>20</v>
      </c>
      <c r="F791" s="437">
        <v>0</v>
      </c>
      <c r="G791" s="287">
        <f>ROUND(F791*(1+H791),2)</f>
        <v>0</v>
      </c>
      <c r="H791" s="263">
        <v>0.08</v>
      </c>
      <c r="I791" s="287">
        <f>ROUND(E791*F791,2)</f>
        <v>0</v>
      </c>
      <c r="J791" s="287">
        <f>ROUND(I791*(1+H791),2)</f>
        <v>0</v>
      </c>
      <c r="K791" s="264"/>
      <c r="L791" s="264"/>
      <c r="M791" s="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</row>
    <row r="792" spans="1:63" ht="18">
      <c r="A792" s="273">
        <v>2</v>
      </c>
      <c r="B792" s="276" t="s">
        <v>1321</v>
      </c>
      <c r="C792" s="274" t="s">
        <v>1319</v>
      </c>
      <c r="D792" s="260" t="s">
        <v>1322</v>
      </c>
      <c r="E792" s="266">
        <v>20</v>
      </c>
      <c r="F792" s="437">
        <v>0</v>
      </c>
      <c r="G792" s="280">
        <f>ROUND(F792*(1+H792),2)</f>
        <v>0</v>
      </c>
      <c r="H792" s="21">
        <v>0.08</v>
      </c>
      <c r="I792" s="280">
        <f>ROUND(E792*F792,2)</f>
        <v>0</v>
      </c>
      <c r="J792" s="280">
        <f>ROUND(I792*(1+H792),2)</f>
        <v>0</v>
      </c>
      <c r="K792" s="249"/>
      <c r="L792" s="250"/>
      <c r="M792" s="1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</row>
    <row r="793" spans="1:63">
      <c r="A793" s="268"/>
      <c r="B793" s="275"/>
      <c r="C793" s="268"/>
      <c r="D793" s="268"/>
      <c r="E793" s="268"/>
      <c r="F793" s="268"/>
      <c r="G793" s="269"/>
      <c r="H793" s="185" t="s">
        <v>306</v>
      </c>
      <c r="I793" s="286">
        <f>SUM(I791:I792)</f>
        <v>0</v>
      </c>
      <c r="J793" s="286">
        <f>SUM(J791:J792)</f>
        <v>0</v>
      </c>
      <c r="K793" s="270"/>
      <c r="L793" s="271"/>
      <c r="M793" s="1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</row>
    <row r="794" spans="1:63">
      <c r="A794" s="45"/>
      <c r="B794" s="45"/>
      <c r="C794" s="234"/>
      <c r="D794" s="234"/>
      <c r="E794" s="45"/>
      <c r="F794" s="45"/>
      <c r="G794" s="45"/>
      <c r="H794" s="45"/>
      <c r="I794" s="45"/>
      <c r="J794" s="45"/>
      <c r="K794" s="452" t="s">
        <v>307</v>
      </c>
      <c r="L794" s="452"/>
      <c r="M794" s="1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</row>
    <row r="795" spans="1:63">
      <c r="A795" s="45"/>
      <c r="B795" s="45"/>
      <c r="C795" s="234"/>
      <c r="D795" s="234"/>
      <c r="E795" s="45"/>
      <c r="F795" s="45"/>
      <c r="G795" s="45"/>
      <c r="H795" s="45"/>
      <c r="I795" s="45"/>
      <c r="J795" s="45"/>
      <c r="K795" s="452" t="s">
        <v>308</v>
      </c>
      <c r="L795" s="452"/>
      <c r="M795" s="1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</row>
    <row r="796" spans="1:63">
      <c r="B796" s="190"/>
      <c r="C796" s="190"/>
      <c r="D796" s="190"/>
      <c r="E796" s="189"/>
      <c r="F796" s="189"/>
      <c r="G796" s="188"/>
      <c r="H796" s="188"/>
      <c r="I796" s="188"/>
      <c r="J796" s="188"/>
      <c r="K796" s="188"/>
      <c r="L796" s="77"/>
      <c r="M796" s="1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</row>
    <row r="797" spans="1:63">
      <c r="A797" s="443" t="s">
        <v>0</v>
      </c>
      <c r="B797" s="443"/>
      <c r="C797" s="7" t="s">
        <v>1374</v>
      </c>
      <c r="D797" s="439" t="s">
        <v>936</v>
      </c>
      <c r="E797" s="439"/>
      <c r="F797" s="439"/>
      <c r="G797" s="439"/>
      <c r="H797" s="439"/>
      <c r="I797" s="439"/>
      <c r="J797" s="439"/>
      <c r="K797" s="8"/>
      <c r="L797" s="8"/>
      <c r="M797" s="1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</row>
    <row r="798" spans="1:63" ht="27">
      <c r="A798" s="9" t="s">
        <v>481</v>
      </c>
      <c r="B798" s="9" t="s">
        <v>3</v>
      </c>
      <c r="C798" s="112" t="s">
        <v>4</v>
      </c>
      <c r="D798" s="9" t="s">
        <v>5</v>
      </c>
      <c r="E798" s="11" t="s">
        <v>6</v>
      </c>
      <c r="F798" s="148" t="s">
        <v>7</v>
      </c>
      <c r="G798" s="13" t="s">
        <v>8</v>
      </c>
      <c r="H798" s="14" t="s">
        <v>9</v>
      </c>
      <c r="I798" s="13" t="s">
        <v>10</v>
      </c>
      <c r="J798" s="13" t="s">
        <v>11</v>
      </c>
      <c r="K798" s="112" t="s">
        <v>312</v>
      </c>
      <c r="L798" s="15" t="s">
        <v>13</v>
      </c>
      <c r="M798" s="1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</row>
    <row r="799" spans="1:63" ht="135">
      <c r="A799" s="23">
        <v>1</v>
      </c>
      <c r="B799" s="30" t="s">
        <v>937</v>
      </c>
      <c r="C799" s="32"/>
      <c r="D799" s="30" t="s">
        <v>519</v>
      </c>
      <c r="E799" s="36">
        <v>1300</v>
      </c>
      <c r="F799" s="149">
        <v>0</v>
      </c>
      <c r="G799" s="280">
        <f>ROUND(F799*(1+H799),2)</f>
        <v>0</v>
      </c>
      <c r="H799" s="21">
        <v>0.08</v>
      </c>
      <c r="I799" s="280">
        <f>ROUND(E799*F799,2)</f>
        <v>0</v>
      </c>
      <c r="J799" s="280">
        <f>ROUND(I799*(1+H799),2)</f>
        <v>0</v>
      </c>
      <c r="K799" s="23"/>
      <c r="L799" s="24"/>
      <c r="M799" s="1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</row>
    <row r="800" spans="1:63" ht="18">
      <c r="A800" s="23">
        <v>2</v>
      </c>
      <c r="B800" s="30" t="s">
        <v>938</v>
      </c>
      <c r="C800" s="32"/>
      <c r="D800" s="30" t="s">
        <v>939</v>
      </c>
      <c r="E800" s="36">
        <v>400</v>
      </c>
      <c r="F800" s="20">
        <v>0</v>
      </c>
      <c r="G800" s="280">
        <f>ROUND(F800*(1+H800),2)</f>
        <v>0</v>
      </c>
      <c r="H800" s="21">
        <v>0.08</v>
      </c>
      <c r="I800" s="280">
        <f>ROUND(E800*F800,2)</f>
        <v>0</v>
      </c>
      <c r="J800" s="280">
        <f>ROUND(I800*(1+H800),2)</f>
        <v>0</v>
      </c>
      <c r="K800" s="23"/>
      <c r="L800" s="24"/>
      <c r="M800" s="1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</row>
    <row r="801" spans="1:63">
      <c r="A801" s="442"/>
      <c r="B801" s="442"/>
      <c r="C801" s="442"/>
      <c r="D801" s="442"/>
      <c r="E801" s="442"/>
      <c r="F801" s="442"/>
      <c r="G801" s="73"/>
      <c r="H801" s="74" t="s">
        <v>306</v>
      </c>
      <c r="I801" s="283">
        <f>SUM(I799:I800)</f>
        <v>0</v>
      </c>
      <c r="J801" s="283">
        <f>SUM(J799:J800)</f>
        <v>0</v>
      </c>
      <c r="K801" s="75"/>
      <c r="L801" s="76"/>
      <c r="M801" s="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</row>
    <row r="802" spans="1:63">
      <c r="G802" s="1"/>
      <c r="K802" s="438" t="s">
        <v>307</v>
      </c>
      <c r="L802" s="438"/>
      <c r="M802" s="1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</row>
    <row r="803" spans="1:63">
      <c r="B803" s="1" t="s">
        <v>1411</v>
      </c>
      <c r="G803" s="1"/>
      <c r="K803" s="438" t="s">
        <v>308</v>
      </c>
      <c r="L803" s="438"/>
      <c r="M803" s="1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</row>
    <row r="804" spans="1:63">
      <c r="B804" s="188" t="s">
        <v>940</v>
      </c>
      <c r="C804" s="188"/>
      <c r="D804" s="188"/>
      <c r="E804" s="188"/>
      <c r="F804" s="189"/>
      <c r="G804" s="189"/>
      <c r="H804" s="188"/>
      <c r="I804" s="188"/>
      <c r="J804" s="188"/>
      <c r="K804" s="188"/>
      <c r="L804" s="188"/>
      <c r="M804" s="1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</row>
    <row r="805" spans="1:63">
      <c r="B805" s="454" t="s">
        <v>941</v>
      </c>
      <c r="C805" s="454"/>
      <c r="D805" s="454"/>
      <c r="E805" s="454"/>
      <c r="F805" s="454"/>
      <c r="G805" s="454"/>
      <c r="H805" s="454"/>
      <c r="I805" s="454"/>
      <c r="J805" s="454"/>
      <c r="K805" s="454"/>
      <c r="L805" s="191"/>
      <c r="M805" s="1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</row>
    <row r="806" spans="1:63">
      <c r="B806" s="188" t="s">
        <v>942</v>
      </c>
      <c r="C806" s="188"/>
      <c r="D806" s="188"/>
      <c r="E806" s="189"/>
      <c r="F806" s="189"/>
      <c r="G806" s="188"/>
      <c r="H806" s="188"/>
      <c r="I806" s="188"/>
      <c r="J806" s="188"/>
      <c r="K806" s="188"/>
      <c r="L806" s="191"/>
      <c r="M806" s="1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</row>
    <row r="807" spans="1:63">
      <c r="B807" s="455" t="s">
        <v>943</v>
      </c>
      <c r="C807" s="455"/>
      <c r="D807" s="455"/>
      <c r="E807" s="455"/>
      <c r="F807" s="455"/>
      <c r="G807" s="455"/>
      <c r="H807" s="455"/>
      <c r="I807" s="455"/>
      <c r="J807" s="192"/>
      <c r="K807" s="192"/>
      <c r="L807" s="191"/>
      <c r="M807" s="1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</row>
    <row r="808" spans="1:63">
      <c r="B808" s="188"/>
      <c r="C808" s="188"/>
      <c r="D808" s="188"/>
      <c r="E808" s="189"/>
      <c r="F808" s="189"/>
      <c r="G808" s="188"/>
      <c r="H808" s="188"/>
      <c r="I808" s="188"/>
      <c r="J808" s="188"/>
      <c r="K808" s="188"/>
      <c r="L808" s="188"/>
      <c r="M808" s="1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</row>
    <row r="809" spans="1:63">
      <c r="A809" s="443" t="s">
        <v>0</v>
      </c>
      <c r="B809" s="443"/>
      <c r="C809" s="7" t="s">
        <v>1375</v>
      </c>
      <c r="D809" s="439" t="s">
        <v>944</v>
      </c>
      <c r="E809" s="439"/>
      <c r="F809" s="439"/>
      <c r="G809" s="439"/>
      <c r="H809" s="439"/>
      <c r="I809" s="439"/>
      <c r="J809" s="439"/>
      <c r="K809" s="8"/>
      <c r="L809" s="8"/>
      <c r="M809" s="1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</row>
    <row r="810" spans="1:63" ht="27">
      <c r="A810" s="9" t="s">
        <v>481</v>
      </c>
      <c r="B810" s="9" t="s">
        <v>3</v>
      </c>
      <c r="C810" s="112" t="s">
        <v>4</v>
      </c>
      <c r="D810" s="9" t="s">
        <v>5</v>
      </c>
      <c r="E810" s="11" t="s">
        <v>6</v>
      </c>
      <c r="F810" s="148" t="s">
        <v>7</v>
      </c>
      <c r="G810" s="13" t="s">
        <v>8</v>
      </c>
      <c r="H810" s="14" t="s">
        <v>9</v>
      </c>
      <c r="I810" s="13" t="s">
        <v>10</v>
      </c>
      <c r="J810" s="13" t="s">
        <v>11</v>
      </c>
      <c r="K810" s="112" t="s">
        <v>312</v>
      </c>
      <c r="L810" s="15" t="s">
        <v>13</v>
      </c>
      <c r="M810" s="1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</row>
    <row r="811" spans="1:63" ht="81">
      <c r="A811" s="23">
        <v>1</v>
      </c>
      <c r="B811" s="30" t="s">
        <v>1418</v>
      </c>
      <c r="C811" s="32"/>
      <c r="D811" s="30" t="s">
        <v>1280</v>
      </c>
      <c r="E811" s="36">
        <v>60</v>
      </c>
      <c r="F811" s="149">
        <v>0</v>
      </c>
      <c r="G811" s="280">
        <f>ROUND(F811*(1+H811),2)</f>
        <v>0</v>
      </c>
      <c r="H811" s="21">
        <v>0.08</v>
      </c>
      <c r="I811" s="280">
        <f>ROUND(E811*F811,2)</f>
        <v>0</v>
      </c>
      <c r="J811" s="280">
        <f>ROUND(I811*(1+H811),2)</f>
        <v>0</v>
      </c>
      <c r="K811" s="23"/>
      <c r="L811" s="24"/>
      <c r="M811" s="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</row>
    <row r="812" spans="1:63">
      <c r="A812" s="442"/>
      <c r="B812" s="442"/>
      <c r="C812" s="442"/>
      <c r="D812" s="442"/>
      <c r="E812" s="442"/>
      <c r="F812" s="442"/>
      <c r="G812" s="73"/>
      <c r="H812" s="74" t="s">
        <v>306</v>
      </c>
      <c r="I812" s="283">
        <f>SUM(I811:I811)</f>
        <v>0</v>
      </c>
      <c r="J812" s="283">
        <f>SUM(J811:J811)</f>
        <v>0</v>
      </c>
      <c r="K812" s="75"/>
      <c r="L812" s="76"/>
      <c r="M812" s="1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</row>
    <row r="813" spans="1:63">
      <c r="G813" s="1"/>
      <c r="K813" s="438" t="s">
        <v>307</v>
      </c>
      <c r="L813" s="438"/>
      <c r="M813" s="1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</row>
    <row r="814" spans="1:63">
      <c r="B814" s="1" t="s">
        <v>935</v>
      </c>
      <c r="G814" s="1"/>
      <c r="K814" s="438" t="s">
        <v>308</v>
      </c>
      <c r="L814" s="438"/>
      <c r="M814" s="1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</row>
    <row r="815" spans="1:63">
      <c r="B815" s="188" t="s">
        <v>940</v>
      </c>
      <c r="C815" s="188"/>
      <c r="D815" s="188"/>
      <c r="E815" s="189"/>
      <c r="F815" s="189"/>
      <c r="G815" s="188"/>
      <c r="H815" s="188"/>
      <c r="I815" s="188"/>
      <c r="J815" s="188"/>
      <c r="K815" s="188"/>
      <c r="L815" s="77"/>
      <c r="M815" s="1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</row>
    <row r="816" spans="1:63">
      <c r="B816" s="454" t="s">
        <v>941</v>
      </c>
      <c r="C816" s="454"/>
      <c r="D816" s="454"/>
      <c r="E816" s="454"/>
      <c r="F816" s="454"/>
      <c r="G816" s="454"/>
      <c r="H816" s="454"/>
      <c r="I816" s="454"/>
      <c r="J816" s="454"/>
      <c r="K816" s="454"/>
      <c r="L816" s="77"/>
      <c r="M816" s="1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</row>
    <row r="817" spans="1:63">
      <c r="B817" s="188" t="s">
        <v>942</v>
      </c>
      <c r="C817" s="188"/>
      <c r="D817" s="188"/>
      <c r="E817" s="189"/>
      <c r="F817" s="189"/>
      <c r="G817" s="188"/>
      <c r="H817" s="188"/>
      <c r="I817" s="188"/>
      <c r="J817" s="188"/>
      <c r="K817" s="188"/>
      <c r="L817" s="77"/>
      <c r="M817" s="1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</row>
    <row r="818" spans="1:63">
      <c r="B818" s="455" t="s">
        <v>1369</v>
      </c>
      <c r="C818" s="455"/>
      <c r="D818" s="455"/>
      <c r="E818" s="455"/>
      <c r="F818" s="455"/>
      <c r="G818" s="455"/>
      <c r="H818" s="455"/>
      <c r="I818" s="455"/>
      <c r="J818" s="192"/>
      <c r="K818" s="192"/>
      <c r="L818" s="77"/>
      <c r="M818" s="1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</row>
    <row r="819" spans="1:63">
      <c r="A819" s="1" t="s">
        <v>946</v>
      </c>
      <c r="B819" s="191"/>
      <c r="C819" s="192"/>
      <c r="D819" s="192"/>
      <c r="E819" s="192"/>
      <c r="F819" s="192"/>
      <c r="G819" s="192"/>
      <c r="H819" s="192"/>
      <c r="I819" s="192"/>
      <c r="J819" s="192"/>
      <c r="K819" s="192"/>
      <c r="L819" s="77"/>
      <c r="M819" s="1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</row>
    <row r="820" spans="1:63">
      <c r="A820" s="443" t="s">
        <v>0</v>
      </c>
      <c r="B820" s="443"/>
      <c r="C820" s="7" t="s">
        <v>1376</v>
      </c>
      <c r="D820" s="439" t="s">
        <v>947</v>
      </c>
      <c r="E820" s="439"/>
      <c r="F820" s="439"/>
      <c r="G820" s="439"/>
      <c r="H820" s="439"/>
      <c r="I820" s="439"/>
      <c r="J820" s="439"/>
      <c r="K820" s="8"/>
      <c r="L820" s="8"/>
      <c r="M820" s="1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</row>
    <row r="821" spans="1:63" ht="27">
      <c r="A821" s="9" t="s">
        <v>481</v>
      </c>
      <c r="B821" s="9" t="s">
        <v>3</v>
      </c>
      <c r="C821" s="112" t="s">
        <v>4</v>
      </c>
      <c r="D821" s="9" t="s">
        <v>5</v>
      </c>
      <c r="E821" s="11" t="s">
        <v>6</v>
      </c>
      <c r="F821" s="148" t="s">
        <v>7</v>
      </c>
      <c r="G821" s="13" t="s">
        <v>8</v>
      </c>
      <c r="H821" s="14" t="s">
        <v>9</v>
      </c>
      <c r="I821" s="13" t="s">
        <v>10</v>
      </c>
      <c r="J821" s="13" t="s">
        <v>11</v>
      </c>
      <c r="K821" s="15" t="s">
        <v>12</v>
      </c>
      <c r="L821" s="15" t="s">
        <v>13</v>
      </c>
      <c r="M821" s="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</row>
    <row r="822" spans="1:63" ht="27">
      <c r="A822" s="23">
        <v>1</v>
      </c>
      <c r="B822" s="30" t="s">
        <v>948</v>
      </c>
      <c r="C822" s="32"/>
      <c r="D822" s="30" t="s">
        <v>949</v>
      </c>
      <c r="E822" s="36">
        <v>100</v>
      </c>
      <c r="F822" s="149">
        <v>0</v>
      </c>
      <c r="G822" s="280">
        <f>ROUND(F822*(1+H822),2)</f>
        <v>0</v>
      </c>
      <c r="H822" s="21">
        <v>0.08</v>
      </c>
      <c r="I822" s="280">
        <f>ROUND(E822*F822,2)</f>
        <v>0</v>
      </c>
      <c r="J822" s="280">
        <f>ROUND(I822*(1+H822),2)</f>
        <v>0</v>
      </c>
      <c r="K822" s="23"/>
      <c r="L822" s="24"/>
      <c r="M822" s="1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</row>
    <row r="823" spans="1:63">
      <c r="A823" s="442"/>
      <c r="B823" s="442"/>
      <c r="C823" s="442"/>
      <c r="D823" s="442"/>
      <c r="E823" s="442"/>
      <c r="F823" s="442"/>
      <c r="G823" s="73"/>
      <c r="H823" s="74" t="s">
        <v>306</v>
      </c>
      <c r="I823" s="283">
        <f>SUM(I822:I822)</f>
        <v>0</v>
      </c>
      <c r="J823" s="283">
        <f>SUM(J822:J822)</f>
        <v>0</v>
      </c>
      <c r="K823" s="75"/>
      <c r="L823" s="76"/>
      <c r="M823" s="1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</row>
    <row r="824" spans="1:63" ht="12.75" customHeight="1">
      <c r="G824" s="1"/>
      <c r="K824" s="438" t="s">
        <v>307</v>
      </c>
      <c r="L824" s="438"/>
      <c r="M824" s="1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</row>
    <row r="825" spans="1:63">
      <c r="B825" s="129" t="s">
        <v>1409</v>
      </c>
      <c r="G825" s="1"/>
      <c r="K825" s="438" t="s">
        <v>308</v>
      </c>
      <c r="L825" s="438"/>
      <c r="M825" s="1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</row>
    <row r="826" spans="1:63">
      <c r="G826" s="1"/>
      <c r="K826" s="77"/>
      <c r="L826" s="77"/>
      <c r="M826" s="1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</row>
    <row r="827" spans="1:63">
      <c r="A827" s="443" t="s">
        <v>0</v>
      </c>
      <c r="B827" s="443"/>
      <c r="C827" s="7" t="s">
        <v>1377</v>
      </c>
      <c r="D827" s="439" t="s">
        <v>950</v>
      </c>
      <c r="E827" s="439"/>
      <c r="F827" s="439"/>
      <c r="G827" s="439"/>
      <c r="H827" s="439"/>
      <c r="I827" s="439"/>
      <c r="J827" s="439"/>
      <c r="K827" s="8"/>
      <c r="L827" s="8"/>
      <c r="M827" s="1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</row>
    <row r="828" spans="1:63" ht="27">
      <c r="A828" s="9" t="s">
        <v>481</v>
      </c>
      <c r="B828" s="9" t="s">
        <v>3</v>
      </c>
      <c r="C828" s="112" t="s">
        <v>4</v>
      </c>
      <c r="D828" s="9" t="s">
        <v>5</v>
      </c>
      <c r="E828" s="11" t="s">
        <v>6</v>
      </c>
      <c r="F828" s="148" t="s">
        <v>7</v>
      </c>
      <c r="G828" s="13" t="s">
        <v>8</v>
      </c>
      <c r="H828" s="14" t="s">
        <v>9</v>
      </c>
      <c r="I828" s="13" t="s">
        <v>10</v>
      </c>
      <c r="J828" s="13" t="s">
        <v>11</v>
      </c>
      <c r="K828" s="112" t="s">
        <v>312</v>
      </c>
      <c r="L828" s="15" t="s">
        <v>13</v>
      </c>
      <c r="M828" s="1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</row>
    <row r="829" spans="1:63">
      <c r="A829" s="23">
        <v>1</v>
      </c>
      <c r="B829" s="30" t="s">
        <v>951</v>
      </c>
      <c r="C829" s="4" t="s">
        <v>952</v>
      </c>
      <c r="D829" s="30" t="s">
        <v>953</v>
      </c>
      <c r="E829" s="36">
        <v>40</v>
      </c>
      <c r="F829" s="149">
        <v>0</v>
      </c>
      <c r="G829" s="280">
        <f>ROUND(F829*(1+H829),2)</f>
        <v>0</v>
      </c>
      <c r="H829" s="21">
        <v>0.08</v>
      </c>
      <c r="I829" s="280">
        <f>ROUND(E829*F829,2)</f>
        <v>0</v>
      </c>
      <c r="J829" s="280">
        <f>ROUND(I829*(1+H829),2)</f>
        <v>0</v>
      </c>
      <c r="K829" s="23"/>
      <c r="L829" s="24"/>
      <c r="M829" s="1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</row>
    <row r="830" spans="1:63">
      <c r="A830" s="133"/>
      <c r="B830" s="133"/>
      <c r="C830" s="133"/>
      <c r="D830" s="133"/>
      <c r="E830" s="133"/>
      <c r="F830" s="133"/>
      <c r="G830" s="73"/>
      <c r="H830" s="74" t="s">
        <v>306</v>
      </c>
      <c r="I830" s="283">
        <f>SUM(I829:I829)</f>
        <v>0</v>
      </c>
      <c r="J830" s="283">
        <f>SUM(J829:J829)</f>
        <v>0</v>
      </c>
      <c r="K830" s="75"/>
      <c r="L830" s="76"/>
      <c r="M830" s="1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</row>
    <row r="831" spans="1:63">
      <c r="G831" s="1"/>
      <c r="K831" s="438" t="s">
        <v>307</v>
      </c>
      <c r="L831" s="438"/>
      <c r="M831" s="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</row>
    <row r="832" spans="1:63">
      <c r="G832" s="1"/>
      <c r="K832" s="438" t="s">
        <v>308</v>
      </c>
      <c r="L832" s="438"/>
      <c r="M832" s="1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</row>
    <row r="833" spans="1:63">
      <c r="A833" s="155"/>
      <c r="G833" s="1"/>
      <c r="K833" s="434"/>
      <c r="L833" s="434"/>
      <c r="M833" s="1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</row>
    <row r="834" spans="1:63">
      <c r="A834" s="443" t="s">
        <v>0</v>
      </c>
      <c r="B834" s="443"/>
      <c r="C834" s="7" t="s">
        <v>1378</v>
      </c>
      <c r="D834" s="439" t="s">
        <v>954</v>
      </c>
      <c r="E834" s="439"/>
      <c r="F834" s="439"/>
      <c r="G834" s="439"/>
      <c r="H834" s="439"/>
      <c r="I834" s="439"/>
      <c r="J834" s="439"/>
      <c r="K834" s="8"/>
      <c r="L834" s="8"/>
      <c r="M834" s="1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</row>
    <row r="835" spans="1:63" ht="27">
      <c r="A835" s="9" t="s">
        <v>481</v>
      </c>
      <c r="B835" s="9" t="s">
        <v>3</v>
      </c>
      <c r="C835" s="112" t="s">
        <v>4</v>
      </c>
      <c r="D835" s="9" t="s">
        <v>5</v>
      </c>
      <c r="E835" s="11" t="s">
        <v>6</v>
      </c>
      <c r="F835" s="148" t="s">
        <v>7</v>
      </c>
      <c r="G835" s="13" t="s">
        <v>8</v>
      </c>
      <c r="H835" s="14" t="s">
        <v>9</v>
      </c>
      <c r="I835" s="13" t="s">
        <v>10</v>
      </c>
      <c r="J835" s="13" t="s">
        <v>11</v>
      </c>
      <c r="K835" s="112" t="s">
        <v>312</v>
      </c>
      <c r="L835" s="15" t="s">
        <v>13</v>
      </c>
      <c r="M835" s="1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</row>
    <row r="836" spans="1:63" ht="18">
      <c r="A836" s="23">
        <v>1</v>
      </c>
      <c r="B836" s="30" t="s">
        <v>955</v>
      </c>
      <c r="C836" s="32" t="s">
        <v>574</v>
      </c>
      <c r="D836" s="30" t="s">
        <v>740</v>
      </c>
      <c r="E836" s="36">
        <v>16</v>
      </c>
      <c r="F836" s="193">
        <v>0</v>
      </c>
      <c r="G836" s="280">
        <v>0</v>
      </c>
      <c r="H836" s="21">
        <v>0.08</v>
      </c>
      <c r="I836" s="280">
        <f t="shared" ref="I836:I842" si="79">ROUND(E836*F836,2)</f>
        <v>0</v>
      </c>
      <c r="J836" s="280">
        <f t="shared" ref="J836:J842" si="80">ROUND(I836*(1+H836),2)</f>
        <v>0</v>
      </c>
      <c r="K836" s="23"/>
      <c r="L836" s="24"/>
      <c r="M836" s="1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</row>
    <row r="837" spans="1:63" ht="27">
      <c r="A837" s="23">
        <v>2</v>
      </c>
      <c r="B837" s="30" t="s">
        <v>956</v>
      </c>
      <c r="C837" s="32" t="s">
        <v>574</v>
      </c>
      <c r="D837" s="30" t="s">
        <v>740</v>
      </c>
      <c r="E837" s="36">
        <v>8</v>
      </c>
      <c r="F837" s="193">
        <v>0</v>
      </c>
      <c r="G837" s="280">
        <f t="shared" ref="G837:G842" si="81">ROUND(F837*(1+H837),2)</f>
        <v>0</v>
      </c>
      <c r="H837" s="21">
        <v>0.08</v>
      </c>
      <c r="I837" s="280">
        <f t="shared" si="79"/>
        <v>0</v>
      </c>
      <c r="J837" s="280">
        <f t="shared" si="80"/>
        <v>0</v>
      </c>
      <c r="K837" s="23"/>
      <c r="L837" s="24"/>
      <c r="M837" s="1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</row>
    <row r="838" spans="1:63" ht="27">
      <c r="A838" s="23">
        <v>3</v>
      </c>
      <c r="B838" s="30" t="s">
        <v>957</v>
      </c>
      <c r="C838" s="32" t="s">
        <v>574</v>
      </c>
      <c r="D838" s="30" t="s">
        <v>740</v>
      </c>
      <c r="E838" s="36">
        <v>8</v>
      </c>
      <c r="F838" s="193">
        <v>0</v>
      </c>
      <c r="G838" s="280">
        <f t="shared" si="81"/>
        <v>0</v>
      </c>
      <c r="H838" s="21">
        <v>0.08</v>
      </c>
      <c r="I838" s="280">
        <f t="shared" si="79"/>
        <v>0</v>
      </c>
      <c r="J838" s="280">
        <f t="shared" si="80"/>
        <v>0</v>
      </c>
      <c r="K838" s="23"/>
      <c r="L838" s="24"/>
      <c r="M838" s="1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</row>
    <row r="839" spans="1:63" ht="18">
      <c r="A839" s="23">
        <v>4</v>
      </c>
      <c r="B839" s="30" t="s">
        <v>958</v>
      </c>
      <c r="C839" s="32" t="s">
        <v>574</v>
      </c>
      <c r="D839" s="30" t="s">
        <v>740</v>
      </c>
      <c r="E839" s="36">
        <v>4</v>
      </c>
      <c r="F839" s="193">
        <v>0</v>
      </c>
      <c r="G839" s="280">
        <f t="shared" si="81"/>
        <v>0</v>
      </c>
      <c r="H839" s="21">
        <v>0.08</v>
      </c>
      <c r="I839" s="280">
        <f t="shared" si="79"/>
        <v>0</v>
      </c>
      <c r="J839" s="280">
        <f t="shared" si="80"/>
        <v>0</v>
      </c>
      <c r="K839" s="23"/>
      <c r="L839" s="24"/>
      <c r="M839" s="1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</row>
    <row r="840" spans="1:63" ht="18">
      <c r="A840" s="23">
        <v>5</v>
      </c>
      <c r="B840" s="24" t="s">
        <v>959</v>
      </c>
      <c r="C840" s="32" t="s">
        <v>574</v>
      </c>
      <c r="D840" s="30" t="s">
        <v>740</v>
      </c>
      <c r="E840" s="194">
        <v>10</v>
      </c>
      <c r="F840" s="193">
        <v>0</v>
      </c>
      <c r="G840" s="280">
        <f t="shared" si="81"/>
        <v>0</v>
      </c>
      <c r="H840" s="21">
        <v>0.08</v>
      </c>
      <c r="I840" s="280">
        <f t="shared" si="79"/>
        <v>0</v>
      </c>
      <c r="J840" s="280">
        <f t="shared" si="80"/>
        <v>0</v>
      </c>
      <c r="K840" s="23"/>
      <c r="L840" s="24"/>
      <c r="M840" s="1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</row>
    <row r="841" spans="1:63" ht="18">
      <c r="A841" s="23">
        <v>6</v>
      </c>
      <c r="B841" s="24" t="s">
        <v>960</v>
      </c>
      <c r="C841" s="32" t="s">
        <v>574</v>
      </c>
      <c r="D841" s="30" t="s">
        <v>677</v>
      </c>
      <c r="E841" s="194">
        <v>40</v>
      </c>
      <c r="F841" s="193">
        <v>0</v>
      </c>
      <c r="G841" s="280">
        <f t="shared" si="81"/>
        <v>0</v>
      </c>
      <c r="H841" s="21">
        <v>0.08</v>
      </c>
      <c r="I841" s="280">
        <f t="shared" si="79"/>
        <v>0</v>
      </c>
      <c r="J841" s="280">
        <f t="shared" si="80"/>
        <v>0</v>
      </c>
      <c r="K841" s="23"/>
      <c r="L841" s="24"/>
      <c r="M841" s="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</row>
    <row r="842" spans="1:63" ht="27">
      <c r="A842" s="23">
        <v>7</v>
      </c>
      <c r="B842" s="40" t="s">
        <v>961</v>
      </c>
      <c r="C842" s="32" t="s">
        <v>962</v>
      </c>
      <c r="D842" s="30" t="s">
        <v>963</v>
      </c>
      <c r="E842" s="194">
        <v>5</v>
      </c>
      <c r="F842" s="193">
        <v>0</v>
      </c>
      <c r="G842" s="280">
        <f t="shared" si="81"/>
        <v>0</v>
      </c>
      <c r="H842" s="21">
        <v>0.08</v>
      </c>
      <c r="I842" s="280">
        <f t="shared" si="79"/>
        <v>0</v>
      </c>
      <c r="J842" s="280">
        <f t="shared" si="80"/>
        <v>0</v>
      </c>
      <c r="K842" s="23"/>
      <c r="L842" s="24"/>
      <c r="M842" s="1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</row>
    <row r="843" spans="1:63">
      <c r="A843" s="442"/>
      <c r="B843" s="442"/>
      <c r="C843" s="442"/>
      <c r="D843" s="442"/>
      <c r="E843" s="442"/>
      <c r="F843" s="442"/>
      <c r="G843" s="73"/>
      <c r="H843" s="74" t="s">
        <v>306</v>
      </c>
      <c r="I843" s="283">
        <f>SUM(I836:I842)</f>
        <v>0</v>
      </c>
      <c r="J843" s="283">
        <f>SUM(J836:J842)</f>
        <v>0</v>
      </c>
      <c r="K843" s="75"/>
      <c r="L843" s="76"/>
      <c r="M843" s="1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</row>
    <row r="844" spans="1:63">
      <c r="G844" s="1"/>
      <c r="K844" s="438" t="s">
        <v>307</v>
      </c>
      <c r="L844" s="438"/>
      <c r="M844" s="1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</row>
    <row r="845" spans="1:63">
      <c r="G845" s="1"/>
      <c r="K845" s="438" t="s">
        <v>308</v>
      </c>
      <c r="L845" s="438"/>
      <c r="M845" s="1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</row>
    <row r="846" spans="1:63">
      <c r="A846" s="155"/>
      <c r="G846" s="1"/>
      <c r="K846" s="77"/>
      <c r="L846" s="77"/>
      <c r="M846" s="1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</row>
    <row r="847" spans="1:63">
      <c r="A847" s="443" t="s">
        <v>0</v>
      </c>
      <c r="B847" s="443"/>
      <c r="C847" s="7" t="s">
        <v>1379</v>
      </c>
      <c r="D847" s="439" t="s">
        <v>878</v>
      </c>
      <c r="E847" s="439"/>
      <c r="F847" s="439"/>
      <c r="G847" s="439"/>
      <c r="H847" s="439"/>
      <c r="I847" s="439"/>
      <c r="J847" s="439"/>
      <c r="K847" s="8"/>
      <c r="L847" s="8"/>
      <c r="M847" s="1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</row>
    <row r="848" spans="1:63" ht="27">
      <c r="A848" s="9" t="s">
        <v>481</v>
      </c>
      <c r="B848" s="9" t="s">
        <v>3</v>
      </c>
      <c r="C848" s="112" t="s">
        <v>4</v>
      </c>
      <c r="D848" s="9" t="s">
        <v>5</v>
      </c>
      <c r="E848" s="11" t="s">
        <v>6</v>
      </c>
      <c r="F848" s="148" t="s">
        <v>7</v>
      </c>
      <c r="G848" s="13" t="s">
        <v>8</v>
      </c>
      <c r="H848" s="14" t="s">
        <v>9</v>
      </c>
      <c r="I848" s="13" t="s">
        <v>10</v>
      </c>
      <c r="J848" s="13" t="s">
        <v>11</v>
      </c>
      <c r="K848" s="112" t="s">
        <v>312</v>
      </c>
      <c r="L848" s="15" t="s">
        <v>13</v>
      </c>
      <c r="M848" s="1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</row>
    <row r="849" spans="1:63" ht="18.75" customHeight="1">
      <c r="A849" s="23">
        <v>1</v>
      </c>
      <c r="B849" s="30" t="s">
        <v>965</v>
      </c>
      <c r="C849" s="32" t="s">
        <v>209</v>
      </c>
      <c r="D849" s="30" t="s">
        <v>169</v>
      </c>
      <c r="E849" s="36">
        <v>3</v>
      </c>
      <c r="F849" s="149">
        <v>0</v>
      </c>
      <c r="G849" s="280">
        <f t="shared" ref="G849:G858" si="82">ROUND(F849*(1+H849),2)</f>
        <v>0</v>
      </c>
      <c r="H849" s="21">
        <v>0.08</v>
      </c>
      <c r="I849" s="280">
        <f t="shared" ref="I849:I858" si="83">ROUND(E849*F849,2)</f>
        <v>0</v>
      </c>
      <c r="J849" s="280">
        <f t="shared" ref="J849:J858" si="84">ROUND(I849*(1+H849),2)</f>
        <v>0</v>
      </c>
      <c r="K849" s="23"/>
      <c r="L849" s="24"/>
      <c r="M849" s="1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</row>
    <row r="850" spans="1:63">
      <c r="A850" s="23">
        <v>2</v>
      </c>
      <c r="B850" s="30" t="s">
        <v>966</v>
      </c>
      <c r="C850" s="32" t="s">
        <v>57</v>
      </c>
      <c r="D850" s="30" t="s">
        <v>16</v>
      </c>
      <c r="E850" s="36">
        <v>80</v>
      </c>
      <c r="F850" s="149">
        <v>0</v>
      </c>
      <c r="G850" s="280">
        <f t="shared" si="82"/>
        <v>0</v>
      </c>
      <c r="H850" s="21">
        <v>0.08</v>
      </c>
      <c r="I850" s="280">
        <f t="shared" si="83"/>
        <v>0</v>
      </c>
      <c r="J850" s="280">
        <f t="shared" si="84"/>
        <v>0</v>
      </c>
      <c r="K850" s="23"/>
      <c r="L850" s="24"/>
      <c r="M850" s="1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</row>
    <row r="851" spans="1:63">
      <c r="A851" s="23">
        <v>3</v>
      </c>
      <c r="B851" s="30" t="s">
        <v>970</v>
      </c>
      <c r="C851" s="32" t="s">
        <v>971</v>
      </c>
      <c r="D851" s="30" t="s">
        <v>669</v>
      </c>
      <c r="E851" s="36">
        <v>20</v>
      </c>
      <c r="F851" s="149">
        <v>0</v>
      </c>
      <c r="G851" s="280">
        <f t="shared" si="82"/>
        <v>0</v>
      </c>
      <c r="H851" s="21">
        <v>0.08</v>
      </c>
      <c r="I851" s="280">
        <f t="shared" si="83"/>
        <v>0</v>
      </c>
      <c r="J851" s="280">
        <f t="shared" si="84"/>
        <v>0</v>
      </c>
      <c r="K851" s="23"/>
      <c r="L851" s="24"/>
      <c r="M851" s="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</row>
    <row r="852" spans="1:63" ht="18">
      <c r="A852" s="23">
        <v>4</v>
      </c>
      <c r="B852" s="30" t="s">
        <v>967</v>
      </c>
      <c r="C852" s="32" t="s">
        <v>968</v>
      </c>
      <c r="D852" s="30" t="s">
        <v>969</v>
      </c>
      <c r="E852" s="36">
        <v>140</v>
      </c>
      <c r="F852" s="149">
        <v>0</v>
      </c>
      <c r="G852" s="280">
        <f t="shared" si="82"/>
        <v>0</v>
      </c>
      <c r="H852" s="21">
        <v>0.08</v>
      </c>
      <c r="I852" s="280">
        <f t="shared" si="83"/>
        <v>0</v>
      </c>
      <c r="J852" s="280">
        <f t="shared" si="84"/>
        <v>0</v>
      </c>
      <c r="K852" s="23"/>
      <c r="L852" s="24"/>
      <c r="M852" s="1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</row>
    <row r="853" spans="1:63">
      <c r="A853" s="23">
        <v>5</v>
      </c>
      <c r="B853" s="30" t="s">
        <v>972</v>
      </c>
      <c r="C853" s="32" t="s">
        <v>52</v>
      </c>
      <c r="D853" s="30" t="s">
        <v>42</v>
      </c>
      <c r="E853" s="36">
        <v>5</v>
      </c>
      <c r="F853" s="149">
        <v>0</v>
      </c>
      <c r="G853" s="280">
        <f t="shared" si="82"/>
        <v>0</v>
      </c>
      <c r="H853" s="21">
        <v>0.08</v>
      </c>
      <c r="I853" s="280">
        <f t="shared" si="83"/>
        <v>0</v>
      </c>
      <c r="J853" s="280">
        <f t="shared" si="84"/>
        <v>0</v>
      </c>
      <c r="K853" s="23"/>
      <c r="L853" s="24"/>
      <c r="M853" s="1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</row>
    <row r="854" spans="1:63">
      <c r="A854" s="23">
        <v>6</v>
      </c>
      <c r="B854" s="30" t="s">
        <v>973</v>
      </c>
      <c r="C854" s="129" t="s">
        <v>974</v>
      </c>
      <c r="D854" s="30" t="s">
        <v>969</v>
      </c>
      <c r="E854" s="36">
        <v>80</v>
      </c>
      <c r="F854" s="149">
        <v>0</v>
      </c>
      <c r="G854" s="280">
        <f t="shared" si="82"/>
        <v>0</v>
      </c>
      <c r="H854" s="21">
        <v>0.08</v>
      </c>
      <c r="I854" s="280">
        <f t="shared" si="83"/>
        <v>0</v>
      </c>
      <c r="J854" s="280">
        <f t="shared" si="84"/>
        <v>0</v>
      </c>
      <c r="K854" s="23"/>
      <c r="L854" s="24"/>
      <c r="M854" s="1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</row>
    <row r="855" spans="1:63">
      <c r="A855" s="23">
        <v>7</v>
      </c>
      <c r="B855" s="30" t="s">
        <v>975</v>
      </c>
      <c r="C855" s="32" t="s">
        <v>976</v>
      </c>
      <c r="D855" s="30" t="s">
        <v>669</v>
      </c>
      <c r="E855" s="36">
        <v>25</v>
      </c>
      <c r="F855" s="149">
        <v>0</v>
      </c>
      <c r="G855" s="280">
        <f t="shared" si="82"/>
        <v>0</v>
      </c>
      <c r="H855" s="21">
        <v>0.08</v>
      </c>
      <c r="I855" s="280">
        <f t="shared" si="83"/>
        <v>0</v>
      </c>
      <c r="J855" s="280">
        <f t="shared" si="84"/>
        <v>0</v>
      </c>
      <c r="K855" s="23"/>
      <c r="L855" s="24"/>
      <c r="M855" s="1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</row>
    <row r="856" spans="1:63">
      <c r="A856" s="23">
        <v>8</v>
      </c>
      <c r="B856" s="30" t="s">
        <v>977</v>
      </c>
      <c r="C856" s="32" t="s">
        <v>20</v>
      </c>
      <c r="D856" s="30" t="s">
        <v>58</v>
      </c>
      <c r="E856" s="36">
        <v>10</v>
      </c>
      <c r="F856" s="149">
        <v>0</v>
      </c>
      <c r="G856" s="280">
        <f t="shared" si="82"/>
        <v>0</v>
      </c>
      <c r="H856" s="21">
        <v>0.08</v>
      </c>
      <c r="I856" s="280">
        <f t="shared" si="83"/>
        <v>0</v>
      </c>
      <c r="J856" s="280">
        <f t="shared" si="84"/>
        <v>0</v>
      </c>
      <c r="K856" s="23"/>
      <c r="L856" s="24"/>
      <c r="M856" s="1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</row>
    <row r="857" spans="1:63" ht="18">
      <c r="A857" s="23">
        <v>9</v>
      </c>
      <c r="B857" s="30" t="s">
        <v>978</v>
      </c>
      <c r="C857" s="32" t="s">
        <v>979</v>
      </c>
      <c r="D857" s="30" t="s">
        <v>980</v>
      </c>
      <c r="E857" s="36">
        <v>5</v>
      </c>
      <c r="F857" s="149">
        <v>0</v>
      </c>
      <c r="G857" s="280">
        <f t="shared" si="82"/>
        <v>0</v>
      </c>
      <c r="H857" s="150">
        <v>0.08</v>
      </c>
      <c r="I857" s="280">
        <f t="shared" si="83"/>
        <v>0</v>
      </c>
      <c r="J857" s="280">
        <f t="shared" si="84"/>
        <v>0</v>
      </c>
      <c r="K857" s="195"/>
      <c r="L857" s="196"/>
      <c r="M857" s="1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</row>
    <row r="858" spans="1:63">
      <c r="A858" s="23">
        <v>10</v>
      </c>
      <c r="B858" s="30" t="s">
        <v>981</v>
      </c>
      <c r="C858" s="32" t="s">
        <v>982</v>
      </c>
      <c r="D858" s="30" t="s">
        <v>175</v>
      </c>
      <c r="E858" s="36">
        <v>5</v>
      </c>
      <c r="F858" s="149">
        <v>0</v>
      </c>
      <c r="G858" s="280">
        <f t="shared" si="82"/>
        <v>0</v>
      </c>
      <c r="H858" s="150">
        <v>0.08</v>
      </c>
      <c r="I858" s="280">
        <f t="shared" si="83"/>
        <v>0</v>
      </c>
      <c r="J858" s="280">
        <f t="shared" si="84"/>
        <v>0</v>
      </c>
      <c r="K858" s="195"/>
      <c r="L858" s="196"/>
      <c r="M858" s="1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</row>
    <row r="859" spans="1:63">
      <c r="A859" s="133"/>
      <c r="B859" s="133"/>
      <c r="C859" s="133"/>
      <c r="D859" s="133"/>
      <c r="E859" s="133"/>
      <c r="F859" s="133"/>
      <c r="G859" s="73"/>
      <c r="H859" s="74" t="s">
        <v>306</v>
      </c>
      <c r="I859" s="283">
        <f>SUM(I849:I858)</f>
        <v>0</v>
      </c>
      <c r="J859" s="283">
        <f>SUM(J849:J858)</f>
        <v>0</v>
      </c>
      <c r="K859" s="75"/>
      <c r="L859" s="76"/>
      <c r="M859" s="1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</row>
    <row r="860" spans="1:63">
      <c r="G860" s="1"/>
      <c r="K860" s="438" t="s">
        <v>307</v>
      </c>
      <c r="L860" s="438"/>
      <c r="M860" s="1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</row>
    <row r="861" spans="1:63">
      <c r="A861" s="155"/>
      <c r="G861" s="1"/>
      <c r="K861" s="438" t="s">
        <v>308</v>
      </c>
      <c r="L861" s="438"/>
      <c r="M861" s="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</row>
    <row r="862" spans="1:63">
      <c r="A862" s="155"/>
      <c r="G862" s="1"/>
      <c r="K862" s="77"/>
      <c r="L862" s="77"/>
      <c r="M862" s="1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</row>
    <row r="863" spans="1:63">
      <c r="A863" s="443" t="s">
        <v>0</v>
      </c>
      <c r="B863" s="443"/>
      <c r="C863" s="7" t="s">
        <v>1380</v>
      </c>
      <c r="D863" s="439" t="s">
        <v>983</v>
      </c>
      <c r="E863" s="439"/>
      <c r="F863" s="439"/>
      <c r="G863" s="439"/>
      <c r="H863" s="439"/>
      <c r="I863" s="439"/>
      <c r="J863" s="439"/>
      <c r="K863" s="8"/>
      <c r="L863" s="8"/>
      <c r="M863" s="1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</row>
    <row r="864" spans="1:63" ht="27">
      <c r="A864" s="9" t="s">
        <v>481</v>
      </c>
      <c r="B864" s="9" t="s">
        <v>3</v>
      </c>
      <c r="C864" s="112" t="s">
        <v>4</v>
      </c>
      <c r="D864" s="9" t="s">
        <v>5</v>
      </c>
      <c r="E864" s="11" t="s">
        <v>6</v>
      </c>
      <c r="F864" s="148" t="s">
        <v>7</v>
      </c>
      <c r="G864" s="13" t="s">
        <v>8</v>
      </c>
      <c r="H864" s="14" t="s">
        <v>9</v>
      </c>
      <c r="I864" s="13" t="s">
        <v>10</v>
      </c>
      <c r="J864" s="13" t="s">
        <v>11</v>
      </c>
      <c r="K864" s="112" t="s">
        <v>312</v>
      </c>
      <c r="L864" s="15" t="s">
        <v>13</v>
      </c>
      <c r="M864" s="1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</row>
    <row r="865" spans="1:63" ht="18">
      <c r="A865" s="23">
        <v>1</v>
      </c>
      <c r="B865" s="30" t="s">
        <v>984</v>
      </c>
      <c r="C865" s="32" t="s">
        <v>985</v>
      </c>
      <c r="D865" s="30" t="s">
        <v>111</v>
      </c>
      <c r="E865" s="36">
        <v>80</v>
      </c>
      <c r="F865" s="149">
        <v>0</v>
      </c>
      <c r="G865" s="280">
        <f>ROUND(F865*(1+H865),2)</f>
        <v>0</v>
      </c>
      <c r="H865" s="21">
        <v>0.08</v>
      </c>
      <c r="I865" s="280">
        <f>ROUND(E865*F865,2)</f>
        <v>0</v>
      </c>
      <c r="J865" s="280">
        <f>ROUND(I865*(1+H865),2)</f>
        <v>0</v>
      </c>
      <c r="K865" s="23"/>
      <c r="L865" s="24"/>
      <c r="M865" s="1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</row>
    <row r="866" spans="1:63">
      <c r="A866" s="442"/>
      <c r="B866" s="442"/>
      <c r="C866" s="442"/>
      <c r="D866" s="442"/>
      <c r="E866" s="442"/>
      <c r="F866" s="442"/>
      <c r="G866" s="73"/>
      <c r="H866" s="74" t="s">
        <v>306</v>
      </c>
      <c r="I866" s="283">
        <f>SUM(I865:I865)</f>
        <v>0</v>
      </c>
      <c r="J866" s="283">
        <f>SUM(J865:J865)</f>
        <v>0</v>
      </c>
      <c r="K866" s="75"/>
      <c r="L866" s="76"/>
      <c r="M866" s="1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</row>
    <row r="867" spans="1:63">
      <c r="G867" s="1"/>
      <c r="K867" s="438" t="s">
        <v>307</v>
      </c>
      <c r="L867" s="438"/>
      <c r="M867" s="1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</row>
    <row r="868" spans="1:63">
      <c r="G868" s="1"/>
      <c r="K868" s="438" t="s">
        <v>308</v>
      </c>
      <c r="L868" s="438"/>
      <c r="M868" s="1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</row>
    <row r="869" spans="1:63">
      <c r="G869" s="1"/>
      <c r="K869" s="77"/>
      <c r="L869" s="77"/>
      <c r="M869" s="1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</row>
    <row r="870" spans="1:63">
      <c r="A870" s="443" t="s">
        <v>0</v>
      </c>
      <c r="B870" s="443"/>
      <c r="C870" s="7" t="s">
        <v>1381</v>
      </c>
      <c r="D870" s="439" t="s">
        <v>1325</v>
      </c>
      <c r="E870" s="439"/>
      <c r="F870" s="439"/>
      <c r="G870" s="439"/>
      <c r="H870" s="439"/>
      <c r="I870" s="439"/>
      <c r="J870" s="439"/>
      <c r="K870" s="8"/>
      <c r="L870" s="8"/>
      <c r="M870" s="1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</row>
    <row r="871" spans="1:63" ht="27">
      <c r="A871" s="9" t="s">
        <v>481</v>
      </c>
      <c r="B871" s="9" t="s">
        <v>3</v>
      </c>
      <c r="C871" s="112" t="s">
        <v>4</v>
      </c>
      <c r="D871" s="9" t="s">
        <v>5</v>
      </c>
      <c r="E871" s="11" t="s">
        <v>6</v>
      </c>
      <c r="F871" s="148" t="s">
        <v>7</v>
      </c>
      <c r="G871" s="13" t="s">
        <v>8</v>
      </c>
      <c r="H871" s="14" t="s">
        <v>9</v>
      </c>
      <c r="I871" s="13" t="s">
        <v>10</v>
      </c>
      <c r="J871" s="13" t="s">
        <v>11</v>
      </c>
      <c r="K871" s="182" t="s">
        <v>312</v>
      </c>
      <c r="L871" s="15" t="s">
        <v>13</v>
      </c>
      <c r="M871" s="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</row>
    <row r="872" spans="1:63">
      <c r="A872" s="23">
        <v>1</v>
      </c>
      <c r="B872" s="30" t="s">
        <v>1368</v>
      </c>
      <c r="C872" s="32" t="s">
        <v>1326</v>
      </c>
      <c r="D872" s="30" t="s">
        <v>1327</v>
      </c>
      <c r="E872" s="140">
        <v>30</v>
      </c>
      <c r="F872" s="149">
        <v>0</v>
      </c>
      <c r="G872" s="280">
        <f>ROUND(F872*(1+H872),2)</f>
        <v>0</v>
      </c>
      <c r="H872" s="21">
        <v>0.08</v>
      </c>
      <c r="I872" s="280">
        <f>ROUND(E872*F872,2)</f>
        <v>0</v>
      </c>
      <c r="J872" s="280">
        <f t="shared" ref="J872" si="85">ROUND(I872*(1+H872),2)</f>
        <v>0</v>
      </c>
      <c r="K872" s="23"/>
      <c r="L872" s="24"/>
      <c r="M872" s="1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</row>
    <row r="873" spans="1:63">
      <c r="A873" s="442"/>
      <c r="B873" s="442"/>
      <c r="C873" s="442"/>
      <c r="D873" s="442"/>
      <c r="E873" s="442"/>
      <c r="F873" s="442"/>
      <c r="G873" s="73"/>
      <c r="H873" s="74" t="s">
        <v>306</v>
      </c>
      <c r="I873" s="283">
        <f>SUM(I872:I872)</f>
        <v>0</v>
      </c>
      <c r="J873" s="283">
        <f>SUM(J872:J872)</f>
        <v>0</v>
      </c>
      <c r="K873" s="75"/>
      <c r="L873" s="76"/>
      <c r="M873" s="1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</row>
    <row r="874" spans="1:63">
      <c r="G874" s="1"/>
      <c r="K874" s="438" t="s">
        <v>307</v>
      </c>
      <c r="L874" s="438"/>
      <c r="M874" s="1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</row>
    <row r="875" spans="1:63">
      <c r="G875" s="1"/>
      <c r="K875" s="438" t="s">
        <v>308</v>
      </c>
      <c r="L875" s="438"/>
      <c r="M875" s="1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</row>
    <row r="876" spans="1:63">
      <c r="A876" s="155"/>
      <c r="G876" s="1"/>
      <c r="K876" s="77"/>
      <c r="L876" s="77"/>
      <c r="M876" s="1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</row>
    <row r="877" spans="1:63">
      <c r="A877" s="443" t="s">
        <v>0</v>
      </c>
      <c r="B877" s="443"/>
      <c r="C877" s="7" t="s">
        <v>1382</v>
      </c>
      <c r="D877" s="439" t="s">
        <v>1003</v>
      </c>
      <c r="E877" s="439"/>
      <c r="F877" s="439"/>
      <c r="G877" s="439"/>
      <c r="H877" s="439"/>
      <c r="I877" s="439"/>
      <c r="J877" s="439"/>
      <c r="K877" s="8"/>
      <c r="L877" s="8"/>
      <c r="M877" s="1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</row>
    <row r="878" spans="1:63" ht="27">
      <c r="A878" s="9" t="s">
        <v>481</v>
      </c>
      <c r="B878" s="9" t="s">
        <v>3</v>
      </c>
      <c r="C878" s="112" t="s">
        <v>4</v>
      </c>
      <c r="D878" s="9" t="s">
        <v>5</v>
      </c>
      <c r="E878" s="11" t="s">
        <v>6</v>
      </c>
      <c r="F878" s="148" t="s">
        <v>7</v>
      </c>
      <c r="G878" s="13" t="s">
        <v>8</v>
      </c>
      <c r="H878" s="14" t="s">
        <v>9</v>
      </c>
      <c r="I878" s="13" t="s">
        <v>10</v>
      </c>
      <c r="J878" s="13" t="s">
        <v>11</v>
      </c>
      <c r="K878" s="182" t="s">
        <v>312</v>
      </c>
      <c r="L878" s="15" t="s">
        <v>13</v>
      </c>
      <c r="M878" s="1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</row>
    <row r="879" spans="1:63" ht="45">
      <c r="A879" s="23">
        <v>1</v>
      </c>
      <c r="B879" s="30" t="s">
        <v>1004</v>
      </c>
      <c r="C879" s="32"/>
      <c r="D879" s="30" t="s">
        <v>1005</v>
      </c>
      <c r="E879" s="36">
        <v>350</v>
      </c>
      <c r="F879" s="149">
        <v>0</v>
      </c>
      <c r="G879" s="280">
        <f>ROUND(F879*(1+H879),2)</f>
        <v>0</v>
      </c>
      <c r="H879" s="21">
        <v>0.08</v>
      </c>
      <c r="I879" s="280">
        <f>ROUND(E879*F879,2)</f>
        <v>0</v>
      </c>
      <c r="J879" s="280">
        <f>ROUND(I879*(1+H879),2)</f>
        <v>0</v>
      </c>
      <c r="K879" s="23"/>
      <c r="L879" s="24"/>
      <c r="M879" s="1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</row>
    <row r="880" spans="1:63">
      <c r="A880" s="156"/>
      <c r="B880" s="133"/>
      <c r="C880" s="133"/>
      <c r="D880" s="133"/>
      <c r="E880" s="133"/>
      <c r="F880" s="133"/>
      <c r="G880" s="73"/>
      <c r="H880" s="74" t="s">
        <v>306</v>
      </c>
      <c r="I880" s="283">
        <f>SUM(I879:I879)</f>
        <v>0</v>
      </c>
      <c r="J880" s="283">
        <f>SUM(J879:J879)</f>
        <v>0</v>
      </c>
      <c r="K880" s="75"/>
      <c r="L880" s="76"/>
      <c r="M880" s="1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</row>
    <row r="881" spans="1:63">
      <c r="B881" s="1" t="s">
        <v>1410</v>
      </c>
      <c r="G881" s="1"/>
      <c r="K881" s="438" t="s">
        <v>307</v>
      </c>
      <c r="L881" s="438"/>
      <c r="M881" s="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</row>
    <row r="882" spans="1:63">
      <c r="A882" s="155"/>
      <c r="G882" s="1"/>
      <c r="K882" s="438" t="s">
        <v>308</v>
      </c>
      <c r="L882" s="438"/>
      <c r="M882" s="1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</row>
    <row r="883" spans="1:63">
      <c r="A883" s="155"/>
      <c r="G883" s="1"/>
      <c r="K883" s="77"/>
      <c r="L883" s="77"/>
      <c r="M883" s="1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</row>
    <row r="884" spans="1:63">
      <c r="A884" s="443" t="s">
        <v>0</v>
      </c>
      <c r="B884" s="443"/>
      <c r="C884" s="7" t="s">
        <v>1383</v>
      </c>
      <c r="D884" s="439" t="s">
        <v>964</v>
      </c>
      <c r="E884" s="439"/>
      <c r="F884" s="439"/>
      <c r="G884" s="439"/>
      <c r="H884" s="439"/>
      <c r="I884" s="439"/>
      <c r="J884" s="439"/>
      <c r="K884" s="8"/>
      <c r="L884" s="8"/>
      <c r="M884" s="1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</row>
    <row r="885" spans="1:63" ht="27">
      <c r="A885" s="9" t="s">
        <v>481</v>
      </c>
      <c r="B885" s="9" t="s">
        <v>3</v>
      </c>
      <c r="C885" s="112" t="s">
        <v>4</v>
      </c>
      <c r="D885" s="9" t="s">
        <v>5</v>
      </c>
      <c r="E885" s="11" t="s">
        <v>6</v>
      </c>
      <c r="F885" s="148" t="s">
        <v>7</v>
      </c>
      <c r="G885" s="13" t="s">
        <v>8</v>
      </c>
      <c r="H885" s="14" t="s">
        <v>9</v>
      </c>
      <c r="I885" s="13" t="s">
        <v>10</v>
      </c>
      <c r="J885" s="13" t="s">
        <v>11</v>
      </c>
      <c r="K885" s="182" t="s">
        <v>312</v>
      </c>
      <c r="L885" s="15" t="s">
        <v>13</v>
      </c>
      <c r="M885" s="1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</row>
    <row r="886" spans="1:63">
      <c r="A886" s="365">
        <v>1</v>
      </c>
      <c r="B886" s="357" t="s">
        <v>1007</v>
      </c>
      <c r="C886" s="32" t="s">
        <v>1008</v>
      </c>
      <c r="D886" s="30" t="s">
        <v>1009</v>
      </c>
      <c r="E886" s="36">
        <v>25</v>
      </c>
      <c r="F886" s="149">
        <v>0</v>
      </c>
      <c r="G886" s="280">
        <f>ROUND(F886*(1+H886),2)</f>
        <v>0</v>
      </c>
      <c r="H886" s="21">
        <v>0.08</v>
      </c>
      <c r="I886" s="280">
        <f>ROUND(E886*F886,2)</f>
        <v>0</v>
      </c>
      <c r="J886" s="280">
        <f>ROUND(I886*(1+H886),2)</f>
        <v>0</v>
      </c>
      <c r="K886" s="23"/>
      <c r="L886" s="24"/>
      <c r="M886" s="1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</row>
    <row r="887" spans="1:63">
      <c r="A887" s="365">
        <v>2</v>
      </c>
      <c r="B887" s="357" t="s">
        <v>1010</v>
      </c>
      <c r="C887" s="32" t="s">
        <v>1011</v>
      </c>
      <c r="D887" s="30" t="s">
        <v>151</v>
      </c>
      <c r="E887" s="36">
        <v>180</v>
      </c>
      <c r="F887" s="149">
        <v>0</v>
      </c>
      <c r="G887" s="280">
        <f>ROUND(F887*(1+H887),2)</f>
        <v>0</v>
      </c>
      <c r="H887" s="21">
        <v>0.08</v>
      </c>
      <c r="I887" s="280">
        <f>ROUND(E887*F887,2)</f>
        <v>0</v>
      </c>
      <c r="J887" s="280">
        <f>ROUND(I887*(1+H887),2)</f>
        <v>0</v>
      </c>
      <c r="K887" s="23"/>
      <c r="L887" s="24"/>
      <c r="M887" s="1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</row>
    <row r="888" spans="1:63">
      <c r="A888" s="133"/>
      <c r="B888" s="133"/>
      <c r="C888" s="133"/>
      <c r="D888" s="133"/>
      <c r="E888" s="133"/>
      <c r="F888" s="133"/>
      <c r="G888" s="73"/>
      <c r="H888" s="74" t="s">
        <v>306</v>
      </c>
      <c r="I888" s="283">
        <f>SUM(I886:I887)</f>
        <v>0</v>
      </c>
      <c r="J888" s="283">
        <f>SUM(J886:J887)</f>
        <v>0</v>
      </c>
      <c r="K888" s="75"/>
      <c r="L888" s="76"/>
      <c r="M888" s="1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</row>
    <row r="889" spans="1:63">
      <c r="G889" s="1"/>
      <c r="K889" s="438" t="s">
        <v>307</v>
      </c>
      <c r="L889" s="438"/>
      <c r="M889" s="1"/>
    </row>
    <row r="890" spans="1:63">
      <c r="A890" s="155"/>
      <c r="G890" s="1"/>
      <c r="K890" s="438" t="s">
        <v>308</v>
      </c>
      <c r="L890" s="438"/>
      <c r="M890" s="169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  <c r="AA890" s="202"/>
      <c r="AB890" s="202"/>
      <c r="AC890" s="202"/>
      <c r="AD890" s="202"/>
      <c r="AE890" s="202"/>
      <c r="AF890" s="202"/>
      <c r="AG890" s="202"/>
      <c r="AH890" s="202"/>
      <c r="AI890" s="202"/>
      <c r="AJ890" s="202"/>
      <c r="AK890" s="202"/>
      <c r="AL890" s="202"/>
      <c r="AM890" s="202"/>
      <c r="AN890" s="202"/>
      <c r="AO890" s="202"/>
      <c r="AP890" s="202"/>
      <c r="AQ890" s="202"/>
      <c r="AR890" s="202"/>
      <c r="AS890" s="202"/>
      <c r="AT890" s="202"/>
      <c r="AU890" s="202"/>
      <c r="AV890" s="202"/>
      <c r="AW890" s="202"/>
      <c r="AX890" s="202"/>
      <c r="AY890" s="202"/>
      <c r="AZ890" s="202"/>
      <c r="BA890" s="202"/>
      <c r="BB890" s="202"/>
      <c r="BC890" s="202"/>
      <c r="BD890" s="202"/>
      <c r="BE890" s="202"/>
      <c r="BF890" s="202"/>
      <c r="BG890" s="202"/>
      <c r="BH890" s="202"/>
      <c r="BI890" s="202"/>
      <c r="BJ890" s="202"/>
      <c r="BK890" s="202"/>
    </row>
    <row r="891" spans="1:63">
      <c r="A891" s="155"/>
      <c r="G891" s="1"/>
      <c r="K891" s="77"/>
      <c r="L891" s="77"/>
      <c r="M891" s="1"/>
      <c r="N891" s="35"/>
      <c r="O891" s="122"/>
      <c r="P891" s="178"/>
      <c r="Q891" s="170"/>
      <c r="R891" s="171"/>
      <c r="S891" s="172"/>
      <c r="T891" s="171"/>
      <c r="U891" s="171"/>
      <c r="V891" s="173"/>
      <c r="W891" s="174"/>
      <c r="X891" s="173"/>
      <c r="Y891" s="175"/>
      <c r="Z891" s="176"/>
      <c r="AA891" s="177"/>
      <c r="AB891" s="178"/>
      <c r="AC891" s="170"/>
      <c r="AD891" s="171"/>
      <c r="AE891" s="172"/>
      <c r="AF891" s="171"/>
      <c r="AG891" s="171"/>
      <c r="AH891" s="173"/>
      <c r="AI891" s="174"/>
      <c r="AJ891" s="173"/>
      <c r="AK891" s="175"/>
      <c r="AL891" s="176"/>
      <c r="AM891" s="177"/>
      <c r="AN891" s="178"/>
      <c r="AO891" s="170"/>
      <c r="AP891" s="171"/>
      <c r="AQ891" s="172"/>
      <c r="AR891" s="171"/>
      <c r="AS891" s="171"/>
      <c r="AT891" s="173"/>
      <c r="AU891" s="174"/>
      <c r="AV891" s="173"/>
      <c r="AW891" s="175"/>
      <c r="AX891" s="176"/>
      <c r="AY891" s="177"/>
      <c r="AZ891" s="178"/>
      <c r="BA891" s="170"/>
      <c r="BB891" s="171"/>
      <c r="BC891" s="172"/>
      <c r="BD891" s="171"/>
      <c r="BE891" s="171"/>
      <c r="BF891" s="173"/>
      <c r="BG891" s="174"/>
      <c r="BH891" s="173"/>
      <c r="BI891" s="175"/>
      <c r="BJ891" s="176"/>
      <c r="BK891" s="177"/>
    </row>
    <row r="892" spans="1:63">
      <c r="A892" s="108"/>
      <c r="B892" s="6" t="s">
        <v>0</v>
      </c>
      <c r="C892" s="139">
        <v>39</v>
      </c>
      <c r="D892" s="439" t="s">
        <v>1413</v>
      </c>
      <c r="E892" s="439"/>
      <c r="F892" s="439"/>
      <c r="G892" s="439"/>
      <c r="H892" s="439"/>
      <c r="I892" s="439"/>
      <c r="J892" s="439"/>
      <c r="K892" s="440"/>
      <c r="L892" s="440"/>
      <c r="M892" s="1"/>
      <c r="N892" s="35"/>
      <c r="O892" s="122"/>
      <c r="P892" s="178"/>
      <c r="Q892" s="170"/>
      <c r="R892" s="171"/>
      <c r="S892" s="172"/>
      <c r="T892" s="171"/>
      <c r="U892" s="171"/>
      <c r="V892" s="173"/>
      <c r="W892" s="174"/>
      <c r="X892" s="173"/>
      <c r="Y892" s="175"/>
      <c r="Z892" s="176"/>
      <c r="AA892" s="177"/>
      <c r="AB892" s="178"/>
      <c r="AC892" s="170"/>
      <c r="AD892" s="171"/>
      <c r="AE892" s="172"/>
      <c r="AF892" s="171"/>
      <c r="AG892" s="171"/>
      <c r="AH892" s="173"/>
      <c r="AI892" s="174"/>
      <c r="AJ892" s="173"/>
      <c r="AK892" s="175"/>
      <c r="AL892" s="176"/>
      <c r="AM892" s="177"/>
      <c r="AN892" s="178"/>
      <c r="AO892" s="170"/>
      <c r="AP892" s="171"/>
      <c r="AQ892" s="172"/>
      <c r="AR892" s="171"/>
      <c r="AS892" s="171"/>
      <c r="AT892" s="173"/>
      <c r="AU892" s="174"/>
      <c r="AV892" s="173"/>
      <c r="AW892" s="175"/>
      <c r="AX892" s="176"/>
      <c r="AY892" s="177"/>
      <c r="AZ892" s="178"/>
      <c r="BA892" s="170"/>
      <c r="BB892" s="171"/>
      <c r="BC892" s="172"/>
      <c r="BD892" s="171"/>
      <c r="BE892" s="171"/>
      <c r="BF892" s="173"/>
      <c r="BG892" s="174"/>
      <c r="BH892" s="173"/>
      <c r="BI892" s="175"/>
      <c r="BJ892" s="176"/>
      <c r="BK892" s="177"/>
    </row>
    <row r="893" spans="1:63" ht="27">
      <c r="A893" s="197" t="s">
        <v>425</v>
      </c>
      <c r="B893" s="182" t="s">
        <v>3</v>
      </c>
      <c r="C893" s="182" t="s">
        <v>4</v>
      </c>
      <c r="D893" s="182" t="s">
        <v>5</v>
      </c>
      <c r="E893" s="198" t="s">
        <v>6</v>
      </c>
      <c r="F893" s="199" t="s">
        <v>486</v>
      </c>
      <c r="G893" s="200" t="s">
        <v>8</v>
      </c>
      <c r="H893" s="182" t="s">
        <v>9</v>
      </c>
      <c r="I893" s="200" t="s">
        <v>10</v>
      </c>
      <c r="J893" s="200" t="s">
        <v>11</v>
      </c>
      <c r="K893" s="182" t="s">
        <v>312</v>
      </c>
      <c r="L893" s="182" t="s">
        <v>13</v>
      </c>
      <c r="M893" s="1"/>
      <c r="N893" s="35"/>
      <c r="O893" s="122"/>
      <c r="P893" s="178"/>
      <c r="Q893" s="170"/>
      <c r="R893" s="171"/>
      <c r="S893" s="172"/>
      <c r="T893" s="171"/>
      <c r="U893" s="171"/>
      <c r="V893" s="173"/>
      <c r="W893" s="174"/>
      <c r="X893" s="173"/>
      <c r="Y893" s="175"/>
      <c r="Z893" s="176"/>
      <c r="AA893" s="177"/>
      <c r="AB893" s="178"/>
      <c r="AC893" s="170"/>
      <c r="AD893" s="171"/>
      <c r="AE893" s="172"/>
      <c r="AF893" s="171"/>
      <c r="AG893" s="171"/>
      <c r="AH893" s="173"/>
      <c r="AI893" s="174"/>
      <c r="AJ893" s="173"/>
      <c r="AK893" s="175"/>
      <c r="AL893" s="176"/>
      <c r="AM893" s="177"/>
      <c r="AN893" s="178"/>
      <c r="AO893" s="170"/>
      <c r="AP893" s="171"/>
      <c r="AQ893" s="172"/>
      <c r="AR893" s="171"/>
      <c r="AS893" s="171"/>
      <c r="AT893" s="173"/>
      <c r="AU893" s="174"/>
      <c r="AV893" s="173"/>
      <c r="AW893" s="175"/>
      <c r="AX893" s="176"/>
      <c r="AY893" s="177"/>
      <c r="AZ893" s="178"/>
      <c r="BA893" s="170"/>
      <c r="BB893" s="171"/>
      <c r="BC893" s="172"/>
      <c r="BD893" s="171"/>
      <c r="BE893" s="171"/>
      <c r="BF893" s="173"/>
      <c r="BG893" s="174"/>
      <c r="BH893" s="173"/>
      <c r="BI893" s="175"/>
      <c r="BJ893" s="176"/>
      <c r="BK893" s="177"/>
    </row>
    <row r="894" spans="1:63">
      <c r="A894" s="23">
        <v>1</v>
      </c>
      <c r="B894" s="252" t="s">
        <v>1230</v>
      </c>
      <c r="C894" s="32" t="s">
        <v>1229</v>
      </c>
      <c r="D894" s="30" t="s">
        <v>89</v>
      </c>
      <c r="E894" s="36">
        <v>6</v>
      </c>
      <c r="F894" s="20">
        <v>0</v>
      </c>
      <c r="G894" s="291">
        <f t="shared" ref="G894:G909" si="86">ROUND(F894*(1+H894),2)</f>
        <v>0</v>
      </c>
      <c r="H894" s="94">
        <v>0.08</v>
      </c>
      <c r="I894" s="289">
        <f t="shared" ref="I894:I930" si="87">ROUND(E894*F894,2)</f>
        <v>0</v>
      </c>
      <c r="J894" s="289">
        <f t="shared" ref="J894:J930" si="88">ROUND(I894*(1+H894),2)</f>
        <v>0</v>
      </c>
      <c r="K894" s="82"/>
      <c r="L894" s="157"/>
      <c r="M894" s="1"/>
    </row>
    <row r="895" spans="1:63" ht="18">
      <c r="A895" s="23">
        <v>2</v>
      </c>
      <c r="B895" s="30" t="s">
        <v>986</v>
      </c>
      <c r="C895" s="32" t="s">
        <v>987</v>
      </c>
      <c r="D895" s="30" t="s">
        <v>16</v>
      </c>
      <c r="E895" s="140">
        <v>6</v>
      </c>
      <c r="F895" s="20">
        <v>0</v>
      </c>
      <c r="G895" s="280">
        <f t="shared" si="86"/>
        <v>0</v>
      </c>
      <c r="H895" s="21">
        <v>0.08</v>
      </c>
      <c r="I895" s="280">
        <f t="shared" si="87"/>
        <v>0</v>
      </c>
      <c r="J895" s="280">
        <f t="shared" si="88"/>
        <v>0</v>
      </c>
      <c r="K895" s="82"/>
      <c r="L895" s="157"/>
      <c r="M895" s="1"/>
    </row>
    <row r="896" spans="1:63" ht="18">
      <c r="A896" s="23">
        <v>3</v>
      </c>
      <c r="B896" s="30" t="s">
        <v>986</v>
      </c>
      <c r="C896" s="32" t="s">
        <v>990</v>
      </c>
      <c r="D896" s="30" t="s">
        <v>16</v>
      </c>
      <c r="E896" s="36">
        <v>6</v>
      </c>
      <c r="F896" s="20">
        <v>0</v>
      </c>
      <c r="G896" s="280">
        <f t="shared" si="86"/>
        <v>0</v>
      </c>
      <c r="H896" s="21">
        <v>0.08</v>
      </c>
      <c r="I896" s="280">
        <f t="shared" si="87"/>
        <v>0</v>
      </c>
      <c r="J896" s="280">
        <f t="shared" si="88"/>
        <v>0</v>
      </c>
      <c r="K896" s="82"/>
      <c r="L896" s="157"/>
      <c r="M896" s="1"/>
    </row>
    <row r="897" spans="1:63" ht="18">
      <c r="A897" s="23">
        <v>4</v>
      </c>
      <c r="B897" s="30" t="s">
        <v>986</v>
      </c>
      <c r="C897" s="32" t="s">
        <v>991</v>
      </c>
      <c r="D897" s="30" t="s">
        <v>16</v>
      </c>
      <c r="E897" s="36">
        <v>6</v>
      </c>
      <c r="F897" s="20">
        <v>0</v>
      </c>
      <c r="G897" s="280">
        <f t="shared" si="86"/>
        <v>0</v>
      </c>
      <c r="H897" s="21">
        <v>0.08</v>
      </c>
      <c r="I897" s="280">
        <f t="shared" si="87"/>
        <v>0</v>
      </c>
      <c r="J897" s="280">
        <f t="shared" si="88"/>
        <v>0</v>
      </c>
      <c r="K897" s="82"/>
      <c r="L897" s="157"/>
      <c r="M897" s="1"/>
    </row>
    <row r="898" spans="1:63" ht="18">
      <c r="A898" s="23">
        <v>5</v>
      </c>
      <c r="B898" s="30" t="s">
        <v>988</v>
      </c>
      <c r="C898" s="32" t="s">
        <v>989</v>
      </c>
      <c r="D898" s="30" t="s">
        <v>16</v>
      </c>
      <c r="E898" s="36">
        <v>6</v>
      </c>
      <c r="F898" s="20">
        <v>0</v>
      </c>
      <c r="G898" s="280">
        <f t="shared" si="86"/>
        <v>0</v>
      </c>
      <c r="H898" s="21">
        <v>0.08</v>
      </c>
      <c r="I898" s="280">
        <f t="shared" si="87"/>
        <v>0</v>
      </c>
      <c r="J898" s="280">
        <f t="shared" si="88"/>
        <v>0</v>
      </c>
      <c r="K898" s="82"/>
      <c r="L898" s="157"/>
      <c r="M898" s="1"/>
    </row>
    <row r="899" spans="1:63">
      <c r="A899" s="23">
        <v>6</v>
      </c>
      <c r="B899" s="253" t="s">
        <v>1013</v>
      </c>
      <c r="C899" s="30" t="s">
        <v>1014</v>
      </c>
      <c r="D899" s="30" t="s">
        <v>161</v>
      </c>
      <c r="E899" s="60">
        <v>6</v>
      </c>
      <c r="F899" s="20">
        <v>0</v>
      </c>
      <c r="G899" s="280">
        <f t="shared" si="86"/>
        <v>0</v>
      </c>
      <c r="H899" s="21">
        <v>0.08</v>
      </c>
      <c r="I899" s="280">
        <f t="shared" si="87"/>
        <v>0</v>
      </c>
      <c r="J899" s="280">
        <f t="shared" si="88"/>
        <v>0</v>
      </c>
      <c r="K899" s="82"/>
      <c r="L899" s="157"/>
      <c r="M899" s="1"/>
    </row>
    <row r="900" spans="1:63">
      <c r="A900" s="23">
        <v>7</v>
      </c>
      <c r="B900" s="253" t="s">
        <v>1015</v>
      </c>
      <c r="C900" s="41" t="s">
        <v>1016</v>
      </c>
      <c r="D900" s="30" t="s">
        <v>697</v>
      </c>
      <c r="E900" s="140">
        <v>6</v>
      </c>
      <c r="F900" s="20">
        <v>0</v>
      </c>
      <c r="G900" s="280">
        <f t="shared" si="86"/>
        <v>0</v>
      </c>
      <c r="H900" s="21">
        <v>0.08</v>
      </c>
      <c r="I900" s="280">
        <f t="shared" si="87"/>
        <v>0</v>
      </c>
      <c r="J900" s="280">
        <f t="shared" si="88"/>
        <v>0</v>
      </c>
      <c r="K900" s="82"/>
      <c r="L900" s="157"/>
      <c r="M900" s="1"/>
    </row>
    <row r="901" spans="1:63">
      <c r="A901" s="23">
        <v>8</v>
      </c>
      <c r="B901" s="429" t="s">
        <v>1365</v>
      </c>
      <c r="C901" s="30" t="s">
        <v>1017</v>
      </c>
      <c r="D901" s="30" t="s">
        <v>697</v>
      </c>
      <c r="E901" s="60">
        <v>6</v>
      </c>
      <c r="F901" s="20">
        <v>0</v>
      </c>
      <c r="G901" s="280">
        <f t="shared" si="86"/>
        <v>0</v>
      </c>
      <c r="H901" s="21">
        <v>0.08</v>
      </c>
      <c r="I901" s="280">
        <f t="shared" si="87"/>
        <v>0</v>
      </c>
      <c r="J901" s="280">
        <f t="shared" si="88"/>
        <v>0</v>
      </c>
      <c r="K901" s="82"/>
      <c r="L901" s="157"/>
      <c r="M901" s="1"/>
    </row>
    <row r="902" spans="1:63">
      <c r="A902" s="23">
        <v>9</v>
      </c>
      <c r="B902" s="157" t="s">
        <v>1364</v>
      </c>
      <c r="C902" s="30" t="s">
        <v>518</v>
      </c>
      <c r="D902" s="30" t="s">
        <v>697</v>
      </c>
      <c r="E902" s="140">
        <v>20</v>
      </c>
      <c r="F902" s="20">
        <v>0</v>
      </c>
      <c r="G902" s="280">
        <f t="shared" si="86"/>
        <v>0</v>
      </c>
      <c r="H902" s="21">
        <v>0.08</v>
      </c>
      <c r="I902" s="280">
        <f t="shared" si="87"/>
        <v>0</v>
      </c>
      <c r="J902" s="280">
        <f t="shared" si="88"/>
        <v>0</v>
      </c>
      <c r="K902" s="82"/>
      <c r="L902" s="157"/>
      <c r="M902" s="1"/>
    </row>
    <row r="903" spans="1:63">
      <c r="A903" s="23">
        <v>10</v>
      </c>
      <c r="B903" s="254" t="s">
        <v>1018</v>
      </c>
      <c r="C903" s="48" t="s">
        <v>1019</v>
      </c>
      <c r="D903" s="30" t="s">
        <v>259</v>
      </c>
      <c r="E903" s="60">
        <v>6</v>
      </c>
      <c r="F903" s="20">
        <v>0</v>
      </c>
      <c r="G903" s="280">
        <f t="shared" si="86"/>
        <v>0</v>
      </c>
      <c r="H903" s="21">
        <v>0.08</v>
      </c>
      <c r="I903" s="280">
        <f t="shared" si="87"/>
        <v>0</v>
      </c>
      <c r="J903" s="280">
        <f t="shared" si="88"/>
        <v>0</v>
      </c>
      <c r="K903" s="82"/>
      <c r="L903" s="157"/>
      <c r="M903" s="1"/>
    </row>
    <row r="904" spans="1:63">
      <c r="A904" s="23">
        <v>11</v>
      </c>
      <c r="B904" s="30" t="s">
        <v>1020</v>
      </c>
      <c r="C904" s="32" t="s">
        <v>1021</v>
      </c>
      <c r="D904" s="30" t="s">
        <v>259</v>
      </c>
      <c r="E904" s="36">
        <v>20</v>
      </c>
      <c r="F904" s="20">
        <v>0</v>
      </c>
      <c r="G904" s="280">
        <f t="shared" si="86"/>
        <v>0</v>
      </c>
      <c r="H904" s="21">
        <v>0.08</v>
      </c>
      <c r="I904" s="280">
        <f t="shared" si="87"/>
        <v>0</v>
      </c>
      <c r="J904" s="280">
        <f t="shared" si="88"/>
        <v>0</v>
      </c>
      <c r="K904" s="82"/>
      <c r="L904" s="157"/>
      <c r="M904" s="1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</row>
    <row r="905" spans="1:63">
      <c r="A905" s="23">
        <v>12</v>
      </c>
      <c r="B905" s="29" t="s">
        <v>565</v>
      </c>
      <c r="C905" s="32" t="s">
        <v>21</v>
      </c>
      <c r="D905" s="118" t="s">
        <v>77</v>
      </c>
      <c r="E905" s="36">
        <v>40</v>
      </c>
      <c r="F905" s="20">
        <v>0</v>
      </c>
      <c r="G905" s="280">
        <f t="shared" si="86"/>
        <v>0</v>
      </c>
      <c r="H905" s="21">
        <v>0.08</v>
      </c>
      <c r="I905" s="280">
        <f t="shared" si="87"/>
        <v>0</v>
      </c>
      <c r="J905" s="280">
        <f t="shared" si="88"/>
        <v>0</v>
      </c>
      <c r="K905" s="82"/>
      <c r="L905" s="157"/>
      <c r="M905" s="1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</row>
    <row r="906" spans="1:63">
      <c r="A906" s="23">
        <v>13</v>
      </c>
      <c r="B906" s="29" t="s">
        <v>566</v>
      </c>
      <c r="C906" s="32" t="s">
        <v>360</v>
      </c>
      <c r="D906" s="118" t="s">
        <v>77</v>
      </c>
      <c r="E906" s="36">
        <v>200</v>
      </c>
      <c r="F906" s="20">
        <v>0</v>
      </c>
      <c r="G906" s="280">
        <f t="shared" si="86"/>
        <v>0</v>
      </c>
      <c r="H906" s="21">
        <v>0.08</v>
      </c>
      <c r="I906" s="280">
        <f t="shared" si="87"/>
        <v>0</v>
      </c>
      <c r="J906" s="280">
        <f t="shared" si="88"/>
        <v>0</v>
      </c>
      <c r="K906" s="82"/>
      <c r="L906" s="157"/>
      <c r="M906" s="1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</row>
    <row r="907" spans="1:63">
      <c r="A907" s="23">
        <v>14</v>
      </c>
      <c r="B907" s="29" t="s">
        <v>566</v>
      </c>
      <c r="C907" s="32" t="s">
        <v>280</v>
      </c>
      <c r="D907" s="118" t="s">
        <v>77</v>
      </c>
      <c r="E907" s="36">
        <v>140</v>
      </c>
      <c r="F907" s="20">
        <v>0</v>
      </c>
      <c r="G907" s="291">
        <f t="shared" si="86"/>
        <v>0</v>
      </c>
      <c r="H907" s="94">
        <v>0.08</v>
      </c>
      <c r="I907" s="289">
        <f t="shared" si="87"/>
        <v>0</v>
      </c>
      <c r="J907" s="289">
        <f t="shared" si="88"/>
        <v>0</v>
      </c>
      <c r="K907" s="82"/>
      <c r="L907" s="157"/>
      <c r="M907" s="1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</row>
    <row r="908" spans="1:63">
      <c r="A908" s="23">
        <v>15</v>
      </c>
      <c r="B908" s="177" t="s">
        <v>567</v>
      </c>
      <c r="C908" s="32" t="s">
        <v>568</v>
      </c>
      <c r="D908" s="30" t="s">
        <v>111</v>
      </c>
      <c r="E908" s="36">
        <v>2000</v>
      </c>
      <c r="F908" s="20">
        <v>0</v>
      </c>
      <c r="G908" s="291">
        <f t="shared" si="86"/>
        <v>0</v>
      </c>
      <c r="H908" s="94">
        <v>0.08</v>
      </c>
      <c r="I908" s="289">
        <f t="shared" si="87"/>
        <v>0</v>
      </c>
      <c r="J908" s="289">
        <f t="shared" si="88"/>
        <v>0</v>
      </c>
      <c r="K908" s="82"/>
      <c r="L908" s="157"/>
      <c r="M908" s="1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</row>
    <row r="909" spans="1:63">
      <c r="A909" s="23">
        <v>16</v>
      </c>
      <c r="B909" s="253" t="s">
        <v>1025</v>
      </c>
      <c r="C909" s="30" t="s">
        <v>1026</v>
      </c>
      <c r="D909" s="30" t="s">
        <v>697</v>
      </c>
      <c r="E909" s="60">
        <v>6</v>
      </c>
      <c r="F909" s="20">
        <v>0</v>
      </c>
      <c r="G909" s="291">
        <f t="shared" si="86"/>
        <v>0</v>
      </c>
      <c r="H909" s="94">
        <v>0.08</v>
      </c>
      <c r="I909" s="289">
        <f t="shared" si="87"/>
        <v>0</v>
      </c>
      <c r="J909" s="289">
        <f t="shared" si="88"/>
        <v>0</v>
      </c>
      <c r="K909" s="82"/>
      <c r="L909" s="157"/>
      <c r="M909" s="1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</row>
    <row r="910" spans="1:63">
      <c r="A910" s="23">
        <v>17</v>
      </c>
      <c r="B910" s="254" t="s">
        <v>1022</v>
      </c>
      <c r="C910" s="82" t="s">
        <v>1023</v>
      </c>
      <c r="D910" s="30" t="s">
        <v>1024</v>
      </c>
      <c r="E910" s="60">
        <v>80</v>
      </c>
      <c r="F910" s="20">
        <v>0</v>
      </c>
      <c r="G910" s="291">
        <v>16.829999999999998</v>
      </c>
      <c r="H910" s="94">
        <v>0.08</v>
      </c>
      <c r="I910" s="289">
        <f t="shared" si="87"/>
        <v>0</v>
      </c>
      <c r="J910" s="289">
        <f t="shared" si="88"/>
        <v>0</v>
      </c>
      <c r="K910" s="82"/>
      <c r="L910" s="157"/>
      <c r="M910" s="1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</row>
    <row r="911" spans="1:63">
      <c r="A911" s="23">
        <v>18</v>
      </c>
      <c r="B911" s="30" t="s">
        <v>992</v>
      </c>
      <c r="C911" s="32" t="s">
        <v>993</v>
      </c>
      <c r="D911" s="30" t="s">
        <v>151</v>
      </c>
      <c r="E911" s="36">
        <v>200</v>
      </c>
      <c r="F911" s="20">
        <v>0</v>
      </c>
      <c r="G911" s="291">
        <f t="shared" ref="G911:G930" si="89">ROUND(F911*(1+H911),2)</f>
        <v>0</v>
      </c>
      <c r="H911" s="94">
        <v>0.08</v>
      </c>
      <c r="I911" s="289">
        <f t="shared" si="87"/>
        <v>0</v>
      </c>
      <c r="J911" s="289">
        <f t="shared" si="88"/>
        <v>0</v>
      </c>
      <c r="K911" s="82"/>
      <c r="L911" s="157"/>
      <c r="M911" s="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</row>
    <row r="912" spans="1:63">
      <c r="A912" s="23">
        <v>19</v>
      </c>
      <c r="B912" s="30" t="s">
        <v>1237</v>
      </c>
      <c r="C912" s="32" t="s">
        <v>1238</v>
      </c>
      <c r="D912" s="30" t="s">
        <v>58</v>
      </c>
      <c r="E912" s="36">
        <v>12</v>
      </c>
      <c r="F912" s="20">
        <v>0</v>
      </c>
      <c r="G912" s="291">
        <f t="shared" si="89"/>
        <v>0</v>
      </c>
      <c r="H912" s="94">
        <v>0.08</v>
      </c>
      <c r="I912" s="289">
        <f t="shared" si="87"/>
        <v>0</v>
      </c>
      <c r="J912" s="289">
        <f t="shared" si="88"/>
        <v>0</v>
      </c>
      <c r="K912" s="82"/>
      <c r="L912" s="157"/>
      <c r="M912" s="1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</row>
    <row r="913" spans="1:63">
      <c r="A913" s="23">
        <v>20</v>
      </c>
      <c r="B913" s="30" t="s">
        <v>1307</v>
      </c>
      <c r="C913" s="32" t="s">
        <v>1305</v>
      </c>
      <c r="D913" s="30" t="s">
        <v>1306</v>
      </c>
      <c r="E913" s="36">
        <v>12</v>
      </c>
      <c r="F913" s="20">
        <v>0</v>
      </c>
      <c r="G913" s="291">
        <f t="shared" si="89"/>
        <v>0</v>
      </c>
      <c r="H913" s="94">
        <v>0.08</v>
      </c>
      <c r="I913" s="289">
        <f t="shared" si="87"/>
        <v>0</v>
      </c>
      <c r="J913" s="289">
        <f t="shared" si="88"/>
        <v>0</v>
      </c>
      <c r="K913" s="82"/>
      <c r="L913" s="157"/>
      <c r="M913" s="1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</row>
    <row r="914" spans="1:63" ht="18">
      <c r="A914" s="23">
        <v>21</v>
      </c>
      <c r="B914" s="29" t="s">
        <v>1231</v>
      </c>
      <c r="C914" s="32" t="s">
        <v>1232</v>
      </c>
      <c r="D914" s="66" t="s">
        <v>62</v>
      </c>
      <c r="E914" s="36">
        <v>80</v>
      </c>
      <c r="F914" s="20">
        <v>0</v>
      </c>
      <c r="G914" s="291">
        <f t="shared" si="89"/>
        <v>0</v>
      </c>
      <c r="H914" s="94">
        <v>0.08</v>
      </c>
      <c r="I914" s="289">
        <f t="shared" si="87"/>
        <v>0</v>
      </c>
      <c r="J914" s="289">
        <f t="shared" si="88"/>
        <v>0</v>
      </c>
      <c r="K914" s="82"/>
      <c r="L914" s="157"/>
      <c r="M914" s="1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</row>
    <row r="915" spans="1:63">
      <c r="A915" s="23">
        <v>22</v>
      </c>
      <c r="B915" s="253" t="s">
        <v>1031</v>
      </c>
      <c r="C915" s="82" t="s">
        <v>110</v>
      </c>
      <c r="D915" s="30" t="s">
        <v>697</v>
      </c>
      <c r="E915" s="60">
        <v>6</v>
      </c>
      <c r="F915" s="20">
        <v>0</v>
      </c>
      <c r="G915" s="291">
        <f t="shared" si="89"/>
        <v>0</v>
      </c>
      <c r="H915" s="94">
        <v>0.08</v>
      </c>
      <c r="I915" s="289">
        <f t="shared" si="87"/>
        <v>0</v>
      </c>
      <c r="J915" s="289">
        <f t="shared" si="88"/>
        <v>0</v>
      </c>
      <c r="K915" s="82"/>
      <c r="L915" s="157"/>
      <c r="M915" s="1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</row>
    <row r="916" spans="1:63">
      <c r="A916" s="23">
        <v>23</v>
      </c>
      <c r="B916" s="253" t="s">
        <v>1034</v>
      </c>
      <c r="C916" s="48" t="s">
        <v>1035</v>
      </c>
      <c r="D916" s="30" t="s">
        <v>697</v>
      </c>
      <c r="E916" s="60">
        <v>12</v>
      </c>
      <c r="F916" s="20">
        <v>0</v>
      </c>
      <c r="G916" s="291">
        <f t="shared" si="89"/>
        <v>0</v>
      </c>
      <c r="H916" s="94">
        <v>0.08</v>
      </c>
      <c r="I916" s="289">
        <f t="shared" si="87"/>
        <v>0</v>
      </c>
      <c r="J916" s="289">
        <f t="shared" si="88"/>
        <v>0</v>
      </c>
      <c r="K916" s="82"/>
      <c r="L916" s="157"/>
      <c r="M916" s="1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</row>
    <row r="917" spans="1:63">
      <c r="A917" s="23">
        <v>24</v>
      </c>
      <c r="B917" s="253" t="s">
        <v>1039</v>
      </c>
      <c r="C917" s="48" t="s">
        <v>1035</v>
      </c>
      <c r="D917" s="30" t="s">
        <v>697</v>
      </c>
      <c r="E917" s="60">
        <v>12</v>
      </c>
      <c r="F917" s="20">
        <v>0</v>
      </c>
      <c r="G917" s="291">
        <f t="shared" si="89"/>
        <v>0</v>
      </c>
      <c r="H917" s="94">
        <v>0.08</v>
      </c>
      <c r="I917" s="289">
        <f t="shared" si="87"/>
        <v>0</v>
      </c>
      <c r="J917" s="289">
        <f t="shared" si="88"/>
        <v>0</v>
      </c>
      <c r="K917" s="82"/>
      <c r="L917" s="157"/>
      <c r="M917" s="1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</row>
    <row r="918" spans="1:63">
      <c r="A918" s="23">
        <v>25</v>
      </c>
      <c r="B918" s="253" t="s">
        <v>1036</v>
      </c>
      <c r="C918" s="48" t="s">
        <v>1037</v>
      </c>
      <c r="D918" s="30" t="s">
        <v>1038</v>
      </c>
      <c r="E918" s="60">
        <v>12</v>
      </c>
      <c r="F918" s="20">
        <v>0</v>
      </c>
      <c r="G918" s="291">
        <f t="shared" si="89"/>
        <v>0</v>
      </c>
      <c r="H918" s="94">
        <v>0.08</v>
      </c>
      <c r="I918" s="289">
        <f t="shared" si="87"/>
        <v>0</v>
      </c>
      <c r="J918" s="289">
        <f t="shared" si="88"/>
        <v>0</v>
      </c>
      <c r="K918" s="82"/>
      <c r="L918" s="157"/>
      <c r="M918" s="1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</row>
    <row r="919" spans="1:63" ht="28">
      <c r="A919" s="23">
        <v>26</v>
      </c>
      <c r="B919" s="253" t="s">
        <v>1029</v>
      </c>
      <c r="C919" s="41" t="s">
        <v>1030</v>
      </c>
      <c r="D919" s="30" t="s">
        <v>697</v>
      </c>
      <c r="E919" s="60">
        <v>6</v>
      </c>
      <c r="F919" s="20">
        <v>0</v>
      </c>
      <c r="G919" s="291">
        <f t="shared" si="89"/>
        <v>0</v>
      </c>
      <c r="H919" s="94">
        <v>0.08</v>
      </c>
      <c r="I919" s="289">
        <f t="shared" si="87"/>
        <v>0</v>
      </c>
      <c r="J919" s="289">
        <f t="shared" si="88"/>
        <v>0</v>
      </c>
      <c r="K919" s="82"/>
      <c r="L919" s="157"/>
      <c r="M919" s="1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</row>
    <row r="920" spans="1:63">
      <c r="A920" s="23">
        <v>27</v>
      </c>
      <c r="B920" s="253" t="s">
        <v>1040</v>
      </c>
      <c r="C920" s="48" t="s">
        <v>1041</v>
      </c>
      <c r="D920" s="30" t="s">
        <v>161</v>
      </c>
      <c r="E920" s="60">
        <v>6</v>
      </c>
      <c r="F920" s="20">
        <v>0</v>
      </c>
      <c r="G920" s="291">
        <f t="shared" si="89"/>
        <v>0</v>
      </c>
      <c r="H920" s="94">
        <v>0.08</v>
      </c>
      <c r="I920" s="289">
        <f t="shared" si="87"/>
        <v>0</v>
      </c>
      <c r="J920" s="289">
        <f t="shared" si="88"/>
        <v>0</v>
      </c>
      <c r="K920" s="157"/>
      <c r="L920" s="157"/>
      <c r="M920" s="1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</row>
    <row r="921" spans="1:63">
      <c r="A921" s="23">
        <v>28</v>
      </c>
      <c r="B921" s="29" t="s">
        <v>1233</v>
      </c>
      <c r="C921" s="32" t="s">
        <v>445</v>
      </c>
      <c r="D921" s="25" t="s">
        <v>248</v>
      </c>
      <c r="E921" s="36">
        <v>160</v>
      </c>
      <c r="F921" s="20">
        <v>0</v>
      </c>
      <c r="G921" s="291">
        <f t="shared" si="89"/>
        <v>0</v>
      </c>
      <c r="H921" s="94">
        <v>0.08</v>
      </c>
      <c r="I921" s="289">
        <f t="shared" si="87"/>
        <v>0</v>
      </c>
      <c r="J921" s="289">
        <f t="shared" si="88"/>
        <v>0</v>
      </c>
      <c r="K921" s="157"/>
      <c r="L921" s="157"/>
      <c r="M921" s="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</row>
    <row r="922" spans="1:63">
      <c r="A922" s="23">
        <v>29</v>
      </c>
      <c r="B922" s="29" t="s">
        <v>1304</v>
      </c>
      <c r="C922" s="32" t="s">
        <v>1302</v>
      </c>
      <c r="D922" s="25" t="s">
        <v>1303</v>
      </c>
      <c r="E922" s="36">
        <v>20</v>
      </c>
      <c r="F922" s="20">
        <v>0</v>
      </c>
      <c r="G922" s="291">
        <f t="shared" si="89"/>
        <v>0</v>
      </c>
      <c r="H922" s="94">
        <v>0.08</v>
      </c>
      <c r="I922" s="289">
        <f t="shared" si="87"/>
        <v>0</v>
      </c>
      <c r="J922" s="289">
        <f t="shared" si="88"/>
        <v>0</v>
      </c>
      <c r="K922" s="157"/>
      <c r="L922" s="157"/>
      <c r="M922" s="1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</row>
    <row r="923" spans="1:63">
      <c r="A923" s="23">
        <v>30</v>
      </c>
      <c r="B923" s="253" t="s">
        <v>1042</v>
      </c>
      <c r="C923" s="48" t="s">
        <v>110</v>
      </c>
      <c r="D923" s="30" t="s">
        <v>1043</v>
      </c>
      <c r="E923" s="60">
        <v>6</v>
      </c>
      <c r="F923" s="20">
        <v>0</v>
      </c>
      <c r="G923" s="291">
        <f t="shared" si="89"/>
        <v>0</v>
      </c>
      <c r="H923" s="94">
        <v>0.08</v>
      </c>
      <c r="I923" s="289">
        <f t="shared" si="87"/>
        <v>0</v>
      </c>
      <c r="J923" s="289">
        <f t="shared" si="88"/>
        <v>0</v>
      </c>
      <c r="K923" s="157"/>
      <c r="L923" s="157"/>
      <c r="M923" s="1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</row>
    <row r="924" spans="1:63">
      <c r="A924" s="23">
        <v>31</v>
      </c>
      <c r="B924" s="30" t="s">
        <v>994</v>
      </c>
      <c r="C924" s="32" t="s">
        <v>995</v>
      </c>
      <c r="D924" s="30" t="s">
        <v>16</v>
      </c>
      <c r="E924" s="36">
        <v>6</v>
      </c>
      <c r="F924" s="20">
        <v>0</v>
      </c>
      <c r="G924" s="291">
        <f t="shared" si="89"/>
        <v>0</v>
      </c>
      <c r="H924" s="94">
        <v>0.08</v>
      </c>
      <c r="I924" s="289">
        <f t="shared" si="87"/>
        <v>0</v>
      </c>
      <c r="J924" s="289">
        <f t="shared" si="88"/>
        <v>0</v>
      </c>
      <c r="K924" s="157"/>
      <c r="L924" s="157"/>
      <c r="M924" s="1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</row>
    <row r="925" spans="1:63">
      <c r="A925" s="23">
        <v>32</v>
      </c>
      <c r="B925" s="30" t="s">
        <v>994</v>
      </c>
      <c r="C925" s="32" t="s">
        <v>996</v>
      </c>
      <c r="D925" s="30" t="s">
        <v>16</v>
      </c>
      <c r="E925" s="36">
        <v>6</v>
      </c>
      <c r="F925" s="20">
        <v>0</v>
      </c>
      <c r="G925" s="291">
        <f t="shared" si="89"/>
        <v>0</v>
      </c>
      <c r="H925" s="94">
        <v>0.08</v>
      </c>
      <c r="I925" s="289">
        <f t="shared" si="87"/>
        <v>0</v>
      </c>
      <c r="J925" s="289">
        <f t="shared" si="88"/>
        <v>0</v>
      </c>
      <c r="K925" s="157"/>
      <c r="L925" s="157"/>
      <c r="M925" s="1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</row>
    <row r="926" spans="1:63" ht="14.25" customHeight="1">
      <c r="A926" s="23">
        <v>33</v>
      </c>
      <c r="B926" s="30" t="s">
        <v>994</v>
      </c>
      <c r="C926" s="32" t="s">
        <v>997</v>
      </c>
      <c r="D926" s="30" t="s">
        <v>16</v>
      </c>
      <c r="E926" s="36">
        <v>6</v>
      </c>
      <c r="F926" s="20">
        <v>0</v>
      </c>
      <c r="G926" s="291">
        <f t="shared" si="89"/>
        <v>0</v>
      </c>
      <c r="H926" s="94">
        <v>0.08</v>
      </c>
      <c r="I926" s="289">
        <f t="shared" si="87"/>
        <v>0</v>
      </c>
      <c r="J926" s="289">
        <f t="shared" si="88"/>
        <v>0</v>
      </c>
      <c r="K926" s="157"/>
      <c r="L926" s="157"/>
      <c r="M926" s="1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</row>
    <row r="927" spans="1:63">
      <c r="A927" s="23">
        <v>34</v>
      </c>
      <c r="B927" s="30" t="s">
        <v>1002</v>
      </c>
      <c r="C927" s="32" t="s">
        <v>1001</v>
      </c>
      <c r="D927" s="30" t="s">
        <v>42</v>
      </c>
      <c r="E927" s="36">
        <v>6</v>
      </c>
      <c r="F927" s="20">
        <v>0</v>
      </c>
      <c r="G927" s="291">
        <f t="shared" si="89"/>
        <v>0</v>
      </c>
      <c r="H927" s="94">
        <v>0.08</v>
      </c>
      <c r="I927" s="289">
        <f t="shared" si="87"/>
        <v>0</v>
      </c>
      <c r="J927" s="289">
        <f t="shared" si="88"/>
        <v>0</v>
      </c>
      <c r="K927" s="157"/>
      <c r="L927" s="157"/>
      <c r="M927" s="1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</row>
    <row r="928" spans="1:63">
      <c r="A928" s="23">
        <v>35</v>
      </c>
      <c r="B928" s="30" t="s">
        <v>1000</v>
      </c>
      <c r="C928" s="32" t="s">
        <v>1001</v>
      </c>
      <c r="D928" s="30" t="s">
        <v>240</v>
      </c>
      <c r="E928" s="36">
        <v>12</v>
      </c>
      <c r="F928" s="20">
        <v>0</v>
      </c>
      <c r="G928" s="291">
        <f t="shared" si="89"/>
        <v>0</v>
      </c>
      <c r="H928" s="94">
        <v>0.08</v>
      </c>
      <c r="I928" s="289">
        <f t="shared" si="87"/>
        <v>0</v>
      </c>
      <c r="J928" s="289">
        <f t="shared" si="88"/>
        <v>0</v>
      </c>
      <c r="K928" s="157"/>
      <c r="L928" s="157"/>
      <c r="M928" s="1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</row>
    <row r="929" spans="1:63">
      <c r="A929" s="23">
        <v>36</v>
      </c>
      <c r="B929" s="30" t="s">
        <v>998</v>
      </c>
      <c r="C929" s="32" t="s">
        <v>999</v>
      </c>
      <c r="D929" s="30" t="s">
        <v>111</v>
      </c>
      <c r="E929" s="36">
        <v>60</v>
      </c>
      <c r="F929" s="20">
        <v>0</v>
      </c>
      <c r="G929" s="291">
        <f t="shared" si="89"/>
        <v>0</v>
      </c>
      <c r="H929" s="94">
        <v>0.08</v>
      </c>
      <c r="I929" s="289">
        <f t="shared" si="87"/>
        <v>0</v>
      </c>
      <c r="J929" s="289">
        <f t="shared" si="88"/>
        <v>0</v>
      </c>
      <c r="K929" s="157"/>
      <c r="L929" s="157"/>
      <c r="M929" s="1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</row>
    <row r="930" spans="1:63">
      <c r="A930" s="23">
        <v>37</v>
      </c>
      <c r="B930" s="253" t="s">
        <v>1301</v>
      </c>
      <c r="C930" s="30" t="s">
        <v>209</v>
      </c>
      <c r="D930" s="30" t="s">
        <v>58</v>
      </c>
      <c r="E930" s="60">
        <v>30</v>
      </c>
      <c r="F930" s="20">
        <v>0</v>
      </c>
      <c r="G930" s="291">
        <f t="shared" si="89"/>
        <v>0</v>
      </c>
      <c r="H930" s="94">
        <v>0.08</v>
      </c>
      <c r="I930" s="289">
        <f t="shared" si="87"/>
        <v>0</v>
      </c>
      <c r="J930" s="289">
        <f t="shared" si="88"/>
        <v>0</v>
      </c>
      <c r="K930" s="157"/>
      <c r="L930" s="157"/>
      <c r="M930" s="1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</row>
    <row r="931" spans="1:63">
      <c r="A931" s="105"/>
      <c r="B931" s="120"/>
      <c r="C931" s="122"/>
      <c r="D931" s="122"/>
      <c r="E931" s="123"/>
      <c r="F931" s="124"/>
      <c r="G931" s="125"/>
      <c r="H931" s="126" t="s">
        <v>422</v>
      </c>
      <c r="I931" s="290">
        <f>SUM(I894:I930)</f>
        <v>0</v>
      </c>
      <c r="J931" s="290">
        <f>SUM(J894:J930)</f>
        <v>0</v>
      </c>
      <c r="K931" s="128"/>
      <c r="L931" s="129"/>
      <c r="M931" s="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</row>
    <row r="932" spans="1:63">
      <c r="A932" s="105"/>
      <c r="C932" s="122"/>
      <c r="D932" s="122"/>
      <c r="E932" s="123"/>
      <c r="F932" s="203"/>
      <c r="G932" s="125"/>
      <c r="H932" s="130"/>
      <c r="I932" s="104"/>
      <c r="J932" s="104"/>
      <c r="K932" s="438" t="s">
        <v>307</v>
      </c>
      <c r="L932" s="438"/>
      <c r="M932" s="1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</row>
    <row r="933" spans="1:63">
      <c r="A933" s="105"/>
      <c r="B933" s="120"/>
      <c r="C933" s="147"/>
      <c r="D933" s="122"/>
      <c r="E933" s="123"/>
      <c r="F933" s="124"/>
      <c r="G933" s="125"/>
      <c r="H933" s="130"/>
      <c r="K933" s="438" t="s">
        <v>308</v>
      </c>
      <c r="L933" s="438"/>
      <c r="M933" s="1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</row>
    <row r="934" spans="1:63">
      <c r="A934" s="105"/>
      <c r="B934" s="120"/>
      <c r="C934" s="147"/>
      <c r="D934" s="122"/>
      <c r="E934" s="123"/>
      <c r="F934" s="203"/>
      <c r="G934" s="125"/>
      <c r="H934" s="130"/>
      <c r="K934" s="77"/>
      <c r="L934" s="77"/>
      <c r="M934" s="1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</row>
    <row r="935" spans="1:63">
      <c r="A935" s="443" t="s">
        <v>0</v>
      </c>
      <c r="B935" s="443"/>
      <c r="C935" s="7" t="s">
        <v>1384</v>
      </c>
      <c r="D935" s="439" t="s">
        <v>1347</v>
      </c>
      <c r="E935" s="439"/>
      <c r="F935" s="439"/>
      <c r="G935" s="439"/>
      <c r="H935" s="439"/>
      <c r="I935" s="439"/>
      <c r="J935" s="439"/>
      <c r="K935" s="8"/>
      <c r="L935" s="8"/>
      <c r="M935" s="1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</row>
    <row r="936" spans="1:63" ht="27">
      <c r="A936" s="367" t="s">
        <v>481</v>
      </c>
      <c r="B936" s="393" t="s">
        <v>3</v>
      </c>
      <c r="C936" s="205" t="s">
        <v>4</v>
      </c>
      <c r="D936" s="204" t="s">
        <v>5</v>
      </c>
      <c r="E936" s="206" t="s">
        <v>6</v>
      </c>
      <c r="F936" s="148" t="s">
        <v>7</v>
      </c>
      <c r="G936" s="207" t="s">
        <v>8</v>
      </c>
      <c r="H936" s="14" t="s">
        <v>9</v>
      </c>
      <c r="I936" s="13" t="s">
        <v>10</v>
      </c>
      <c r="J936" s="13" t="s">
        <v>11</v>
      </c>
      <c r="K936" s="182" t="s">
        <v>312</v>
      </c>
      <c r="L936" s="15" t="s">
        <v>13</v>
      </c>
      <c r="M936" s="1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</row>
    <row r="937" spans="1:63" ht="27">
      <c r="A937" s="249">
        <v>1</v>
      </c>
      <c r="B937" s="244" t="s">
        <v>1349</v>
      </c>
      <c r="C937" s="242" t="s">
        <v>905</v>
      </c>
      <c r="D937" s="274" t="s">
        <v>1353</v>
      </c>
      <c r="E937" s="272">
        <v>2400</v>
      </c>
      <c r="F937" s="267">
        <v>0</v>
      </c>
      <c r="G937" s="280">
        <f>ROUND(F937*(1+H937),2)</f>
        <v>0</v>
      </c>
      <c r="H937" s="21">
        <v>0.08</v>
      </c>
      <c r="I937" s="280">
        <f>ROUND(E937*F937,2)</f>
        <v>0</v>
      </c>
      <c r="J937" s="280">
        <f t="shared" ref="J937:J941" si="90">ROUND(I937*(1+H937),2)</f>
        <v>0</v>
      </c>
      <c r="K937" s="195"/>
      <c r="L937" s="196"/>
      <c r="M937" s="1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</row>
    <row r="938" spans="1:63" ht="36">
      <c r="A938" s="249">
        <v>2</v>
      </c>
      <c r="B938" s="244" t="s">
        <v>1363</v>
      </c>
      <c r="C938" s="238" t="s">
        <v>1362</v>
      </c>
      <c r="D938" s="296" t="s">
        <v>1353</v>
      </c>
      <c r="E938" s="272">
        <v>7200</v>
      </c>
      <c r="F938" s="267">
        <v>0</v>
      </c>
      <c r="G938" s="280">
        <f>ROUND(F938*(1+H938),2)</f>
        <v>0</v>
      </c>
      <c r="H938" s="21">
        <v>0.08</v>
      </c>
      <c r="I938" s="280">
        <f>ROUND(E938*F938,2)</f>
        <v>0</v>
      </c>
      <c r="J938" s="280">
        <f t="shared" si="90"/>
        <v>0</v>
      </c>
      <c r="K938" s="195"/>
      <c r="L938" s="196"/>
      <c r="M938" s="1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</row>
    <row r="939" spans="1:63" ht="36">
      <c r="A939" s="249">
        <v>3</v>
      </c>
      <c r="B939" s="244" t="s">
        <v>1361</v>
      </c>
      <c r="C939" s="238" t="s">
        <v>1330</v>
      </c>
      <c r="D939" s="274" t="s">
        <v>1353</v>
      </c>
      <c r="E939" s="272">
        <v>2400</v>
      </c>
      <c r="F939" s="267">
        <v>0</v>
      </c>
      <c r="G939" s="280">
        <f>ROUND(F939*(1+H939),2)</f>
        <v>0</v>
      </c>
      <c r="H939" s="21">
        <v>0.08</v>
      </c>
      <c r="I939" s="280">
        <f>ROUND(E939*F939,2)</f>
        <v>0</v>
      </c>
      <c r="J939" s="280">
        <f t="shared" si="90"/>
        <v>0</v>
      </c>
      <c r="K939" s="249"/>
      <c r="L939" s="250"/>
      <c r="M939" s="1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</row>
    <row r="940" spans="1:63" ht="27">
      <c r="A940" s="249">
        <v>4</v>
      </c>
      <c r="B940" s="252" t="s">
        <v>1351</v>
      </c>
      <c r="C940" s="238" t="s">
        <v>899</v>
      </c>
      <c r="D940" s="274" t="s">
        <v>1353</v>
      </c>
      <c r="E940" s="266">
        <v>2400</v>
      </c>
      <c r="F940" s="267">
        <v>0</v>
      </c>
      <c r="G940" s="280">
        <f>ROUND(F940*(1+H940),2)</f>
        <v>0</v>
      </c>
      <c r="H940" s="21">
        <v>0.08</v>
      </c>
      <c r="I940" s="280">
        <f>ROUND(E940*F940,2)</f>
        <v>0</v>
      </c>
      <c r="J940" s="280">
        <f t="shared" si="90"/>
        <v>0</v>
      </c>
      <c r="K940" s="249"/>
      <c r="L940" s="250"/>
      <c r="M940" s="1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</row>
    <row r="941" spans="1:63" ht="27">
      <c r="A941" s="249">
        <v>5</v>
      </c>
      <c r="B941" s="252" t="s">
        <v>1352</v>
      </c>
      <c r="C941" s="344" t="s">
        <v>903</v>
      </c>
      <c r="D941" s="274" t="s">
        <v>1353</v>
      </c>
      <c r="E941" s="266">
        <v>1000</v>
      </c>
      <c r="F941" s="267">
        <v>0</v>
      </c>
      <c r="G941" s="280">
        <f>ROUND(F941*(1+H941),2)</f>
        <v>0</v>
      </c>
      <c r="H941" s="21">
        <v>0.08</v>
      </c>
      <c r="I941" s="280">
        <f>ROUND(E941*F941,2)</f>
        <v>0</v>
      </c>
      <c r="J941" s="280">
        <f t="shared" si="90"/>
        <v>0</v>
      </c>
      <c r="K941" s="249"/>
      <c r="L941" s="250"/>
      <c r="M941" s="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</row>
    <row r="942" spans="1:63">
      <c r="A942" s="453"/>
      <c r="B942" s="453"/>
      <c r="C942" s="453"/>
      <c r="D942" s="453"/>
      <c r="E942" s="453"/>
      <c r="F942" s="453"/>
      <c r="G942" s="269"/>
      <c r="H942" s="185" t="s">
        <v>306</v>
      </c>
      <c r="I942" s="286">
        <f>SUM(I937:I941)</f>
        <v>0</v>
      </c>
      <c r="J942" s="286">
        <f>SUM(J937:J941)</f>
        <v>0</v>
      </c>
      <c r="K942" s="270"/>
      <c r="L942" s="271"/>
      <c r="M942" s="1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</row>
    <row r="943" spans="1:63">
      <c r="A943" s="345"/>
      <c r="B943" s="345"/>
      <c r="C943" s="346"/>
      <c r="D943" s="346"/>
      <c r="E943" s="345"/>
      <c r="F943" s="345"/>
      <c r="G943" s="345"/>
      <c r="H943" s="345"/>
      <c r="I943" s="345"/>
      <c r="J943" s="345"/>
      <c r="K943" s="452" t="s">
        <v>307</v>
      </c>
      <c r="L943" s="452"/>
      <c r="M943" s="1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</row>
    <row r="944" spans="1:63">
      <c r="A944" s="347"/>
      <c r="B944" s="345"/>
      <c r="C944" s="346"/>
      <c r="D944" s="346"/>
      <c r="E944" s="345"/>
      <c r="F944" s="345"/>
      <c r="G944" s="345"/>
      <c r="H944" s="345"/>
      <c r="I944" s="345"/>
      <c r="J944" s="345"/>
      <c r="K944" s="452" t="s">
        <v>308</v>
      </c>
      <c r="L944" s="452"/>
      <c r="M944" s="1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</row>
    <row r="945" spans="1:63">
      <c r="A945" s="155"/>
      <c r="G945" s="1"/>
      <c r="K945" s="77"/>
      <c r="L945" s="77"/>
      <c r="M945" s="1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</row>
    <row r="946" spans="1:63">
      <c r="A946" s="443" t="s">
        <v>0</v>
      </c>
      <c r="B946" s="443"/>
      <c r="C946" s="7" t="s">
        <v>1385</v>
      </c>
      <c r="D946" s="209" t="s">
        <v>1051</v>
      </c>
      <c r="E946" s="110"/>
      <c r="F946" s="110"/>
      <c r="G946" s="110"/>
      <c r="H946" s="110"/>
      <c r="I946" s="110"/>
      <c r="J946" s="110"/>
      <c r="K946" s="8"/>
      <c r="L946" s="8"/>
      <c r="M946" s="1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</row>
    <row r="947" spans="1:63" ht="18" customHeight="1">
      <c r="A947" s="9" t="s">
        <v>481</v>
      </c>
      <c r="B947" s="9" t="s">
        <v>3</v>
      </c>
      <c r="C947" s="112" t="s">
        <v>4</v>
      </c>
      <c r="D947" s="181" t="s">
        <v>5</v>
      </c>
      <c r="E947" s="206" t="s">
        <v>6</v>
      </c>
      <c r="F947" s="148" t="s">
        <v>7</v>
      </c>
      <c r="G947" s="13" t="s">
        <v>8</v>
      </c>
      <c r="H947" s="14" t="s">
        <v>9</v>
      </c>
      <c r="I947" s="13" t="s">
        <v>10</v>
      </c>
      <c r="J947" s="13" t="s">
        <v>11</v>
      </c>
      <c r="K947" s="182" t="s">
        <v>312</v>
      </c>
      <c r="L947" s="15" t="s">
        <v>13</v>
      </c>
      <c r="M947" s="1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</row>
    <row r="948" spans="1:63">
      <c r="A948" s="23">
        <v>1</v>
      </c>
      <c r="B948" s="210" t="s">
        <v>1408</v>
      </c>
      <c r="C948" s="32" t="s">
        <v>1052</v>
      </c>
      <c r="D948" s="30" t="s">
        <v>151</v>
      </c>
      <c r="E948" s="37">
        <v>700</v>
      </c>
      <c r="F948" s="149">
        <v>0</v>
      </c>
      <c r="G948" s="280">
        <f>ROUND(F948*(1+H948),2)</f>
        <v>0</v>
      </c>
      <c r="H948" s="21">
        <v>0.08</v>
      </c>
      <c r="I948" s="280">
        <f>ROUND(E948*F948,2)</f>
        <v>0</v>
      </c>
      <c r="J948" s="280">
        <f>ROUND(I948*(1+H948),2)</f>
        <v>0</v>
      </c>
      <c r="K948" s="23"/>
      <c r="L948" s="24"/>
      <c r="M948" s="1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</row>
    <row r="949" spans="1:63">
      <c r="A949" s="442" t="s">
        <v>1404</v>
      </c>
      <c r="B949" s="442"/>
      <c r="C949" s="442"/>
      <c r="D949" s="442"/>
      <c r="E949" s="442"/>
      <c r="F949" s="442"/>
      <c r="G949" s="73"/>
      <c r="H949" s="74" t="s">
        <v>306</v>
      </c>
      <c r="I949" s="283">
        <f>SUM(I948:I948)</f>
        <v>0</v>
      </c>
      <c r="J949" s="283">
        <f>SUM(J948:J948)</f>
        <v>0</v>
      </c>
      <c r="K949" s="75"/>
      <c r="L949" s="76"/>
      <c r="M949" s="1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</row>
    <row r="950" spans="1:63">
      <c r="G950" s="1"/>
      <c r="K950" s="438" t="s">
        <v>307</v>
      </c>
      <c r="L950" s="438"/>
      <c r="M950" s="1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</row>
    <row r="951" spans="1:63">
      <c r="G951" s="1"/>
      <c r="K951" s="438" t="s">
        <v>308</v>
      </c>
      <c r="L951" s="438"/>
      <c r="M951" s="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</row>
    <row r="952" spans="1:63">
      <c r="G952" s="1"/>
      <c r="K952" s="438"/>
      <c r="L952" s="438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</row>
    <row r="953" spans="1:63">
      <c r="A953" s="443" t="s">
        <v>0</v>
      </c>
      <c r="B953" s="443"/>
      <c r="C953" s="7" t="s">
        <v>1386</v>
      </c>
      <c r="D953" s="209" t="s">
        <v>1053</v>
      </c>
      <c r="E953" s="110"/>
      <c r="F953" s="110"/>
      <c r="G953" s="110"/>
      <c r="H953" s="110"/>
      <c r="I953" s="110"/>
      <c r="J953" s="110"/>
      <c r="K953" s="8"/>
      <c r="L953" s="8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</row>
    <row r="954" spans="1:63" ht="27">
      <c r="A954" s="9" t="s">
        <v>481</v>
      </c>
      <c r="B954" s="9" t="s">
        <v>3</v>
      </c>
      <c r="C954" s="112" t="s">
        <v>4</v>
      </c>
      <c r="D954" s="181" t="s">
        <v>5</v>
      </c>
      <c r="E954" s="11" t="s">
        <v>6</v>
      </c>
      <c r="F954" s="148" t="s">
        <v>7</v>
      </c>
      <c r="G954" s="13" t="s">
        <v>8</v>
      </c>
      <c r="H954" s="14" t="s">
        <v>9</v>
      </c>
      <c r="I954" s="13" t="s">
        <v>10</v>
      </c>
      <c r="J954" s="13" t="s">
        <v>11</v>
      </c>
      <c r="K954" s="182" t="s">
        <v>312</v>
      </c>
      <c r="L954" s="15" t="s">
        <v>13</v>
      </c>
      <c r="M954" s="1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</row>
    <row r="955" spans="1:63">
      <c r="A955" s="359">
        <v>1</v>
      </c>
      <c r="B955" s="360" t="s">
        <v>1054</v>
      </c>
      <c r="C955" s="32" t="s">
        <v>1055</v>
      </c>
      <c r="D955" s="30" t="s">
        <v>470</v>
      </c>
      <c r="E955" s="211">
        <v>24</v>
      </c>
      <c r="F955" s="149">
        <v>0</v>
      </c>
      <c r="G955" s="280">
        <f>ROUND(F955*(1+H955),2)</f>
        <v>0</v>
      </c>
      <c r="H955" s="21">
        <v>0.08</v>
      </c>
      <c r="I955" s="280">
        <f>ROUND(E955*F955,2)</f>
        <v>0</v>
      </c>
      <c r="J955" s="280">
        <f>ROUND(I955*(1+H955),2)</f>
        <v>0</v>
      </c>
      <c r="K955" s="23"/>
      <c r="L955" s="24"/>
      <c r="M955" s="1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</row>
    <row r="956" spans="1:63">
      <c r="A956" s="442"/>
      <c r="B956" s="442"/>
      <c r="C956" s="442"/>
      <c r="D956" s="442"/>
      <c r="E956" s="442"/>
      <c r="F956" s="442"/>
      <c r="G956" s="73"/>
      <c r="H956" s="74" t="s">
        <v>306</v>
      </c>
      <c r="I956" s="283">
        <f>SUM(I955:I955)</f>
        <v>0</v>
      </c>
      <c r="J956" s="283">
        <f>SUM(J955:J955)</f>
        <v>0</v>
      </c>
      <c r="K956" s="75"/>
      <c r="L956" s="76"/>
      <c r="M956" s="1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</row>
    <row r="957" spans="1:63">
      <c r="G957" s="1"/>
      <c r="K957" s="438" t="s">
        <v>307</v>
      </c>
      <c r="L957" s="438"/>
      <c r="M957" s="1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</row>
    <row r="958" spans="1:63">
      <c r="G958" s="1"/>
      <c r="K958" s="438" t="s">
        <v>308</v>
      </c>
      <c r="L958" s="438"/>
      <c r="M958" s="1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</row>
    <row r="959" spans="1:63">
      <c r="G959" s="1"/>
      <c r="M959" s="1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</row>
    <row r="960" spans="1:63">
      <c r="A960" s="443" t="s">
        <v>0</v>
      </c>
      <c r="B960" s="443"/>
      <c r="C960" s="7" t="s">
        <v>1387</v>
      </c>
      <c r="D960" s="451" t="s">
        <v>1056</v>
      </c>
      <c r="E960" s="451"/>
      <c r="F960" s="451"/>
      <c r="G960" s="451"/>
      <c r="H960" s="110"/>
      <c r="I960" s="110"/>
      <c r="J960" s="110"/>
      <c r="K960" s="8"/>
      <c r="L960" s="8"/>
      <c r="M960" s="1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</row>
    <row r="961" spans="1:63" ht="27">
      <c r="A961" s="9" t="s">
        <v>481</v>
      </c>
      <c r="B961" s="204" t="s">
        <v>3</v>
      </c>
      <c r="C961" s="205" t="s">
        <v>4</v>
      </c>
      <c r="D961" s="212" t="s">
        <v>5</v>
      </c>
      <c r="E961" s="213" t="s">
        <v>6</v>
      </c>
      <c r="F961" s="214" t="s">
        <v>7</v>
      </c>
      <c r="G961" s="184" t="s">
        <v>8</v>
      </c>
      <c r="H961" s="14" t="s">
        <v>9</v>
      </c>
      <c r="I961" s="13" t="s">
        <v>10</v>
      </c>
      <c r="J961" s="13" t="s">
        <v>11</v>
      </c>
      <c r="K961" s="182" t="s">
        <v>312</v>
      </c>
      <c r="L961" s="15" t="s">
        <v>13</v>
      </c>
      <c r="M961" s="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</row>
    <row r="962" spans="1:63">
      <c r="A962" s="23">
        <v>1</v>
      </c>
      <c r="B962" s="215" t="s">
        <v>1057</v>
      </c>
      <c r="C962" s="30" t="s">
        <v>28</v>
      </c>
      <c r="D962" s="140" t="s">
        <v>16</v>
      </c>
      <c r="E962" s="194">
        <v>25</v>
      </c>
      <c r="F962" s="149">
        <v>0</v>
      </c>
      <c r="G962" s="280">
        <f>ROUND(F962*(1+H962),2)</f>
        <v>0</v>
      </c>
      <c r="H962" s="21">
        <v>0.08</v>
      </c>
      <c r="I962" s="280">
        <f>ROUND(E962*F962,2)</f>
        <v>0</v>
      </c>
      <c r="J962" s="280">
        <f>ROUND(I962*(1+H962),2)</f>
        <v>0</v>
      </c>
      <c r="K962" s="23"/>
      <c r="L962" s="24"/>
      <c r="M962" s="1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</row>
    <row r="963" spans="1:63">
      <c r="A963" s="23">
        <v>2</v>
      </c>
      <c r="B963" s="24" t="s">
        <v>1058</v>
      </c>
      <c r="C963" s="119" t="s">
        <v>1059</v>
      </c>
      <c r="D963" s="140" t="s">
        <v>366</v>
      </c>
      <c r="E963" s="194">
        <v>300</v>
      </c>
      <c r="F963" s="149">
        <v>0</v>
      </c>
      <c r="G963" s="280">
        <f>ROUND(F963*(1+H963),2)</f>
        <v>0</v>
      </c>
      <c r="H963" s="21">
        <v>0.08</v>
      </c>
      <c r="I963" s="280">
        <f>ROUND(E963*F963,2)</f>
        <v>0</v>
      </c>
      <c r="J963" s="280">
        <f>ROUND(I963*(1+H963),2)</f>
        <v>0</v>
      </c>
      <c r="K963" s="23"/>
      <c r="L963" s="24"/>
      <c r="M963" s="1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</row>
    <row r="964" spans="1:63">
      <c r="A964" s="133"/>
      <c r="B964" s="133"/>
      <c r="C964" s="133"/>
      <c r="D964" s="133"/>
      <c r="E964" s="133"/>
      <c r="F964" s="133"/>
      <c r="G964" s="73"/>
      <c r="H964" s="74" t="s">
        <v>306</v>
      </c>
      <c r="I964" s="283">
        <f>SUM(I962:I963)</f>
        <v>0</v>
      </c>
      <c r="J964" s="283">
        <f>SUM(J962:J963)</f>
        <v>0</v>
      </c>
      <c r="K964" s="75"/>
      <c r="L964" s="76"/>
      <c r="M964" s="1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</row>
    <row r="965" spans="1:63">
      <c r="F965" s="1" t="s">
        <v>1060</v>
      </c>
      <c r="G965" s="1"/>
      <c r="K965" s="438" t="s">
        <v>307</v>
      </c>
      <c r="L965" s="438"/>
      <c r="M965" s="1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</row>
    <row r="966" spans="1:63">
      <c r="G966" s="1"/>
      <c r="K966" s="438" t="s">
        <v>308</v>
      </c>
      <c r="L966" s="438"/>
      <c r="M966" s="1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</row>
    <row r="967" spans="1:63">
      <c r="A967" s="155"/>
      <c r="G967" s="1"/>
      <c r="K967" s="77"/>
      <c r="L967" s="77"/>
      <c r="M967" s="1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</row>
    <row r="968" spans="1:63">
      <c r="A968" s="443" t="s">
        <v>0</v>
      </c>
      <c r="B968" s="443"/>
      <c r="C968" s="7" t="s">
        <v>1388</v>
      </c>
      <c r="D968" s="439" t="s">
        <v>1061</v>
      </c>
      <c r="E968" s="439"/>
      <c r="F968" s="439"/>
      <c r="G968" s="439"/>
      <c r="H968" s="439"/>
      <c r="I968" s="439"/>
      <c r="J968" s="439"/>
      <c r="K968" s="8"/>
      <c r="L968" s="8"/>
      <c r="M968" s="1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</row>
    <row r="969" spans="1:63" ht="27">
      <c r="A969" s="9" t="s">
        <v>481</v>
      </c>
      <c r="B969" s="204" t="s">
        <v>3</v>
      </c>
      <c r="C969" s="205" t="s">
        <v>4</v>
      </c>
      <c r="D969" s="204" t="s">
        <v>5</v>
      </c>
      <c r="E969" s="206" t="s">
        <v>6</v>
      </c>
      <c r="F969" s="148" t="s">
        <v>7</v>
      </c>
      <c r="G969" s="207" t="s">
        <v>8</v>
      </c>
      <c r="H969" s="216" t="s">
        <v>9</v>
      </c>
      <c r="I969" s="207" t="s">
        <v>10</v>
      </c>
      <c r="J969" s="207" t="s">
        <v>11</v>
      </c>
      <c r="K969" s="182" t="s">
        <v>312</v>
      </c>
      <c r="L969" s="15" t="s">
        <v>13</v>
      </c>
      <c r="M969" s="1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</row>
    <row r="970" spans="1:63" ht="27">
      <c r="A970" s="23">
        <v>1</v>
      </c>
      <c r="B970" s="30" t="s">
        <v>1062</v>
      </c>
      <c r="C970" s="32" t="s">
        <v>1063</v>
      </c>
      <c r="D970" s="30" t="s">
        <v>111</v>
      </c>
      <c r="E970" s="36">
        <v>450</v>
      </c>
      <c r="F970" s="149">
        <v>0</v>
      </c>
      <c r="G970" s="280">
        <f>ROUND(F970*(1+H970),2)</f>
        <v>0</v>
      </c>
      <c r="H970" s="21">
        <v>0.08</v>
      </c>
      <c r="I970" s="280">
        <f>ROUND(E970*F970,2)</f>
        <v>0</v>
      </c>
      <c r="J970" s="280">
        <f>ROUND(I970*(1+H970),2)</f>
        <v>0</v>
      </c>
      <c r="K970" s="23"/>
      <c r="L970" s="24"/>
      <c r="M970" s="1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</row>
    <row r="971" spans="1:63" ht="16.149999999999999" customHeight="1">
      <c r="A971" s="156"/>
      <c r="B971" s="133"/>
      <c r="C971" s="133"/>
      <c r="D971" s="133"/>
      <c r="E971" s="133"/>
      <c r="F971" s="133"/>
      <c r="G971" s="73"/>
      <c r="H971" s="74" t="s">
        <v>306</v>
      </c>
      <c r="I971" s="283">
        <f>SUM(I970:I970)</f>
        <v>0</v>
      </c>
      <c r="J971" s="283">
        <f>SUM(J970:J970)</f>
        <v>0</v>
      </c>
      <c r="K971" s="75"/>
      <c r="L971" s="76"/>
      <c r="M971" s="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</row>
    <row r="972" spans="1:63">
      <c r="G972" s="1"/>
      <c r="K972" s="438" t="s">
        <v>307</v>
      </c>
      <c r="L972" s="438"/>
      <c r="M972" s="1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</row>
    <row r="973" spans="1:63">
      <c r="G973" s="1"/>
      <c r="K973" s="438" t="s">
        <v>308</v>
      </c>
      <c r="L973" s="438"/>
      <c r="M973" s="1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</row>
    <row r="974" spans="1:63" ht="12.75" customHeight="1">
      <c r="A974" s="155"/>
      <c r="G974" s="1"/>
      <c r="K974" s="77"/>
      <c r="L974" s="77"/>
      <c r="M974" s="1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</row>
    <row r="975" spans="1:63">
      <c r="A975" s="445" t="s">
        <v>0</v>
      </c>
      <c r="B975" s="445"/>
      <c r="C975" s="217" t="s">
        <v>1389</v>
      </c>
      <c r="D975" s="447" t="s">
        <v>1006</v>
      </c>
      <c r="E975" s="447"/>
      <c r="F975" s="447"/>
      <c r="G975" s="447"/>
      <c r="H975" s="447"/>
      <c r="I975" s="447"/>
      <c r="J975" s="447"/>
      <c r="K975" s="162"/>
      <c r="L975" s="162"/>
      <c r="M975" s="1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</row>
    <row r="976" spans="1:63" ht="27">
      <c r="A976" s="181" t="s">
        <v>481</v>
      </c>
      <c r="B976" s="181" t="s">
        <v>3</v>
      </c>
      <c r="C976" s="182" t="s">
        <v>4</v>
      </c>
      <c r="D976" s="181" t="s">
        <v>5</v>
      </c>
      <c r="E976" s="183" t="s">
        <v>6</v>
      </c>
      <c r="F976" s="12" t="s">
        <v>7</v>
      </c>
      <c r="G976" s="184" t="s">
        <v>8</v>
      </c>
      <c r="H976" s="185" t="s">
        <v>9</v>
      </c>
      <c r="I976" s="184" t="s">
        <v>10</v>
      </c>
      <c r="J976" s="184" t="s">
        <v>11</v>
      </c>
      <c r="K976" s="182" t="s">
        <v>312</v>
      </c>
      <c r="L976" s="186" t="s">
        <v>13</v>
      </c>
      <c r="M976" s="1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</row>
    <row r="977" spans="1:63">
      <c r="A977" s="23">
        <v>1</v>
      </c>
      <c r="B977" s="24" t="s">
        <v>1067</v>
      </c>
      <c r="C977" s="32" t="s">
        <v>57</v>
      </c>
      <c r="D977" s="30" t="s">
        <v>16</v>
      </c>
      <c r="E977" s="194">
        <v>60</v>
      </c>
      <c r="F977" s="20">
        <v>0</v>
      </c>
      <c r="G977" s="280">
        <f t="shared" ref="G977:G982" si="91">ROUND(F977*(1+H977),2)</f>
        <v>0</v>
      </c>
      <c r="H977" s="219">
        <v>0.08</v>
      </c>
      <c r="I977" s="280">
        <f t="shared" ref="I977:I982" si="92">ROUND(E977*F977,2)</f>
        <v>0</v>
      </c>
      <c r="J977" s="280">
        <f t="shared" ref="J977:J982" si="93">ROUND(I977*(1+H977),2)</f>
        <v>0</v>
      </c>
      <c r="K977" s="23"/>
      <c r="L977" s="24"/>
      <c r="M977" s="1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</row>
    <row r="978" spans="1:63">
      <c r="A978" s="23">
        <v>2</v>
      </c>
      <c r="B978" s="40" t="s">
        <v>1068</v>
      </c>
      <c r="C978" s="32" t="s">
        <v>57</v>
      </c>
      <c r="D978" s="30" t="s">
        <v>58</v>
      </c>
      <c r="E978" s="64">
        <v>160</v>
      </c>
      <c r="F978" s="20">
        <v>0</v>
      </c>
      <c r="G978" s="280">
        <f t="shared" si="91"/>
        <v>0</v>
      </c>
      <c r="H978" s="219">
        <v>0.08</v>
      </c>
      <c r="I978" s="280">
        <f t="shared" si="92"/>
        <v>0</v>
      </c>
      <c r="J978" s="280">
        <f t="shared" si="93"/>
        <v>0</v>
      </c>
      <c r="K978" s="23"/>
      <c r="L978" s="24"/>
      <c r="M978" s="1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</row>
    <row r="979" spans="1:63">
      <c r="A979" s="23">
        <v>3</v>
      </c>
      <c r="B979" s="40" t="s">
        <v>1068</v>
      </c>
      <c r="C979" s="32" t="s">
        <v>59</v>
      </c>
      <c r="D979" s="30" t="s">
        <v>58</v>
      </c>
      <c r="E979" s="64">
        <v>60</v>
      </c>
      <c r="F979" s="20">
        <v>0</v>
      </c>
      <c r="G979" s="280">
        <f t="shared" si="91"/>
        <v>0</v>
      </c>
      <c r="H979" s="219">
        <v>0.08</v>
      </c>
      <c r="I979" s="280">
        <f t="shared" si="92"/>
        <v>0</v>
      </c>
      <c r="J979" s="280">
        <f t="shared" si="93"/>
        <v>0</v>
      </c>
      <c r="K979" s="23"/>
      <c r="L979" s="24"/>
      <c r="M979" s="1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</row>
    <row r="980" spans="1:63">
      <c r="A980" s="23">
        <v>4</v>
      </c>
      <c r="B980" s="239" t="s">
        <v>1069</v>
      </c>
      <c r="C980" s="32" t="s">
        <v>203</v>
      </c>
      <c r="D980" s="30" t="s">
        <v>42</v>
      </c>
      <c r="E980" s="60">
        <v>100</v>
      </c>
      <c r="F980" s="20">
        <v>0</v>
      </c>
      <c r="G980" s="292">
        <f t="shared" si="91"/>
        <v>0</v>
      </c>
      <c r="H980" s="61">
        <v>0.08</v>
      </c>
      <c r="I980" s="280">
        <f t="shared" si="92"/>
        <v>0</v>
      </c>
      <c r="J980" s="280">
        <f t="shared" si="93"/>
        <v>0</v>
      </c>
      <c r="K980" s="53"/>
      <c r="L980" s="53"/>
      <c r="M980" s="1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</row>
    <row r="981" spans="1:63">
      <c r="A981" s="23">
        <v>5</v>
      </c>
      <c r="B981" s="239" t="s">
        <v>1069</v>
      </c>
      <c r="C981" s="32" t="s">
        <v>44</v>
      </c>
      <c r="D981" s="30" t="s">
        <v>42</v>
      </c>
      <c r="E981" s="60">
        <v>50</v>
      </c>
      <c r="F981" s="20">
        <v>0</v>
      </c>
      <c r="G981" s="292">
        <f t="shared" si="91"/>
        <v>0</v>
      </c>
      <c r="H981" s="61">
        <v>0.08</v>
      </c>
      <c r="I981" s="280">
        <f t="shared" si="92"/>
        <v>0</v>
      </c>
      <c r="J981" s="280">
        <f t="shared" si="93"/>
        <v>0</v>
      </c>
      <c r="K981" s="53"/>
      <c r="L981" s="53"/>
      <c r="M981" s="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</row>
    <row r="982" spans="1:63" ht="12.75" customHeight="1">
      <c r="A982" s="23">
        <v>6</v>
      </c>
      <c r="B982" s="40" t="s">
        <v>1070</v>
      </c>
      <c r="C982" s="32" t="s">
        <v>1071</v>
      </c>
      <c r="D982" s="30" t="s">
        <v>111</v>
      </c>
      <c r="E982" s="64">
        <v>380</v>
      </c>
      <c r="F982" s="20">
        <v>0</v>
      </c>
      <c r="G982" s="280">
        <f t="shared" si="91"/>
        <v>0</v>
      </c>
      <c r="H982" s="219">
        <v>0.08</v>
      </c>
      <c r="I982" s="280">
        <f t="shared" si="92"/>
        <v>0</v>
      </c>
      <c r="J982" s="280">
        <f t="shared" si="93"/>
        <v>0</v>
      </c>
      <c r="K982" s="23"/>
      <c r="L982" s="24"/>
      <c r="M982" s="1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</row>
    <row r="983" spans="1:63">
      <c r="A983" s="133"/>
      <c r="B983" s="133"/>
      <c r="C983" s="133"/>
      <c r="D983" s="133"/>
      <c r="E983" s="133"/>
      <c r="F983" s="133"/>
      <c r="G983" s="73"/>
      <c r="H983" s="74" t="s">
        <v>306</v>
      </c>
      <c r="I983" s="283">
        <f>SUM(I977:I982)</f>
        <v>0</v>
      </c>
      <c r="J983" s="283">
        <f>SUM(J977:J982)</f>
        <v>0</v>
      </c>
      <c r="K983" s="75"/>
      <c r="L983" s="76"/>
      <c r="M983" s="45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</row>
    <row r="984" spans="1:63">
      <c r="G984" s="1"/>
      <c r="K984" s="438" t="s">
        <v>307</v>
      </c>
      <c r="L984" s="438"/>
      <c r="M984" s="45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</row>
    <row r="985" spans="1:63">
      <c r="G985" s="1"/>
      <c r="K985" s="438" t="s">
        <v>308</v>
      </c>
      <c r="L985" s="438"/>
      <c r="M985" s="4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</row>
    <row r="986" spans="1:63">
      <c r="A986" s="155"/>
      <c r="C986" s="155"/>
      <c r="G986" s="1"/>
      <c r="K986" s="77"/>
      <c r="L986" s="77"/>
      <c r="M986" s="45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</row>
    <row r="987" spans="1:63">
      <c r="A987" s="445" t="s">
        <v>0</v>
      </c>
      <c r="B987" s="445"/>
      <c r="C987" s="217" t="s">
        <v>1390</v>
      </c>
      <c r="D987" s="209" t="s">
        <v>1072</v>
      </c>
      <c r="E987" s="218"/>
      <c r="F987" s="218"/>
      <c r="G987" s="218"/>
      <c r="H987" s="218"/>
      <c r="I987" s="218"/>
      <c r="J987" s="218"/>
      <c r="K987" s="162"/>
      <c r="L987" s="162"/>
      <c r="M987" s="45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</row>
    <row r="988" spans="1:63" ht="27">
      <c r="A988" s="181" t="s">
        <v>481</v>
      </c>
      <c r="B988" s="181" t="s">
        <v>3</v>
      </c>
      <c r="C988" s="182" t="s">
        <v>4</v>
      </c>
      <c r="D988" s="181" t="s">
        <v>5</v>
      </c>
      <c r="E988" s="183" t="s">
        <v>6</v>
      </c>
      <c r="F988" s="12" t="s">
        <v>7</v>
      </c>
      <c r="G988" s="184" t="s">
        <v>8</v>
      </c>
      <c r="H988" s="185" t="s">
        <v>9</v>
      </c>
      <c r="I988" s="184" t="s">
        <v>10</v>
      </c>
      <c r="J988" s="184" t="s">
        <v>11</v>
      </c>
      <c r="K988" s="182" t="s">
        <v>312</v>
      </c>
      <c r="L988" s="186" t="s">
        <v>13</v>
      </c>
      <c r="M988" s="45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</row>
    <row r="989" spans="1:63" ht="36">
      <c r="A989" s="23">
        <v>1</v>
      </c>
      <c r="B989" s="40" t="s">
        <v>1073</v>
      </c>
      <c r="C989" s="32"/>
      <c r="D989" s="30" t="s">
        <v>50</v>
      </c>
      <c r="E989" s="220">
        <v>1700</v>
      </c>
      <c r="F989" s="20">
        <v>0</v>
      </c>
      <c r="G989" s="280">
        <f>ROUND(F989*(1+H989),2)</f>
        <v>0</v>
      </c>
      <c r="H989" s="219">
        <v>0.08</v>
      </c>
      <c r="I989" s="280">
        <f>ROUND(E989*F989,2)</f>
        <v>0</v>
      </c>
      <c r="J989" s="280">
        <f>ROUND(I989*(1+H989),2)</f>
        <v>0</v>
      </c>
      <c r="K989" s="23"/>
      <c r="L989" s="24"/>
      <c r="M989" s="45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</row>
    <row r="990" spans="1:63">
      <c r="A990" s="133"/>
      <c r="B990" s="133"/>
      <c r="C990" s="133"/>
      <c r="D990" s="133"/>
      <c r="E990" s="133"/>
      <c r="F990" s="133"/>
      <c r="G990" s="73"/>
      <c r="H990" s="74" t="s">
        <v>306</v>
      </c>
      <c r="I990" s="283">
        <f>SUM(I989:I989)</f>
        <v>0</v>
      </c>
      <c r="J990" s="283">
        <f>SUM(J989:J989)</f>
        <v>0</v>
      </c>
      <c r="K990" s="75"/>
      <c r="L990" s="76"/>
      <c r="M990" s="1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</row>
    <row r="991" spans="1:63">
      <c r="G991" s="1"/>
      <c r="K991" s="438" t="s">
        <v>307</v>
      </c>
      <c r="L991" s="438"/>
      <c r="M991" s="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</row>
    <row r="992" spans="1:63">
      <c r="G992" s="1"/>
      <c r="K992" s="438" t="s">
        <v>308</v>
      </c>
      <c r="L992" s="438"/>
      <c r="M992" s="1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</row>
    <row r="993" spans="1:63">
      <c r="A993" s="155"/>
      <c r="G993" s="1"/>
      <c r="K993" s="77"/>
      <c r="L993" s="77"/>
      <c r="M993" s="1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</row>
    <row r="994" spans="1:63">
      <c r="A994" s="445" t="s">
        <v>0</v>
      </c>
      <c r="B994" s="445"/>
      <c r="C994" s="217" t="s">
        <v>1391</v>
      </c>
      <c r="D994" s="447" t="s">
        <v>1012</v>
      </c>
      <c r="E994" s="447"/>
      <c r="F994" s="447"/>
      <c r="G994" s="447"/>
      <c r="H994" s="447"/>
      <c r="I994" s="447"/>
      <c r="J994" s="447"/>
      <c r="K994" s="162"/>
      <c r="L994" s="162"/>
      <c r="M994" s="1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</row>
    <row r="995" spans="1:63" ht="27">
      <c r="A995" s="181" t="s">
        <v>481</v>
      </c>
      <c r="B995" s="181" t="s">
        <v>3</v>
      </c>
      <c r="C995" s="182" t="s">
        <v>4</v>
      </c>
      <c r="D995" s="181" t="s">
        <v>5</v>
      </c>
      <c r="E995" s="183" t="s">
        <v>6</v>
      </c>
      <c r="F995" s="12" t="s">
        <v>7</v>
      </c>
      <c r="G995" s="184" t="s">
        <v>8</v>
      </c>
      <c r="H995" s="185" t="s">
        <v>9</v>
      </c>
      <c r="I995" s="184" t="s">
        <v>10</v>
      </c>
      <c r="J995" s="184" t="s">
        <v>11</v>
      </c>
      <c r="K995" s="182" t="s">
        <v>312</v>
      </c>
      <c r="L995" s="186" t="s">
        <v>13</v>
      </c>
      <c r="M995" s="1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</row>
    <row r="996" spans="1:63">
      <c r="A996" s="23">
        <v>1</v>
      </c>
      <c r="B996" s="40" t="s">
        <v>1075</v>
      </c>
      <c r="C996" s="30" t="s">
        <v>1076</v>
      </c>
      <c r="D996" s="30" t="s">
        <v>151</v>
      </c>
      <c r="E996" s="64">
        <v>1100</v>
      </c>
      <c r="F996" s="20">
        <v>0</v>
      </c>
      <c r="G996" s="280">
        <f>ROUND(F996*(1+H996),2)</f>
        <v>0</v>
      </c>
      <c r="H996" s="219">
        <v>0.08</v>
      </c>
      <c r="I996" s="280">
        <f>ROUND(E996*F996,2)</f>
        <v>0</v>
      </c>
      <c r="J996" s="280">
        <f>ROUND(I996*(1+H996),2)</f>
        <v>0</v>
      </c>
      <c r="K996" s="23"/>
      <c r="L996" s="24"/>
      <c r="M996" s="1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</row>
    <row r="997" spans="1:63" ht="18">
      <c r="A997" s="23">
        <v>2</v>
      </c>
      <c r="B997" s="221" t="s">
        <v>1077</v>
      </c>
      <c r="C997" s="30" t="s">
        <v>1078</v>
      </c>
      <c r="D997" s="30" t="s">
        <v>1079</v>
      </c>
      <c r="E997" s="64">
        <v>50</v>
      </c>
      <c r="F997" s="20">
        <v>0</v>
      </c>
      <c r="G997" s="280">
        <f>ROUND(F997*(1+H997),2)</f>
        <v>0</v>
      </c>
      <c r="H997" s="219">
        <v>0.08</v>
      </c>
      <c r="I997" s="280">
        <f>ROUND(E997*F997,2)</f>
        <v>0</v>
      </c>
      <c r="J997" s="280">
        <f>ROUND(I997*(1+H997),2)</f>
        <v>0</v>
      </c>
      <c r="K997" s="23"/>
      <c r="L997" s="24"/>
      <c r="M997" s="1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</row>
    <row r="998" spans="1:63">
      <c r="A998" s="156"/>
      <c r="B998" s="133"/>
      <c r="C998" s="133"/>
      <c r="D998" s="133"/>
      <c r="E998" s="133"/>
      <c r="F998" s="133"/>
      <c r="G998" s="73"/>
      <c r="H998" s="74" t="s">
        <v>306</v>
      </c>
      <c r="I998" s="283">
        <f>SUM(I996:I997)</f>
        <v>0</v>
      </c>
      <c r="J998" s="283">
        <f>SUM(J996:J997)</f>
        <v>0</v>
      </c>
      <c r="K998" s="75"/>
      <c r="L998" s="76"/>
      <c r="M998" s="1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</row>
    <row r="999" spans="1:63">
      <c r="G999" s="1"/>
      <c r="K999" s="438" t="s">
        <v>307</v>
      </c>
      <c r="L999" s="438"/>
      <c r="M999" s="1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</row>
    <row r="1000" spans="1:63">
      <c r="G1000" s="1"/>
      <c r="K1000" s="438" t="s">
        <v>308</v>
      </c>
      <c r="L1000" s="438"/>
      <c r="M1000" s="1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</row>
    <row r="1001" spans="1:63">
      <c r="A1001" s="155"/>
      <c r="D1001" s="155"/>
      <c r="G1001" s="1"/>
      <c r="K1001" s="77"/>
      <c r="L1001" s="77"/>
      <c r="M1001" s="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</row>
    <row r="1002" spans="1:63">
      <c r="A1002" s="445" t="s">
        <v>0</v>
      </c>
      <c r="B1002" s="445"/>
      <c r="C1002" s="217" t="s">
        <v>1392</v>
      </c>
      <c r="D1002" s="448" t="s">
        <v>1082</v>
      </c>
      <c r="E1002" s="448"/>
      <c r="F1002" s="448" t="s">
        <v>1082</v>
      </c>
      <c r="G1002" s="448"/>
      <c r="H1002" s="448"/>
      <c r="I1002" s="448"/>
      <c r="J1002" s="448"/>
      <c r="K1002" s="162"/>
      <c r="L1002" s="162"/>
      <c r="M1002" s="1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</row>
    <row r="1003" spans="1:63" ht="27">
      <c r="A1003" s="181" t="s">
        <v>481</v>
      </c>
      <c r="B1003" s="181" t="s">
        <v>3</v>
      </c>
      <c r="C1003" s="182" t="s">
        <v>4</v>
      </c>
      <c r="D1003" s="181" t="s">
        <v>5</v>
      </c>
      <c r="E1003" s="183" t="s">
        <v>6</v>
      </c>
      <c r="F1003" s="12" t="s">
        <v>7</v>
      </c>
      <c r="G1003" s="184" t="s">
        <v>8</v>
      </c>
      <c r="H1003" s="185" t="s">
        <v>9</v>
      </c>
      <c r="I1003" s="184" t="s">
        <v>10</v>
      </c>
      <c r="J1003" s="184" t="s">
        <v>11</v>
      </c>
      <c r="K1003" s="182" t="s">
        <v>312</v>
      </c>
      <c r="L1003" s="186" t="s">
        <v>13</v>
      </c>
      <c r="M1003" s="1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</row>
    <row r="1004" spans="1:63" ht="27">
      <c r="A1004" s="23">
        <v>1</v>
      </c>
      <c r="B1004" s="40" t="s">
        <v>1083</v>
      </c>
      <c r="C1004" s="32" t="s">
        <v>1084</v>
      </c>
      <c r="D1004" s="30" t="s">
        <v>491</v>
      </c>
      <c r="E1004" s="64">
        <v>25</v>
      </c>
      <c r="F1004" s="149">
        <v>0</v>
      </c>
      <c r="G1004" s="280">
        <f>ROUND(F1004*(1+H1004),2)</f>
        <v>0</v>
      </c>
      <c r="H1004" s="219">
        <v>0.08</v>
      </c>
      <c r="I1004" s="280">
        <f>ROUND(E1004*F1004,2)</f>
        <v>0</v>
      </c>
      <c r="J1004" s="280">
        <f>ROUND(I1004*(1+H1004),2)</f>
        <v>0</v>
      </c>
      <c r="K1004" s="23"/>
      <c r="L1004" s="24"/>
      <c r="M1004" s="1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</row>
    <row r="1005" spans="1:63">
      <c r="A1005" s="442"/>
      <c r="B1005" s="442"/>
      <c r="C1005" s="442"/>
      <c r="D1005" s="442"/>
      <c r="E1005" s="442"/>
      <c r="F1005" s="442"/>
      <c r="G1005" s="73"/>
      <c r="H1005" s="74" t="s">
        <v>306</v>
      </c>
      <c r="I1005" s="283">
        <f>SUM(I1004:I1004)</f>
        <v>0</v>
      </c>
      <c r="J1005" s="283">
        <f>SUM(J1004:J1004)</f>
        <v>0</v>
      </c>
      <c r="K1005" s="75"/>
      <c r="L1005" s="76"/>
      <c r="M1005" s="1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</row>
    <row r="1006" spans="1:63">
      <c r="G1006" s="1"/>
      <c r="K1006" s="438" t="s">
        <v>307</v>
      </c>
      <c r="L1006" s="438"/>
      <c r="M1006" s="1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</row>
    <row r="1007" spans="1:63">
      <c r="G1007" s="1"/>
      <c r="K1007" s="438" t="s">
        <v>308</v>
      </c>
      <c r="L1007" s="438"/>
      <c r="M1007" s="1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</row>
    <row r="1008" spans="1:63">
      <c r="A1008" s="155"/>
      <c r="D1008" s="155"/>
      <c r="G1008" s="1"/>
      <c r="K1008" s="77"/>
      <c r="L1008" s="77"/>
      <c r="M1008" s="1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</row>
    <row r="1009" spans="1:63">
      <c r="A1009" s="446" t="s">
        <v>0</v>
      </c>
      <c r="B1009" s="446"/>
      <c r="C1009" s="217" t="s">
        <v>1393</v>
      </c>
      <c r="D1009" s="448" t="s">
        <v>1086</v>
      </c>
      <c r="E1009" s="448"/>
      <c r="F1009" s="448" t="s">
        <v>1082</v>
      </c>
      <c r="G1009" s="448"/>
      <c r="H1009" s="448"/>
      <c r="I1009" s="448"/>
      <c r="J1009" s="448"/>
      <c r="K1009" s="162"/>
      <c r="L1009" s="162"/>
      <c r="M1009" s="1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</row>
    <row r="1010" spans="1:63" ht="27">
      <c r="A1010" s="181" t="s">
        <v>481</v>
      </c>
      <c r="B1010" s="181" t="s">
        <v>3</v>
      </c>
      <c r="C1010" s="182" t="s">
        <v>4</v>
      </c>
      <c r="D1010" s="181" t="s">
        <v>5</v>
      </c>
      <c r="E1010" s="183" t="s">
        <v>6</v>
      </c>
      <c r="F1010" s="12" t="s">
        <v>7</v>
      </c>
      <c r="G1010" s="184" t="s">
        <v>8</v>
      </c>
      <c r="H1010" s="185" t="s">
        <v>9</v>
      </c>
      <c r="I1010" s="184" t="s">
        <v>10</v>
      </c>
      <c r="J1010" s="184" t="s">
        <v>11</v>
      </c>
      <c r="K1010" s="182" t="s">
        <v>312</v>
      </c>
      <c r="L1010" s="186" t="s">
        <v>13</v>
      </c>
      <c r="M1010" s="1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</row>
    <row r="1011" spans="1:63">
      <c r="A1011" s="23">
        <v>1</v>
      </c>
      <c r="B1011" s="348" t="s">
        <v>1087</v>
      </c>
      <c r="C1011" s="32" t="s">
        <v>1088</v>
      </c>
      <c r="D1011" s="30" t="s">
        <v>169</v>
      </c>
      <c r="E1011" s="64">
        <v>6</v>
      </c>
      <c r="F1011" s="149">
        <v>0</v>
      </c>
      <c r="G1011" s="280">
        <f>ROUND(F1011*(1+H1011),2)</f>
        <v>0</v>
      </c>
      <c r="H1011" s="219">
        <v>0.08</v>
      </c>
      <c r="I1011" s="280">
        <f>ROUND(E1011*F1011,2)</f>
        <v>0</v>
      </c>
      <c r="J1011" s="280">
        <f>ROUND(I1011*(1+H1011),2)</f>
        <v>0</v>
      </c>
      <c r="K1011" s="23"/>
      <c r="L1011" s="24"/>
      <c r="M1011" s="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</row>
    <row r="1012" spans="1:63">
      <c r="A1012" s="449"/>
      <c r="B1012" s="450"/>
      <c r="C1012" s="450"/>
      <c r="D1012" s="450"/>
      <c r="E1012" s="450"/>
      <c r="F1012" s="450"/>
      <c r="G1012" s="362"/>
      <c r="H1012" s="74" t="s">
        <v>306</v>
      </c>
      <c r="I1012" s="283">
        <f>SUM(I1011:I1011)</f>
        <v>0</v>
      </c>
      <c r="J1012" s="283">
        <f>SUM(J1011:J1011)</f>
        <v>0</v>
      </c>
      <c r="K1012" s="363"/>
      <c r="L1012" s="364"/>
      <c r="M1012" s="1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</row>
    <row r="1013" spans="1:63">
      <c r="G1013" s="1"/>
      <c r="K1013" s="438" t="s">
        <v>307</v>
      </c>
      <c r="L1013" s="438"/>
      <c r="M1013" s="1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</row>
    <row r="1014" spans="1:63">
      <c r="G1014" s="1"/>
      <c r="K1014" s="438" t="s">
        <v>308</v>
      </c>
      <c r="L1014" s="438"/>
      <c r="M1014" s="1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</row>
    <row r="1015" spans="1:63">
      <c r="G1015" s="1"/>
      <c r="K1015" s="77"/>
      <c r="L1015" s="77"/>
      <c r="M1015" s="1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</row>
    <row r="1016" spans="1:63">
      <c r="A1016" s="108"/>
      <c r="B1016" s="6" t="s">
        <v>0</v>
      </c>
      <c r="C1016" s="139">
        <v>50</v>
      </c>
      <c r="D1016" s="439" t="s">
        <v>1414</v>
      </c>
      <c r="E1016" s="439"/>
      <c r="F1016" s="439"/>
      <c r="G1016" s="439"/>
      <c r="H1016" s="439"/>
      <c r="I1016" s="439"/>
      <c r="J1016" s="439"/>
      <c r="K1016" s="440"/>
      <c r="L1016" s="440"/>
      <c r="M1016" s="1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</row>
    <row r="1017" spans="1:63" ht="27">
      <c r="A1017" s="197" t="s">
        <v>425</v>
      </c>
      <c r="B1017" s="182" t="s">
        <v>3</v>
      </c>
      <c r="C1017" s="182" t="s">
        <v>4</v>
      </c>
      <c r="D1017" s="182" t="s">
        <v>5</v>
      </c>
      <c r="E1017" s="198" t="s">
        <v>6</v>
      </c>
      <c r="F1017" s="199" t="s">
        <v>486</v>
      </c>
      <c r="G1017" s="200" t="s">
        <v>8</v>
      </c>
      <c r="H1017" s="182" t="s">
        <v>9</v>
      </c>
      <c r="I1017" s="200" t="s">
        <v>10</v>
      </c>
      <c r="J1017" s="200" t="s">
        <v>11</v>
      </c>
      <c r="K1017" s="182" t="s">
        <v>312</v>
      </c>
      <c r="L1017" s="182" t="s">
        <v>13</v>
      </c>
      <c r="M1017" s="1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</row>
    <row r="1018" spans="1:63">
      <c r="A1018" s="187">
        <v>1</v>
      </c>
      <c r="B1018" s="40" t="s">
        <v>1089</v>
      </c>
      <c r="C1018" s="30" t="s">
        <v>1090</v>
      </c>
      <c r="D1018" s="30" t="s">
        <v>77</v>
      </c>
      <c r="E1018" s="64">
        <v>6</v>
      </c>
      <c r="F1018" s="20">
        <v>0</v>
      </c>
      <c r="G1018" s="291">
        <f t="shared" ref="G1018:G1030" si="94">ROUND(F1018*(1+H1018),2)</f>
        <v>0</v>
      </c>
      <c r="H1018" s="94">
        <v>0.08</v>
      </c>
      <c r="I1018" s="201">
        <f t="shared" ref="I1018:I1030" si="95">ROUND(F1018*E1018,2)</f>
        <v>0</v>
      </c>
      <c r="J1018" s="201">
        <f t="shared" ref="J1018:J1030" si="96">ROUND(I1018*(1+H1018),2)</f>
        <v>0</v>
      </c>
      <c r="K1018" s="82"/>
      <c r="L1018" s="157"/>
      <c r="M1018" s="1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</row>
    <row r="1019" spans="1:63" ht="14.25" customHeight="1">
      <c r="A1019" s="187">
        <v>2</v>
      </c>
      <c r="B1019" s="40" t="s">
        <v>1091</v>
      </c>
      <c r="C1019" s="30" t="s">
        <v>18</v>
      </c>
      <c r="D1019" s="30" t="s">
        <v>248</v>
      </c>
      <c r="E1019" s="64">
        <v>10</v>
      </c>
      <c r="F1019" s="20">
        <v>0</v>
      </c>
      <c r="G1019" s="291">
        <f t="shared" si="94"/>
        <v>0</v>
      </c>
      <c r="H1019" s="94">
        <v>0.08</v>
      </c>
      <c r="I1019" s="201">
        <f t="shared" si="95"/>
        <v>0</v>
      </c>
      <c r="J1019" s="201">
        <f t="shared" si="96"/>
        <v>0</v>
      </c>
      <c r="K1019" s="82"/>
      <c r="L1019" s="157"/>
      <c r="M1019" s="1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</row>
    <row r="1020" spans="1:63">
      <c r="A1020" s="187">
        <v>3</v>
      </c>
      <c r="B1020" s="40" t="s">
        <v>1091</v>
      </c>
      <c r="C1020" s="30" t="s">
        <v>72</v>
      </c>
      <c r="D1020" s="30" t="s">
        <v>175</v>
      </c>
      <c r="E1020" s="64">
        <v>10</v>
      </c>
      <c r="F1020" s="20">
        <v>0</v>
      </c>
      <c r="G1020" s="291">
        <f t="shared" si="94"/>
        <v>0</v>
      </c>
      <c r="H1020" s="94">
        <v>0.08</v>
      </c>
      <c r="I1020" s="201">
        <f t="shared" si="95"/>
        <v>0</v>
      </c>
      <c r="J1020" s="201">
        <f t="shared" si="96"/>
        <v>0</v>
      </c>
      <c r="K1020" s="82"/>
      <c r="L1020" s="157"/>
      <c r="M1020" s="1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</row>
    <row r="1021" spans="1:63">
      <c r="A1021" s="187">
        <v>4</v>
      </c>
      <c r="B1021" s="40" t="s">
        <v>1092</v>
      </c>
      <c r="C1021" s="30" t="s">
        <v>68</v>
      </c>
      <c r="D1021" s="30" t="s">
        <v>62</v>
      </c>
      <c r="E1021" s="64">
        <v>180</v>
      </c>
      <c r="F1021" s="20">
        <v>0</v>
      </c>
      <c r="G1021" s="291">
        <f t="shared" si="94"/>
        <v>0</v>
      </c>
      <c r="H1021" s="94">
        <v>0.08</v>
      </c>
      <c r="I1021" s="201">
        <f t="shared" si="95"/>
        <v>0</v>
      </c>
      <c r="J1021" s="201">
        <f t="shared" si="96"/>
        <v>0</v>
      </c>
      <c r="K1021" s="82"/>
      <c r="L1021" s="157"/>
      <c r="M1021" s="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</row>
    <row r="1022" spans="1:63" ht="12.75" customHeight="1">
      <c r="A1022" s="187">
        <v>5</v>
      </c>
      <c r="B1022" s="40" t="s">
        <v>1093</v>
      </c>
      <c r="C1022" s="30" t="s">
        <v>18</v>
      </c>
      <c r="D1022" s="30" t="s">
        <v>1094</v>
      </c>
      <c r="E1022" s="64">
        <v>6</v>
      </c>
      <c r="F1022" s="20">
        <v>0</v>
      </c>
      <c r="G1022" s="291">
        <f t="shared" si="94"/>
        <v>0</v>
      </c>
      <c r="H1022" s="94">
        <v>0.08</v>
      </c>
      <c r="I1022" s="201">
        <f t="shared" si="95"/>
        <v>0</v>
      </c>
      <c r="J1022" s="201">
        <f t="shared" si="96"/>
        <v>0</v>
      </c>
      <c r="K1022" s="82"/>
      <c r="L1022" s="157"/>
      <c r="M1022" s="1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</row>
    <row r="1023" spans="1:63">
      <c r="A1023" s="187">
        <v>6</v>
      </c>
      <c r="B1023" s="40" t="s">
        <v>1095</v>
      </c>
      <c r="C1023" s="29" t="s">
        <v>72</v>
      </c>
      <c r="D1023" s="29" t="s">
        <v>1096</v>
      </c>
      <c r="E1023" s="64">
        <v>25</v>
      </c>
      <c r="F1023" s="20">
        <v>0</v>
      </c>
      <c r="G1023" s="291">
        <f t="shared" si="94"/>
        <v>0</v>
      </c>
      <c r="H1023" s="222">
        <v>0.08</v>
      </c>
      <c r="I1023" s="201">
        <f t="shared" si="95"/>
        <v>0</v>
      </c>
      <c r="J1023" s="201">
        <f t="shared" si="96"/>
        <v>0</v>
      </c>
      <c r="K1023" s="58"/>
      <c r="L1023" s="67"/>
      <c r="M1023" s="1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</row>
    <row r="1024" spans="1:63">
      <c r="A1024" s="187">
        <v>7</v>
      </c>
      <c r="B1024" s="40" t="s">
        <v>1097</v>
      </c>
      <c r="C1024" s="30" t="s">
        <v>54</v>
      </c>
      <c r="D1024" s="30" t="s">
        <v>82</v>
      </c>
      <c r="E1024" s="64">
        <v>200</v>
      </c>
      <c r="F1024" s="20">
        <v>0</v>
      </c>
      <c r="G1024" s="291">
        <f t="shared" si="94"/>
        <v>0</v>
      </c>
      <c r="H1024" s="94">
        <v>0.08</v>
      </c>
      <c r="I1024" s="201">
        <f t="shared" si="95"/>
        <v>0</v>
      </c>
      <c r="J1024" s="201">
        <f t="shared" si="96"/>
        <v>0</v>
      </c>
      <c r="K1024" s="82"/>
      <c r="L1024" s="157"/>
      <c r="M1024" s="1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</row>
    <row r="1025" spans="1:63">
      <c r="A1025" s="187">
        <v>8</v>
      </c>
      <c r="B1025" s="40" t="s">
        <v>1098</v>
      </c>
      <c r="C1025" s="30" t="s">
        <v>209</v>
      </c>
      <c r="D1025" s="30" t="s">
        <v>16</v>
      </c>
      <c r="E1025" s="64">
        <v>10</v>
      </c>
      <c r="F1025" s="20">
        <v>0</v>
      </c>
      <c r="G1025" s="291">
        <f t="shared" si="94"/>
        <v>0</v>
      </c>
      <c r="H1025" s="94">
        <v>0.08</v>
      </c>
      <c r="I1025" s="201">
        <f t="shared" si="95"/>
        <v>0</v>
      </c>
      <c r="J1025" s="201">
        <f t="shared" si="96"/>
        <v>0</v>
      </c>
      <c r="K1025" s="82"/>
      <c r="L1025" s="157"/>
      <c r="M1025" s="1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</row>
    <row r="1026" spans="1:63" ht="14.25" customHeight="1">
      <c r="A1026" s="187">
        <v>9</v>
      </c>
      <c r="B1026" s="40" t="s">
        <v>1098</v>
      </c>
      <c r="C1026" s="30" t="s">
        <v>18</v>
      </c>
      <c r="D1026" s="30" t="s">
        <v>77</v>
      </c>
      <c r="E1026" s="64">
        <v>30</v>
      </c>
      <c r="F1026" s="20">
        <v>0</v>
      </c>
      <c r="G1026" s="291">
        <f t="shared" si="94"/>
        <v>0</v>
      </c>
      <c r="H1026" s="94">
        <v>0.08</v>
      </c>
      <c r="I1026" s="201">
        <f t="shared" si="95"/>
        <v>0</v>
      </c>
      <c r="J1026" s="201">
        <f t="shared" si="96"/>
        <v>0</v>
      </c>
      <c r="K1026" s="82"/>
      <c r="L1026" s="157"/>
      <c r="M1026" s="1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</row>
    <row r="1027" spans="1:63">
      <c r="A1027" s="187">
        <v>10</v>
      </c>
      <c r="B1027" s="40" t="s">
        <v>1099</v>
      </c>
      <c r="C1027" s="30" t="s">
        <v>1100</v>
      </c>
      <c r="D1027" s="30" t="s">
        <v>175</v>
      </c>
      <c r="E1027" s="64">
        <v>60</v>
      </c>
      <c r="F1027" s="20">
        <v>0</v>
      </c>
      <c r="G1027" s="291">
        <f t="shared" si="94"/>
        <v>0</v>
      </c>
      <c r="H1027" s="94">
        <v>0.08</v>
      </c>
      <c r="I1027" s="201">
        <f t="shared" si="95"/>
        <v>0</v>
      </c>
      <c r="J1027" s="201">
        <f t="shared" si="96"/>
        <v>0</v>
      </c>
      <c r="K1027" s="82"/>
      <c r="L1027" s="157"/>
      <c r="M1027" s="1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</row>
    <row r="1028" spans="1:63">
      <c r="A1028" s="187">
        <v>11</v>
      </c>
      <c r="B1028" s="40" t="s">
        <v>1102</v>
      </c>
      <c r="C1028" s="30" t="s">
        <v>209</v>
      </c>
      <c r="D1028" s="30" t="s">
        <v>16</v>
      </c>
      <c r="E1028" s="64">
        <v>80</v>
      </c>
      <c r="F1028" s="20">
        <v>0</v>
      </c>
      <c r="G1028" s="291">
        <f t="shared" si="94"/>
        <v>0</v>
      </c>
      <c r="H1028" s="94">
        <v>0.08</v>
      </c>
      <c r="I1028" s="201">
        <f t="shared" si="95"/>
        <v>0</v>
      </c>
      <c r="J1028" s="201">
        <f t="shared" si="96"/>
        <v>0</v>
      </c>
      <c r="K1028" s="82"/>
      <c r="L1028" s="157"/>
      <c r="M1028" s="1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</row>
    <row r="1029" spans="1:63" ht="17.25" customHeight="1">
      <c r="A1029" s="187">
        <v>12</v>
      </c>
      <c r="B1029" s="40" t="s">
        <v>1101</v>
      </c>
      <c r="C1029" s="30" t="s">
        <v>203</v>
      </c>
      <c r="D1029" s="30" t="s">
        <v>16</v>
      </c>
      <c r="E1029" s="64">
        <v>40</v>
      </c>
      <c r="F1029" s="20">
        <v>0</v>
      </c>
      <c r="G1029" s="291">
        <f t="shared" si="94"/>
        <v>0</v>
      </c>
      <c r="H1029" s="94">
        <v>0.08</v>
      </c>
      <c r="I1029" s="201">
        <f t="shared" si="95"/>
        <v>0</v>
      </c>
      <c r="J1029" s="201">
        <f t="shared" si="96"/>
        <v>0</v>
      </c>
      <c r="K1029" s="157"/>
      <c r="L1029" s="157"/>
      <c r="M1029" s="1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</row>
    <row r="1030" spans="1:63">
      <c r="A1030" s="187">
        <v>13</v>
      </c>
      <c r="B1030" s="40" t="s">
        <v>1103</v>
      </c>
      <c r="C1030" s="30" t="s">
        <v>20</v>
      </c>
      <c r="D1030" s="30" t="s">
        <v>42</v>
      </c>
      <c r="E1030" s="64">
        <v>150</v>
      </c>
      <c r="F1030" s="20">
        <v>0</v>
      </c>
      <c r="G1030" s="291">
        <f t="shared" si="94"/>
        <v>0</v>
      </c>
      <c r="H1030" s="94">
        <v>0.08</v>
      </c>
      <c r="I1030" s="201">
        <f t="shared" si="95"/>
        <v>0</v>
      </c>
      <c r="J1030" s="201">
        <f t="shared" si="96"/>
        <v>0</v>
      </c>
      <c r="K1030" s="157"/>
      <c r="L1030" s="157"/>
      <c r="M1030" s="1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</row>
    <row r="1031" spans="1:63">
      <c r="A1031" s="105"/>
      <c r="B1031" s="120"/>
      <c r="C1031" s="122"/>
      <c r="D1031" s="122"/>
      <c r="E1031" s="123"/>
      <c r="F1031" s="203"/>
      <c r="G1031" s="125"/>
      <c r="H1031" s="126" t="s">
        <v>422</v>
      </c>
      <c r="I1031" s="127">
        <f>SUM(I1018:I1030)</f>
        <v>0</v>
      </c>
      <c r="J1031" s="127">
        <f>SUM(J1018:J1030)</f>
        <v>0</v>
      </c>
      <c r="K1031" s="128"/>
      <c r="L1031" s="129"/>
      <c r="M1031" s="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</row>
    <row r="1032" spans="1:63">
      <c r="A1032" s="105"/>
      <c r="C1032" s="122"/>
      <c r="D1032" s="122"/>
      <c r="E1032" s="123"/>
      <c r="F1032" s="203"/>
      <c r="G1032" s="125"/>
      <c r="H1032" s="130"/>
      <c r="I1032" s="104"/>
      <c r="J1032" s="104"/>
      <c r="K1032" s="438" t="s">
        <v>307</v>
      </c>
      <c r="L1032" s="438"/>
      <c r="M1032" s="1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</row>
    <row r="1033" spans="1:63">
      <c r="A1033" s="105"/>
      <c r="B1033" s="120"/>
      <c r="C1033" s="147"/>
      <c r="D1033" s="122"/>
      <c r="E1033" s="123"/>
      <c r="F1033" s="124"/>
      <c r="G1033" s="125"/>
      <c r="H1033" s="130"/>
      <c r="K1033" s="438" t="s">
        <v>308</v>
      </c>
      <c r="L1033" s="438"/>
      <c r="M1033" s="1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</row>
    <row r="1034" spans="1:63">
      <c r="A1034" s="105"/>
      <c r="B1034" s="120"/>
      <c r="C1034" s="147"/>
      <c r="D1034" s="122"/>
      <c r="E1034" s="123"/>
      <c r="F1034" s="203"/>
      <c r="G1034" s="125"/>
      <c r="H1034" s="130"/>
      <c r="K1034" s="77"/>
      <c r="L1034" s="77"/>
      <c r="M1034" s="1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</row>
    <row r="1035" spans="1:63">
      <c r="A1035" s="445" t="s">
        <v>0</v>
      </c>
      <c r="B1035" s="445"/>
      <c r="C1035" s="217" t="s">
        <v>1081</v>
      </c>
      <c r="D1035" s="209" t="s">
        <v>1104</v>
      </c>
      <c r="E1035" s="218"/>
      <c r="F1035" s="218"/>
      <c r="G1035" s="218"/>
      <c r="H1035" s="218"/>
      <c r="I1035" s="218"/>
      <c r="J1035" s="218"/>
      <c r="K1035" s="162"/>
      <c r="L1035" s="8"/>
      <c r="M1035" s="1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</row>
    <row r="1036" spans="1:63" ht="27">
      <c r="A1036" s="181" t="s">
        <v>481</v>
      </c>
      <c r="B1036" s="181" t="s">
        <v>3</v>
      </c>
      <c r="C1036" s="182" t="s">
        <v>4</v>
      </c>
      <c r="D1036" s="181" t="s">
        <v>5</v>
      </c>
      <c r="E1036" s="183" t="s">
        <v>6</v>
      </c>
      <c r="F1036" s="12" t="s">
        <v>7</v>
      </c>
      <c r="G1036" s="184" t="s">
        <v>8</v>
      </c>
      <c r="H1036" s="185" t="s">
        <v>9</v>
      </c>
      <c r="I1036" s="184" t="s">
        <v>10</v>
      </c>
      <c r="J1036" s="184" t="s">
        <v>11</v>
      </c>
      <c r="K1036" s="182" t="s">
        <v>312</v>
      </c>
      <c r="L1036" s="15" t="s">
        <v>13</v>
      </c>
      <c r="M1036" s="1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</row>
    <row r="1037" spans="1:63" ht="27">
      <c r="A1037" s="23">
        <v>1</v>
      </c>
      <c r="B1037" s="24" t="s">
        <v>1105</v>
      </c>
      <c r="C1037" s="32"/>
      <c r="D1037" s="30"/>
      <c r="E1037" s="23">
        <v>10</v>
      </c>
      <c r="F1037" s="20">
        <v>0</v>
      </c>
      <c r="G1037" s="280">
        <f>ROUND(F1037*(1+H1037),2)</f>
        <v>0</v>
      </c>
      <c r="H1037" s="219">
        <v>0.08</v>
      </c>
      <c r="I1037" s="280">
        <f>ROUND(E1037*F1037,2)</f>
        <v>0</v>
      </c>
      <c r="J1037" s="280">
        <f>ROUND(I1037*(1+H1037),2)</f>
        <v>0</v>
      </c>
      <c r="K1037" s="23"/>
      <c r="L1037" s="24"/>
      <c r="M1037" s="1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</row>
    <row r="1038" spans="1:63">
      <c r="A1038" s="442"/>
      <c r="B1038" s="442"/>
      <c r="C1038" s="442"/>
      <c r="D1038" s="442"/>
      <c r="E1038" s="442"/>
      <c r="F1038" s="442"/>
      <c r="G1038" s="73"/>
      <c r="H1038" s="74" t="s">
        <v>306</v>
      </c>
      <c r="I1038" s="283">
        <f>SUM(I1037:I1037)</f>
        <v>0</v>
      </c>
      <c r="J1038" s="283">
        <f>SUM(J1037:J1037)</f>
        <v>0</v>
      </c>
      <c r="K1038" s="75"/>
      <c r="L1038" s="76"/>
      <c r="M1038" s="1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</row>
    <row r="1039" spans="1:63">
      <c r="G1039" s="1"/>
      <c r="K1039" s="438" t="s">
        <v>307</v>
      </c>
      <c r="L1039" s="438"/>
      <c r="M1039" s="1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</row>
    <row r="1040" spans="1:63">
      <c r="G1040" s="1"/>
      <c r="K1040" s="438" t="s">
        <v>308</v>
      </c>
      <c r="L1040" s="438"/>
      <c r="M1040" s="1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</row>
    <row r="1041" spans="1:63">
      <c r="A1041" s="155"/>
      <c r="G1041" s="1"/>
      <c r="K1041" s="77"/>
      <c r="L1041" s="77"/>
      <c r="M1041" s="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</row>
    <row r="1042" spans="1:63">
      <c r="A1042" s="446" t="s">
        <v>0</v>
      </c>
      <c r="B1042" s="446"/>
      <c r="C1042" s="217" t="s">
        <v>1085</v>
      </c>
      <c r="D1042" s="447" t="s">
        <v>1107</v>
      </c>
      <c r="E1042" s="447"/>
      <c r="F1042" s="447"/>
      <c r="G1042" s="447"/>
      <c r="H1042" s="447"/>
      <c r="I1042" s="447"/>
      <c r="J1042" s="447"/>
      <c r="K1042" s="447"/>
      <c r="L1042" s="447"/>
      <c r="M1042" s="1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</row>
    <row r="1043" spans="1:63" ht="27">
      <c r="A1043" s="223" t="s">
        <v>481</v>
      </c>
      <c r="B1043" s="181" t="s">
        <v>3</v>
      </c>
      <c r="C1043" s="182" t="s">
        <v>4</v>
      </c>
      <c r="D1043" s="181" t="s">
        <v>5</v>
      </c>
      <c r="E1043" s="183" t="s">
        <v>6</v>
      </c>
      <c r="F1043" s="12" t="s">
        <v>7</v>
      </c>
      <c r="G1043" s="184" t="s">
        <v>8</v>
      </c>
      <c r="H1043" s="185" t="s">
        <v>9</v>
      </c>
      <c r="I1043" s="184" t="s">
        <v>10</v>
      </c>
      <c r="J1043" s="184" t="s">
        <v>11</v>
      </c>
      <c r="K1043" s="182" t="s">
        <v>312</v>
      </c>
      <c r="L1043" s="186" t="s">
        <v>13</v>
      </c>
      <c r="M1043" s="1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</row>
    <row r="1044" spans="1:63" ht="27">
      <c r="A1044" s="23">
        <v>1</v>
      </c>
      <c r="B1044" s="30" t="s">
        <v>1108</v>
      </c>
      <c r="C1044" s="30" t="s">
        <v>1109</v>
      </c>
      <c r="D1044" s="30" t="s">
        <v>1110</v>
      </c>
      <c r="E1044" s="36">
        <v>4</v>
      </c>
      <c r="F1044" s="149">
        <v>0</v>
      </c>
      <c r="G1044" s="280">
        <f>ROUND(F1044*(1+H1044),2)</f>
        <v>0</v>
      </c>
      <c r="H1044" s="219">
        <v>0.08</v>
      </c>
      <c r="I1044" s="280">
        <f>ROUND(E1044*F1044,2)</f>
        <v>0</v>
      </c>
      <c r="J1044" s="280">
        <f>ROUND(I1044*(1+H1044),2)</f>
        <v>0</v>
      </c>
      <c r="K1044" s="23"/>
      <c r="L1044" s="24"/>
      <c r="M1044" s="1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</row>
    <row r="1045" spans="1:63">
      <c r="A1045" s="442"/>
      <c r="B1045" s="442"/>
      <c r="C1045" s="442"/>
      <c r="D1045" s="442"/>
      <c r="E1045" s="442"/>
      <c r="F1045" s="442"/>
      <c r="G1045" s="73"/>
      <c r="H1045" s="74" t="s">
        <v>306</v>
      </c>
      <c r="I1045" s="283">
        <f>SUM(I1044:I1044)</f>
        <v>0</v>
      </c>
      <c r="J1045" s="283">
        <f>SUM(J1044:J1044)</f>
        <v>0</v>
      </c>
      <c r="K1045" s="75"/>
      <c r="L1045" s="76"/>
      <c r="M1045" s="1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</row>
    <row r="1046" spans="1:63">
      <c r="B1046" s="444" t="s">
        <v>1420</v>
      </c>
      <c r="C1046" s="444"/>
      <c r="D1046" s="444"/>
      <c r="E1046" s="444"/>
      <c r="F1046" s="444"/>
      <c r="G1046" s="1"/>
      <c r="K1046" s="438" t="s">
        <v>307</v>
      </c>
      <c r="L1046" s="438"/>
      <c r="M1046" s="1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</row>
    <row r="1047" spans="1:63">
      <c r="A1047" s="155"/>
      <c r="B1047" s="155"/>
      <c r="G1047" s="1"/>
      <c r="K1047" s="438" t="s">
        <v>308</v>
      </c>
      <c r="L1047" s="438"/>
      <c r="M1047" s="1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</row>
    <row r="1048" spans="1:63">
      <c r="A1048" s="224"/>
      <c r="B1048" s="224"/>
      <c r="C1048" s="217"/>
      <c r="D1048" s="218"/>
      <c r="E1048" s="218"/>
      <c r="F1048" s="218"/>
      <c r="G1048" s="218"/>
      <c r="H1048" s="218"/>
      <c r="I1048" s="218"/>
      <c r="J1048" s="218"/>
      <c r="K1048" s="162"/>
      <c r="L1048" s="162"/>
      <c r="M1048" s="1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</row>
    <row r="1049" spans="1:63">
      <c r="A1049" s="443" t="s">
        <v>0</v>
      </c>
      <c r="B1049" s="443"/>
      <c r="C1049" s="7" t="s">
        <v>1394</v>
      </c>
      <c r="D1049" s="439" t="s">
        <v>1112</v>
      </c>
      <c r="E1049" s="439"/>
      <c r="F1049" s="439"/>
      <c r="G1049" s="439"/>
      <c r="H1049" s="439"/>
      <c r="I1049" s="439"/>
      <c r="J1049" s="439"/>
      <c r="K1049" s="8"/>
      <c r="L1049" s="8"/>
      <c r="M1049" s="1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</row>
    <row r="1050" spans="1:63" ht="27">
      <c r="A1050" s="9" t="s">
        <v>481</v>
      </c>
      <c r="B1050" s="223" t="s">
        <v>3</v>
      </c>
      <c r="C1050" s="182" t="s">
        <v>4</v>
      </c>
      <c r="D1050" s="181" t="s">
        <v>5</v>
      </c>
      <c r="E1050" s="183" t="s">
        <v>6</v>
      </c>
      <c r="F1050" s="148" t="s">
        <v>7</v>
      </c>
      <c r="G1050" s="13" t="s">
        <v>8</v>
      </c>
      <c r="H1050" s="14" t="s">
        <v>9</v>
      </c>
      <c r="I1050" s="13" t="s">
        <v>10</v>
      </c>
      <c r="J1050" s="13" t="s">
        <v>11</v>
      </c>
      <c r="K1050" s="182" t="s">
        <v>312</v>
      </c>
      <c r="L1050" s="15" t="s">
        <v>13</v>
      </c>
      <c r="M1050" s="1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</row>
    <row r="1051" spans="1:63" ht="18">
      <c r="A1051" s="365">
        <v>1</v>
      </c>
      <c r="B1051" s="392" t="s">
        <v>1223</v>
      </c>
      <c r="C1051" s="32" t="s">
        <v>1113</v>
      </c>
      <c r="D1051" s="30" t="s">
        <v>148</v>
      </c>
      <c r="E1051" s="36">
        <v>110</v>
      </c>
      <c r="F1051" s="149">
        <v>0</v>
      </c>
      <c r="G1051" s="280">
        <f>ROUND(F1051*(1+H1051),2)</f>
        <v>0</v>
      </c>
      <c r="H1051" s="21">
        <v>0.08</v>
      </c>
      <c r="I1051" s="280">
        <f>ROUND(E1051*F1051,2)</f>
        <v>0</v>
      </c>
      <c r="J1051" s="280">
        <f>ROUND(I1051*(1+H1051),2)</f>
        <v>0</v>
      </c>
      <c r="K1051" s="23"/>
      <c r="L1051" s="24"/>
      <c r="M1051" s="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</row>
    <row r="1052" spans="1:63">
      <c r="A1052" s="442"/>
      <c r="B1052" s="442"/>
      <c r="C1052" s="442"/>
      <c r="D1052" s="442"/>
      <c r="E1052" s="442"/>
      <c r="F1052" s="442"/>
      <c r="G1052" s="73"/>
      <c r="H1052" s="74" t="s">
        <v>306</v>
      </c>
      <c r="I1052" s="283">
        <f>SUM(I1051:I1051)</f>
        <v>0</v>
      </c>
      <c r="J1052" s="283">
        <f>SUM(J1051:J1051)</f>
        <v>0</v>
      </c>
      <c r="K1052" s="75"/>
      <c r="L1052" s="76"/>
      <c r="M1052" s="1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</row>
    <row r="1053" spans="1:63">
      <c r="G1053" s="1"/>
      <c r="K1053" s="438" t="s">
        <v>307</v>
      </c>
      <c r="L1053" s="438"/>
      <c r="M1053" s="1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</row>
    <row r="1054" spans="1:63">
      <c r="G1054" s="1"/>
      <c r="K1054" s="438" t="s">
        <v>308</v>
      </c>
      <c r="L1054" s="438"/>
      <c r="M1054" s="1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</row>
    <row r="1055" spans="1:63">
      <c r="G1055" s="1"/>
      <c r="K1055" s="77"/>
      <c r="L1055" s="77"/>
      <c r="M1055" s="1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</row>
    <row r="1056" spans="1:63">
      <c r="A1056" s="132"/>
      <c r="B1056" s="132" t="s">
        <v>0</v>
      </c>
      <c r="C1056" s="161">
        <v>54</v>
      </c>
      <c r="D1056" s="439" t="s">
        <v>1227</v>
      </c>
      <c r="E1056" s="439" t="s">
        <v>1080</v>
      </c>
      <c r="F1056" s="439"/>
      <c r="G1056" s="439"/>
      <c r="H1056" s="439"/>
      <c r="I1056" s="439"/>
      <c r="J1056" s="439"/>
      <c r="K1056" s="110"/>
      <c r="L1056" s="8"/>
      <c r="M1056" s="1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</row>
    <row r="1057" spans="1:63" ht="27">
      <c r="A1057" s="9" t="s">
        <v>481</v>
      </c>
      <c r="B1057" s="9" t="s">
        <v>3</v>
      </c>
      <c r="C1057" s="112" t="s">
        <v>4</v>
      </c>
      <c r="D1057" s="9" t="s">
        <v>5</v>
      </c>
      <c r="E1057" s="11" t="s">
        <v>6</v>
      </c>
      <c r="F1057" s="148" t="s">
        <v>7</v>
      </c>
      <c r="G1057" s="13" t="s">
        <v>8</v>
      </c>
      <c r="H1057" s="14" t="s">
        <v>9</v>
      </c>
      <c r="I1057" s="13" t="s">
        <v>10</v>
      </c>
      <c r="J1057" s="13" t="s">
        <v>11</v>
      </c>
      <c r="K1057" s="182" t="s">
        <v>312</v>
      </c>
      <c r="L1057" s="15" t="s">
        <v>13</v>
      </c>
      <c r="M1057" s="1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</row>
    <row r="1058" spans="1:63">
      <c r="A1058" s="23">
        <v>1</v>
      </c>
      <c r="B1058" s="30" t="s">
        <v>1224</v>
      </c>
      <c r="C1058" s="32" t="s">
        <v>1225</v>
      </c>
      <c r="D1058" s="30" t="s">
        <v>1226</v>
      </c>
      <c r="E1058" s="36">
        <v>180</v>
      </c>
      <c r="F1058" s="149">
        <v>0</v>
      </c>
      <c r="G1058" s="280">
        <f>ROUND(F1058*(1+H1058),2)</f>
        <v>0</v>
      </c>
      <c r="H1058" s="21">
        <v>0.08</v>
      </c>
      <c r="I1058" s="280">
        <f>ROUND(E1058*F1058,2)</f>
        <v>0</v>
      </c>
      <c r="J1058" s="280">
        <f>ROUND(I1058*(1+H1058),2)</f>
        <v>0</v>
      </c>
      <c r="K1058" s="23"/>
      <c r="L1058" s="24"/>
      <c r="M1058" s="1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</row>
    <row r="1059" spans="1:63">
      <c r="A1059" s="442"/>
      <c r="B1059" s="442"/>
      <c r="C1059" s="442"/>
      <c r="D1059" s="442"/>
      <c r="E1059" s="442"/>
      <c r="F1059" s="442"/>
      <c r="G1059" s="73"/>
      <c r="H1059" s="74" t="s">
        <v>306</v>
      </c>
      <c r="I1059" s="283">
        <f>SUM(I1058:I1058)</f>
        <v>0</v>
      </c>
      <c r="J1059" s="283">
        <f>SUM(J1058:J1058)</f>
        <v>0</v>
      </c>
      <c r="K1059" s="75"/>
      <c r="L1059" s="76"/>
      <c r="M1059" s="1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</row>
    <row r="1060" spans="1:63">
      <c r="G1060" s="1"/>
      <c r="K1060" s="438" t="s">
        <v>307</v>
      </c>
      <c r="L1060" s="438"/>
      <c r="M1060" s="1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</row>
    <row r="1061" spans="1:63">
      <c r="G1061" s="1"/>
      <c r="K1061" s="438" t="s">
        <v>308</v>
      </c>
      <c r="L1061" s="438"/>
      <c r="M1061" s="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</row>
    <row r="1062" spans="1:63">
      <c r="G1062" s="1"/>
      <c r="K1062" s="77"/>
      <c r="L1062" s="77"/>
      <c r="M1062" s="1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</row>
    <row r="1063" spans="1:63">
      <c r="A1063" s="443" t="s">
        <v>0</v>
      </c>
      <c r="B1063" s="443"/>
      <c r="C1063" s="7" t="s">
        <v>1106</v>
      </c>
      <c r="D1063" s="439" t="s">
        <v>1114</v>
      </c>
      <c r="E1063" s="439"/>
      <c r="F1063" s="439"/>
      <c r="G1063" s="439"/>
      <c r="H1063" s="439"/>
      <c r="I1063" s="439"/>
      <c r="J1063" s="439"/>
      <c r="K1063" s="8"/>
      <c r="L1063" s="8"/>
      <c r="M1063" s="1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</row>
    <row r="1064" spans="1:63" ht="27">
      <c r="A1064" s="9" t="s">
        <v>481</v>
      </c>
      <c r="B1064" s="225" t="s">
        <v>3</v>
      </c>
      <c r="C1064" s="182" t="s">
        <v>4</v>
      </c>
      <c r="D1064" s="181" t="s">
        <v>5</v>
      </c>
      <c r="E1064" s="183" t="s">
        <v>6</v>
      </c>
      <c r="F1064" s="148" t="s">
        <v>7</v>
      </c>
      <c r="G1064" s="13" t="s">
        <v>8</v>
      </c>
      <c r="H1064" s="14" t="s">
        <v>9</v>
      </c>
      <c r="I1064" s="13" t="s">
        <v>10</v>
      </c>
      <c r="J1064" s="13" t="s">
        <v>11</v>
      </c>
      <c r="K1064" s="182" t="s">
        <v>312</v>
      </c>
      <c r="L1064" s="15" t="s">
        <v>13</v>
      </c>
      <c r="M1064" s="1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</row>
    <row r="1065" spans="1:63">
      <c r="A1065" s="23">
        <v>1</v>
      </c>
      <c r="B1065" s="30" t="s">
        <v>1115</v>
      </c>
      <c r="C1065" s="32" t="s">
        <v>1116</v>
      </c>
      <c r="D1065" s="30" t="s">
        <v>470</v>
      </c>
      <c r="E1065" s="36">
        <v>2700</v>
      </c>
      <c r="F1065" s="149">
        <v>0</v>
      </c>
      <c r="G1065" s="280">
        <f>ROUND(F1065*(1+H1065),2)</f>
        <v>0</v>
      </c>
      <c r="H1065" s="21">
        <v>0.08</v>
      </c>
      <c r="I1065" s="280">
        <f>ROUND(E1065*F1065,2)</f>
        <v>0</v>
      </c>
      <c r="J1065" s="280">
        <f>ROUND(I1065*(1+H1065),2)</f>
        <v>0</v>
      </c>
      <c r="K1065" s="23"/>
      <c r="L1065" s="24"/>
      <c r="M1065" s="1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</row>
    <row r="1066" spans="1:63">
      <c r="A1066" s="442"/>
      <c r="B1066" s="442"/>
      <c r="C1066" s="442"/>
      <c r="D1066" s="442"/>
      <c r="E1066" s="442"/>
      <c r="F1066" s="442"/>
      <c r="G1066" s="73"/>
      <c r="H1066" s="74" t="s">
        <v>306</v>
      </c>
      <c r="I1066" s="283">
        <f>SUM(I1065:I1065)</f>
        <v>0</v>
      </c>
      <c r="J1066" s="283">
        <f>SUM(J1065:J1065)</f>
        <v>0</v>
      </c>
      <c r="K1066" s="75"/>
      <c r="L1066" s="76"/>
      <c r="M1066" s="1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</row>
    <row r="1067" spans="1:63">
      <c r="G1067" s="1"/>
      <c r="K1067" s="438" t="s">
        <v>307</v>
      </c>
      <c r="L1067" s="438"/>
      <c r="M1067" s="1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</row>
    <row r="1068" spans="1:63">
      <c r="G1068" s="1"/>
      <c r="K1068" s="438" t="s">
        <v>308</v>
      </c>
      <c r="L1068" s="438"/>
      <c r="M1068" s="1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</row>
    <row r="1069" spans="1:63">
      <c r="G1069" s="1"/>
      <c r="K1069" s="77"/>
      <c r="L1069" s="77"/>
      <c r="M1069" s="1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</row>
    <row r="1070" spans="1:63">
      <c r="A1070" s="443" t="s">
        <v>0</v>
      </c>
      <c r="B1070" s="443"/>
      <c r="C1070" s="7" t="s">
        <v>1111</v>
      </c>
      <c r="D1070" s="439" t="s">
        <v>1066</v>
      </c>
      <c r="E1070" s="439"/>
      <c r="F1070" s="439"/>
      <c r="G1070" s="439"/>
      <c r="H1070" s="439"/>
      <c r="I1070" s="439"/>
      <c r="J1070" s="439"/>
      <c r="K1070" s="8"/>
      <c r="L1070" s="8"/>
      <c r="M1070" s="1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</row>
    <row r="1071" spans="1:63" ht="27">
      <c r="A1071" s="9" t="s">
        <v>481</v>
      </c>
      <c r="B1071" s="9" t="s">
        <v>3</v>
      </c>
      <c r="C1071" s="112" t="s">
        <v>4</v>
      </c>
      <c r="D1071" s="9" t="s">
        <v>5</v>
      </c>
      <c r="E1071" s="11" t="s">
        <v>6</v>
      </c>
      <c r="F1071" s="148" t="s">
        <v>7</v>
      </c>
      <c r="G1071" s="13" t="s">
        <v>8</v>
      </c>
      <c r="H1071" s="14" t="s">
        <v>9</v>
      </c>
      <c r="I1071" s="13" t="s">
        <v>10</v>
      </c>
      <c r="J1071" s="13" t="s">
        <v>11</v>
      </c>
      <c r="K1071" s="182" t="s">
        <v>312</v>
      </c>
      <c r="L1071" s="15" t="s">
        <v>13</v>
      </c>
      <c r="M1071" s="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</row>
    <row r="1072" spans="1:63">
      <c r="A1072" s="23">
        <v>1</v>
      </c>
      <c r="B1072" s="29" t="s">
        <v>1117</v>
      </c>
      <c r="C1072" s="16" t="s">
        <v>28</v>
      </c>
      <c r="D1072" s="29" t="s">
        <v>688</v>
      </c>
      <c r="E1072" s="63">
        <v>20</v>
      </c>
      <c r="F1072" s="149">
        <v>0</v>
      </c>
      <c r="G1072" s="280">
        <f t="shared" ref="G1072:G1101" si="97">ROUND(F1072*(1+H1072),2)</f>
        <v>0</v>
      </c>
      <c r="H1072" s="38">
        <v>0.08</v>
      </c>
      <c r="I1072" s="280">
        <f t="shared" ref="I1072:I1101" si="98">ROUND(E1072*F1072,2)</f>
        <v>0</v>
      </c>
      <c r="J1072" s="280">
        <f t="shared" ref="J1072:J1101" si="99">ROUND(I1072*(1+H1072),2)</f>
        <v>0</v>
      </c>
      <c r="K1072" s="39"/>
      <c r="L1072" s="40"/>
      <c r="M1072" s="1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</row>
    <row r="1073" spans="1:63">
      <c r="A1073" s="23">
        <v>2</v>
      </c>
      <c r="B1073" s="29" t="s">
        <v>1118</v>
      </c>
      <c r="C1073" s="16" t="s">
        <v>1119</v>
      </c>
      <c r="D1073" s="29" t="s">
        <v>297</v>
      </c>
      <c r="E1073" s="63">
        <v>5</v>
      </c>
      <c r="F1073" s="149">
        <v>0</v>
      </c>
      <c r="G1073" s="280">
        <f t="shared" si="97"/>
        <v>0</v>
      </c>
      <c r="H1073" s="38">
        <v>0.08</v>
      </c>
      <c r="I1073" s="280">
        <f t="shared" si="98"/>
        <v>0</v>
      </c>
      <c r="J1073" s="280">
        <f t="shared" si="99"/>
        <v>0</v>
      </c>
      <c r="K1073" s="39"/>
      <c r="L1073" s="40"/>
      <c r="M1073" s="1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</row>
    <row r="1074" spans="1:63">
      <c r="A1074" s="23">
        <v>3</v>
      </c>
      <c r="B1074" s="29" t="s">
        <v>1120</v>
      </c>
      <c r="C1074" s="16" t="s">
        <v>57</v>
      </c>
      <c r="D1074" s="29" t="s">
        <v>62</v>
      </c>
      <c r="E1074" s="63">
        <v>6</v>
      </c>
      <c r="F1074" s="149">
        <v>0</v>
      </c>
      <c r="G1074" s="280">
        <f t="shared" si="97"/>
        <v>0</v>
      </c>
      <c r="H1074" s="38">
        <v>0.08</v>
      </c>
      <c r="I1074" s="280">
        <f t="shared" si="98"/>
        <v>0</v>
      </c>
      <c r="J1074" s="280">
        <f t="shared" si="99"/>
        <v>0</v>
      </c>
      <c r="K1074" s="39"/>
      <c r="L1074" s="40"/>
      <c r="M1074" s="1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</row>
    <row r="1075" spans="1:63">
      <c r="A1075" s="23">
        <v>4</v>
      </c>
      <c r="B1075" s="29" t="s">
        <v>1121</v>
      </c>
      <c r="C1075" s="16" t="s">
        <v>344</v>
      </c>
      <c r="D1075" s="29" t="s">
        <v>16</v>
      </c>
      <c r="E1075" s="63">
        <v>70</v>
      </c>
      <c r="F1075" s="149">
        <v>0</v>
      </c>
      <c r="G1075" s="280">
        <f t="shared" si="97"/>
        <v>0</v>
      </c>
      <c r="H1075" s="38">
        <v>0.08</v>
      </c>
      <c r="I1075" s="280">
        <f t="shared" si="98"/>
        <v>0</v>
      </c>
      <c r="J1075" s="280">
        <f t="shared" si="99"/>
        <v>0</v>
      </c>
      <c r="K1075" s="39"/>
      <c r="L1075" s="40"/>
      <c r="M1075" s="1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</row>
    <row r="1076" spans="1:63">
      <c r="A1076" s="23">
        <v>5</v>
      </c>
      <c r="B1076" s="29" t="s">
        <v>1121</v>
      </c>
      <c r="C1076" s="16" t="s">
        <v>54</v>
      </c>
      <c r="D1076" s="29" t="s">
        <v>16</v>
      </c>
      <c r="E1076" s="63">
        <v>110</v>
      </c>
      <c r="F1076" s="149">
        <v>0</v>
      </c>
      <c r="G1076" s="280">
        <f t="shared" si="97"/>
        <v>0</v>
      </c>
      <c r="H1076" s="38">
        <v>0.08</v>
      </c>
      <c r="I1076" s="280">
        <f t="shared" si="98"/>
        <v>0</v>
      </c>
      <c r="J1076" s="280">
        <f t="shared" si="99"/>
        <v>0</v>
      </c>
      <c r="K1076" s="39"/>
      <c r="L1076" s="40"/>
      <c r="M1076" s="1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</row>
    <row r="1077" spans="1:63">
      <c r="A1077" s="23">
        <v>6</v>
      </c>
      <c r="B1077" s="29" t="s">
        <v>1125</v>
      </c>
      <c r="C1077" s="16" t="s">
        <v>1126</v>
      </c>
      <c r="D1077" s="29" t="s">
        <v>1127</v>
      </c>
      <c r="E1077" s="63">
        <v>15</v>
      </c>
      <c r="F1077" s="149">
        <v>0</v>
      </c>
      <c r="G1077" s="280">
        <f t="shared" si="97"/>
        <v>0</v>
      </c>
      <c r="H1077" s="38">
        <v>0.08</v>
      </c>
      <c r="I1077" s="280">
        <f t="shared" si="98"/>
        <v>0</v>
      </c>
      <c r="J1077" s="280">
        <f t="shared" si="99"/>
        <v>0</v>
      </c>
      <c r="K1077" s="39"/>
      <c r="L1077" s="40"/>
      <c r="M1077" s="1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</row>
    <row r="1078" spans="1:63">
      <c r="A1078" s="23">
        <v>7</v>
      </c>
      <c r="B1078" s="29" t="s">
        <v>1128</v>
      </c>
      <c r="C1078" s="16" t="s">
        <v>1129</v>
      </c>
      <c r="D1078" s="29" t="s">
        <v>151</v>
      </c>
      <c r="E1078" s="63">
        <v>600</v>
      </c>
      <c r="F1078" s="149">
        <v>0</v>
      </c>
      <c r="G1078" s="280">
        <f t="shared" si="97"/>
        <v>0</v>
      </c>
      <c r="H1078" s="38">
        <v>0.08</v>
      </c>
      <c r="I1078" s="280">
        <f t="shared" si="98"/>
        <v>0</v>
      </c>
      <c r="J1078" s="280">
        <f t="shared" si="99"/>
        <v>0</v>
      </c>
      <c r="K1078" s="39"/>
      <c r="L1078" s="40"/>
      <c r="M1078" s="1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</row>
    <row r="1079" spans="1:63">
      <c r="A1079" s="23">
        <v>8</v>
      </c>
      <c r="B1079" s="29" t="s">
        <v>1128</v>
      </c>
      <c r="C1079" s="16" t="s">
        <v>1130</v>
      </c>
      <c r="D1079" s="29" t="s">
        <v>151</v>
      </c>
      <c r="E1079" s="63">
        <v>820</v>
      </c>
      <c r="F1079" s="149">
        <v>0</v>
      </c>
      <c r="G1079" s="280">
        <f t="shared" si="97"/>
        <v>0</v>
      </c>
      <c r="H1079" s="38">
        <v>0.08</v>
      </c>
      <c r="I1079" s="280">
        <f t="shared" si="98"/>
        <v>0</v>
      </c>
      <c r="J1079" s="280">
        <f t="shared" si="99"/>
        <v>0</v>
      </c>
      <c r="K1079" s="39"/>
      <c r="L1079" s="40"/>
      <c r="M1079" s="1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</row>
    <row r="1080" spans="1:63">
      <c r="A1080" s="23">
        <v>9</v>
      </c>
      <c r="B1080" s="29" t="s">
        <v>1134</v>
      </c>
      <c r="C1080" s="226" t="s">
        <v>1135</v>
      </c>
      <c r="D1080" s="29" t="s">
        <v>1133</v>
      </c>
      <c r="E1080" s="63">
        <v>6</v>
      </c>
      <c r="F1080" s="149">
        <v>0</v>
      </c>
      <c r="G1080" s="280">
        <f t="shared" si="97"/>
        <v>0</v>
      </c>
      <c r="H1080" s="38">
        <v>0.08</v>
      </c>
      <c r="I1080" s="280">
        <f t="shared" si="98"/>
        <v>0</v>
      </c>
      <c r="J1080" s="280">
        <f t="shared" si="99"/>
        <v>0</v>
      </c>
      <c r="K1080" s="39"/>
      <c r="L1080" s="40"/>
      <c r="M1080" s="1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</row>
    <row r="1081" spans="1:63">
      <c r="A1081" s="23">
        <v>10</v>
      </c>
      <c r="B1081" s="29" t="s">
        <v>1131</v>
      </c>
      <c r="C1081" s="208" t="s">
        <v>1132</v>
      </c>
      <c r="D1081" s="29" t="s">
        <v>1133</v>
      </c>
      <c r="E1081" s="63">
        <v>6</v>
      </c>
      <c r="F1081" s="149">
        <v>0</v>
      </c>
      <c r="G1081" s="280">
        <f t="shared" si="97"/>
        <v>0</v>
      </c>
      <c r="H1081" s="38">
        <v>0.08</v>
      </c>
      <c r="I1081" s="280">
        <f t="shared" si="98"/>
        <v>0</v>
      </c>
      <c r="J1081" s="280">
        <f t="shared" si="99"/>
        <v>0</v>
      </c>
      <c r="K1081" s="39"/>
      <c r="L1081" s="40"/>
      <c r="M1081" s="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</row>
    <row r="1082" spans="1:63">
      <c r="A1082" s="23">
        <v>11</v>
      </c>
      <c r="B1082" s="29" t="s">
        <v>1142</v>
      </c>
      <c r="C1082" s="16" t="s">
        <v>59</v>
      </c>
      <c r="D1082" s="29" t="s">
        <v>77</v>
      </c>
      <c r="E1082" s="63">
        <v>12</v>
      </c>
      <c r="F1082" s="149">
        <v>0</v>
      </c>
      <c r="G1082" s="280">
        <f t="shared" si="97"/>
        <v>0</v>
      </c>
      <c r="H1082" s="38">
        <v>0.08</v>
      </c>
      <c r="I1082" s="280">
        <f t="shared" si="98"/>
        <v>0</v>
      </c>
      <c r="J1082" s="280">
        <f t="shared" si="99"/>
        <v>0</v>
      </c>
      <c r="K1082" s="39"/>
      <c r="L1082" s="40"/>
      <c r="M1082" s="1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</row>
    <row r="1083" spans="1:63" ht="18">
      <c r="A1083" s="23">
        <v>12</v>
      </c>
      <c r="B1083" s="30" t="s">
        <v>1140</v>
      </c>
      <c r="C1083" s="35" t="s">
        <v>405</v>
      </c>
      <c r="D1083" s="30" t="s">
        <v>1141</v>
      </c>
      <c r="E1083" s="36">
        <v>640</v>
      </c>
      <c r="F1083" s="149">
        <v>0</v>
      </c>
      <c r="G1083" s="280">
        <f t="shared" si="97"/>
        <v>0</v>
      </c>
      <c r="H1083" s="38">
        <v>0.08</v>
      </c>
      <c r="I1083" s="280">
        <f t="shared" si="98"/>
        <v>0</v>
      </c>
      <c r="J1083" s="280">
        <f t="shared" si="99"/>
        <v>0</v>
      </c>
      <c r="K1083" s="39"/>
      <c r="L1083" s="40"/>
      <c r="M1083" s="1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</row>
    <row r="1084" spans="1:63" ht="18">
      <c r="A1084" s="23">
        <v>13</v>
      </c>
      <c r="B1084" s="30" t="s">
        <v>1140</v>
      </c>
      <c r="C1084" s="32" t="s">
        <v>54</v>
      </c>
      <c r="D1084" s="30" t="s">
        <v>1141</v>
      </c>
      <c r="E1084" s="36">
        <v>8</v>
      </c>
      <c r="F1084" s="149">
        <v>0</v>
      </c>
      <c r="G1084" s="280">
        <f t="shared" si="97"/>
        <v>0</v>
      </c>
      <c r="H1084" s="38">
        <v>0.08</v>
      </c>
      <c r="I1084" s="280">
        <f t="shared" si="98"/>
        <v>0</v>
      </c>
      <c r="J1084" s="280">
        <f t="shared" si="99"/>
        <v>0</v>
      </c>
      <c r="K1084" s="39"/>
      <c r="L1084" s="40"/>
      <c r="M1084" s="1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</row>
    <row r="1085" spans="1:63">
      <c r="A1085" s="23">
        <v>14</v>
      </c>
      <c r="B1085" s="29" t="s">
        <v>1144</v>
      </c>
      <c r="C1085" s="16" t="s">
        <v>57</v>
      </c>
      <c r="D1085" s="29" t="s">
        <v>16</v>
      </c>
      <c r="E1085" s="63">
        <v>150</v>
      </c>
      <c r="F1085" s="149">
        <v>0</v>
      </c>
      <c r="G1085" s="280">
        <f t="shared" si="97"/>
        <v>0</v>
      </c>
      <c r="H1085" s="21">
        <v>0.08</v>
      </c>
      <c r="I1085" s="280">
        <f t="shared" si="98"/>
        <v>0</v>
      </c>
      <c r="J1085" s="280">
        <f t="shared" si="99"/>
        <v>0</v>
      </c>
      <c r="K1085" s="23"/>
      <c r="L1085" s="24"/>
      <c r="M1085" s="1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</row>
    <row r="1086" spans="1:63">
      <c r="A1086" s="23">
        <v>15</v>
      </c>
      <c r="B1086" s="29" t="s">
        <v>1144</v>
      </c>
      <c r="C1086" s="16" t="s">
        <v>54</v>
      </c>
      <c r="D1086" s="29" t="s">
        <v>16</v>
      </c>
      <c r="E1086" s="63">
        <v>230</v>
      </c>
      <c r="F1086" s="149">
        <v>0</v>
      </c>
      <c r="G1086" s="280">
        <f t="shared" si="97"/>
        <v>0</v>
      </c>
      <c r="H1086" s="21">
        <v>0.08</v>
      </c>
      <c r="I1086" s="280">
        <f t="shared" si="98"/>
        <v>0</v>
      </c>
      <c r="J1086" s="280">
        <f t="shared" si="99"/>
        <v>0</v>
      </c>
      <c r="K1086" s="23"/>
      <c r="L1086" s="24"/>
      <c r="M1086" s="1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</row>
    <row r="1087" spans="1:63">
      <c r="A1087" s="23">
        <v>16</v>
      </c>
      <c r="B1087" s="30" t="s">
        <v>1156</v>
      </c>
      <c r="C1087" s="32" t="s">
        <v>1154</v>
      </c>
      <c r="D1087" s="30" t="s">
        <v>1155</v>
      </c>
      <c r="E1087" s="36">
        <v>60</v>
      </c>
      <c r="F1087" s="149">
        <v>0</v>
      </c>
      <c r="G1087" s="280">
        <f t="shared" si="97"/>
        <v>0</v>
      </c>
      <c r="H1087" s="38">
        <v>0.08</v>
      </c>
      <c r="I1087" s="280">
        <f t="shared" si="98"/>
        <v>0</v>
      </c>
      <c r="J1087" s="280">
        <f t="shared" si="99"/>
        <v>0</v>
      </c>
      <c r="K1087" s="39"/>
      <c r="L1087" s="40"/>
      <c r="M1087" s="1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</row>
    <row r="1088" spans="1:63" s="303" customFormat="1">
      <c r="A1088" s="23">
        <v>17</v>
      </c>
      <c r="B1088" s="30" t="s">
        <v>1153</v>
      </c>
      <c r="C1088" s="32" t="s">
        <v>1154</v>
      </c>
      <c r="D1088" s="30" t="s">
        <v>1155</v>
      </c>
      <c r="E1088" s="36">
        <v>120</v>
      </c>
      <c r="F1088" s="149">
        <v>0</v>
      </c>
      <c r="G1088" s="280">
        <f t="shared" si="97"/>
        <v>0</v>
      </c>
      <c r="H1088" s="38">
        <v>0.08</v>
      </c>
      <c r="I1088" s="280">
        <f t="shared" si="98"/>
        <v>0</v>
      </c>
      <c r="J1088" s="280">
        <f t="shared" si="99"/>
        <v>0</v>
      </c>
      <c r="K1088" s="39"/>
      <c r="L1088" s="40"/>
      <c r="M1088" s="129"/>
    </row>
    <row r="1089" spans="1:63">
      <c r="A1089" s="23">
        <v>18</v>
      </c>
      <c r="B1089" s="16" t="s">
        <v>1157</v>
      </c>
      <c r="C1089" s="25" t="s">
        <v>1050</v>
      </c>
      <c r="D1089" s="67" t="s">
        <v>1158</v>
      </c>
      <c r="E1089" s="22">
        <v>2</v>
      </c>
      <c r="F1089" s="149">
        <v>0</v>
      </c>
      <c r="G1089" s="280">
        <f t="shared" si="97"/>
        <v>0</v>
      </c>
      <c r="H1089" s="38">
        <v>0.08</v>
      </c>
      <c r="I1089" s="280">
        <f t="shared" si="98"/>
        <v>0</v>
      </c>
      <c r="J1089" s="280">
        <f t="shared" si="99"/>
        <v>0</v>
      </c>
      <c r="K1089" s="39"/>
      <c r="L1089" s="40"/>
      <c r="M1089" s="1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</row>
    <row r="1090" spans="1:63">
      <c r="A1090" s="23">
        <v>19</v>
      </c>
      <c r="B1090" s="29" t="s">
        <v>1122</v>
      </c>
      <c r="C1090" s="16" t="s">
        <v>1123</v>
      </c>
      <c r="D1090" s="29" t="s">
        <v>1124</v>
      </c>
      <c r="E1090" s="63">
        <v>4</v>
      </c>
      <c r="F1090" s="149">
        <v>0</v>
      </c>
      <c r="G1090" s="280">
        <f t="shared" si="97"/>
        <v>0</v>
      </c>
      <c r="H1090" s="38">
        <v>0.08</v>
      </c>
      <c r="I1090" s="280">
        <f t="shared" si="98"/>
        <v>0</v>
      </c>
      <c r="J1090" s="280">
        <f t="shared" si="99"/>
        <v>0</v>
      </c>
      <c r="K1090" s="39"/>
      <c r="L1090" s="40"/>
      <c r="M1090" s="1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</row>
    <row r="1091" spans="1:63">
      <c r="A1091" s="23">
        <v>20</v>
      </c>
      <c r="B1091" s="29" t="s">
        <v>1145</v>
      </c>
      <c r="C1091" s="202" t="s">
        <v>1146</v>
      </c>
      <c r="D1091" s="29" t="s">
        <v>1038</v>
      </c>
      <c r="E1091" s="63">
        <v>6</v>
      </c>
      <c r="F1091" s="149">
        <v>0</v>
      </c>
      <c r="G1091" s="280">
        <f t="shared" si="97"/>
        <v>0</v>
      </c>
      <c r="H1091" s="38">
        <v>0.08</v>
      </c>
      <c r="I1091" s="280">
        <f t="shared" si="98"/>
        <v>0</v>
      </c>
      <c r="J1091" s="280">
        <f t="shared" si="99"/>
        <v>0</v>
      </c>
      <c r="K1091" s="39"/>
      <c r="L1091" s="40"/>
      <c r="M1091" s="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</row>
    <row r="1092" spans="1:63">
      <c r="A1092" s="23">
        <v>21</v>
      </c>
      <c r="B1092" s="227" t="s">
        <v>1147</v>
      </c>
      <c r="C1092" s="25" t="s">
        <v>1148</v>
      </c>
      <c r="D1092" s="26" t="s">
        <v>390</v>
      </c>
      <c r="E1092" s="22">
        <v>6</v>
      </c>
      <c r="F1092" s="149">
        <v>0</v>
      </c>
      <c r="G1092" s="280">
        <f t="shared" si="97"/>
        <v>0</v>
      </c>
      <c r="H1092" s="21">
        <v>0.08</v>
      </c>
      <c r="I1092" s="280">
        <f t="shared" si="98"/>
        <v>0</v>
      </c>
      <c r="J1092" s="280">
        <f t="shared" si="99"/>
        <v>0</v>
      </c>
      <c r="K1092" s="39"/>
      <c r="L1092" s="40"/>
      <c r="M1092" s="1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</row>
    <row r="1093" spans="1:63">
      <c r="A1093" s="23">
        <v>22</v>
      </c>
      <c r="B1093" s="29" t="s">
        <v>1136</v>
      </c>
      <c r="C1093" s="208" t="s">
        <v>1137</v>
      </c>
      <c r="D1093" s="29" t="s">
        <v>259</v>
      </c>
      <c r="E1093" s="63">
        <v>10</v>
      </c>
      <c r="F1093" s="149">
        <v>0</v>
      </c>
      <c r="G1093" s="280">
        <f t="shared" si="97"/>
        <v>0</v>
      </c>
      <c r="H1093" s="38">
        <v>0.08</v>
      </c>
      <c r="I1093" s="280">
        <f t="shared" si="98"/>
        <v>0</v>
      </c>
      <c r="J1093" s="280">
        <f t="shared" si="99"/>
        <v>0</v>
      </c>
      <c r="K1093" s="39"/>
      <c r="L1093" s="40"/>
      <c r="M1093" s="1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</row>
    <row r="1094" spans="1:63">
      <c r="A1094" s="23">
        <v>23</v>
      </c>
      <c r="B1094" s="29" t="s">
        <v>1138</v>
      </c>
      <c r="C1094" s="16" t="s">
        <v>1139</v>
      </c>
      <c r="D1094" s="29" t="s">
        <v>1038</v>
      </c>
      <c r="E1094" s="63">
        <v>6</v>
      </c>
      <c r="F1094" s="149">
        <v>0</v>
      </c>
      <c r="G1094" s="280">
        <f t="shared" si="97"/>
        <v>0</v>
      </c>
      <c r="H1094" s="38">
        <v>0.08</v>
      </c>
      <c r="I1094" s="280">
        <f t="shared" si="98"/>
        <v>0</v>
      </c>
      <c r="J1094" s="280">
        <f t="shared" si="99"/>
        <v>0</v>
      </c>
      <c r="K1094" s="39"/>
      <c r="L1094" s="40"/>
      <c r="M1094" s="1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</row>
    <row r="1095" spans="1:63">
      <c r="A1095" s="23">
        <v>24</v>
      </c>
      <c r="B1095" s="67" t="s">
        <v>1149</v>
      </c>
      <c r="C1095" s="16" t="s">
        <v>209</v>
      </c>
      <c r="D1095" s="29" t="s">
        <v>62</v>
      </c>
      <c r="E1095" s="63">
        <v>6</v>
      </c>
      <c r="F1095" s="149">
        <v>0</v>
      </c>
      <c r="G1095" s="280">
        <f t="shared" si="97"/>
        <v>0</v>
      </c>
      <c r="H1095" s="38">
        <v>0.08</v>
      </c>
      <c r="I1095" s="280">
        <f t="shared" si="98"/>
        <v>0</v>
      </c>
      <c r="J1095" s="280">
        <f t="shared" si="99"/>
        <v>0</v>
      </c>
      <c r="K1095" s="39"/>
      <c r="L1095" s="40"/>
      <c r="M1095" s="1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</row>
    <row r="1096" spans="1:63">
      <c r="A1096" s="23">
        <v>25</v>
      </c>
      <c r="B1096" s="67" t="s">
        <v>1149</v>
      </c>
      <c r="C1096" s="16" t="s">
        <v>18</v>
      </c>
      <c r="D1096" s="29" t="s">
        <v>62</v>
      </c>
      <c r="E1096" s="63">
        <v>6</v>
      </c>
      <c r="F1096" s="149">
        <v>0</v>
      </c>
      <c r="G1096" s="280">
        <f t="shared" si="97"/>
        <v>0</v>
      </c>
      <c r="H1096" s="38">
        <v>0.08</v>
      </c>
      <c r="I1096" s="280">
        <f t="shared" si="98"/>
        <v>0</v>
      </c>
      <c r="J1096" s="280">
        <f t="shared" si="99"/>
        <v>0</v>
      </c>
      <c r="K1096" s="39"/>
      <c r="L1096" s="40"/>
      <c r="M1096" s="1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</row>
    <row r="1097" spans="1:63">
      <c r="A1097" s="23">
        <v>26</v>
      </c>
      <c r="B1097" s="67" t="s">
        <v>1149</v>
      </c>
      <c r="C1097" s="16" t="s">
        <v>54</v>
      </c>
      <c r="D1097" s="29" t="s">
        <v>62</v>
      </c>
      <c r="E1097" s="63">
        <v>12</v>
      </c>
      <c r="F1097" s="149">
        <v>0</v>
      </c>
      <c r="G1097" s="280">
        <f t="shared" si="97"/>
        <v>0</v>
      </c>
      <c r="H1097" s="38">
        <v>0.08</v>
      </c>
      <c r="I1097" s="280">
        <f t="shared" si="98"/>
        <v>0</v>
      </c>
      <c r="J1097" s="280">
        <f t="shared" si="99"/>
        <v>0</v>
      </c>
      <c r="K1097" s="39"/>
      <c r="L1097" s="40"/>
      <c r="M1097" s="1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</row>
    <row r="1098" spans="1:63">
      <c r="A1098" s="23">
        <v>27</v>
      </c>
      <c r="B1098" s="67" t="s">
        <v>1150</v>
      </c>
      <c r="C1098" s="16" t="s">
        <v>57</v>
      </c>
      <c r="D1098" s="29" t="s">
        <v>77</v>
      </c>
      <c r="E1098" s="63">
        <v>20</v>
      </c>
      <c r="F1098" s="149">
        <v>0</v>
      </c>
      <c r="G1098" s="280">
        <f t="shared" si="97"/>
        <v>0</v>
      </c>
      <c r="H1098" s="21">
        <v>0.08</v>
      </c>
      <c r="I1098" s="280">
        <f t="shared" si="98"/>
        <v>0</v>
      </c>
      <c r="J1098" s="280">
        <f t="shared" si="99"/>
        <v>0</v>
      </c>
      <c r="K1098" s="23"/>
      <c r="L1098" s="24"/>
      <c r="M1098" s="1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</row>
    <row r="1099" spans="1:63">
      <c r="A1099" s="23">
        <v>28</v>
      </c>
      <c r="B1099" s="67" t="s">
        <v>1150</v>
      </c>
      <c r="C1099" s="16" t="s">
        <v>54</v>
      </c>
      <c r="D1099" s="29" t="s">
        <v>77</v>
      </c>
      <c r="E1099" s="63">
        <v>150</v>
      </c>
      <c r="F1099" s="149">
        <v>0</v>
      </c>
      <c r="G1099" s="280">
        <f t="shared" si="97"/>
        <v>0</v>
      </c>
      <c r="H1099" s="21">
        <v>0.08</v>
      </c>
      <c r="I1099" s="280">
        <f t="shared" si="98"/>
        <v>0</v>
      </c>
      <c r="J1099" s="280">
        <f t="shared" si="99"/>
        <v>0</v>
      </c>
      <c r="K1099" s="23"/>
      <c r="L1099" s="24"/>
      <c r="M1099" s="1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</row>
    <row r="1100" spans="1:63" ht="45">
      <c r="A1100" s="23">
        <v>29</v>
      </c>
      <c r="B1100" s="29" t="s">
        <v>1151</v>
      </c>
      <c r="C1100" s="32"/>
      <c r="D1100" s="30" t="s">
        <v>1152</v>
      </c>
      <c r="E1100" s="36">
        <v>500</v>
      </c>
      <c r="F1100" s="149">
        <v>0</v>
      </c>
      <c r="G1100" s="280">
        <f t="shared" si="97"/>
        <v>0</v>
      </c>
      <c r="H1100" s="21">
        <v>0.08</v>
      </c>
      <c r="I1100" s="280">
        <f t="shared" si="98"/>
        <v>0</v>
      </c>
      <c r="J1100" s="280">
        <f t="shared" si="99"/>
        <v>0</v>
      </c>
      <c r="K1100" s="23"/>
      <c r="L1100" s="24"/>
      <c r="M1100" s="1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</row>
    <row r="1101" spans="1:63">
      <c r="A1101" s="23">
        <v>30</v>
      </c>
      <c r="B1101" s="29" t="s">
        <v>1143</v>
      </c>
      <c r="C1101" s="16" t="s">
        <v>72</v>
      </c>
      <c r="D1101" s="27" t="s">
        <v>470</v>
      </c>
      <c r="E1101" s="63">
        <v>130</v>
      </c>
      <c r="F1101" s="149">
        <v>0</v>
      </c>
      <c r="G1101" s="280">
        <f t="shared" si="97"/>
        <v>0</v>
      </c>
      <c r="H1101" s="21">
        <v>0.08</v>
      </c>
      <c r="I1101" s="280">
        <f t="shared" si="98"/>
        <v>0</v>
      </c>
      <c r="J1101" s="280">
        <f t="shared" si="99"/>
        <v>0</v>
      </c>
      <c r="K1101" s="23"/>
      <c r="L1101" s="24"/>
      <c r="M1101" s="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</row>
    <row r="1102" spans="1:63">
      <c r="A1102" s="442"/>
      <c r="B1102" s="442"/>
      <c r="C1102" s="442"/>
      <c r="D1102" s="442"/>
      <c r="E1102" s="442"/>
      <c r="F1102" s="442"/>
      <c r="G1102" s="73"/>
      <c r="H1102" s="74" t="s">
        <v>306</v>
      </c>
      <c r="I1102" s="283">
        <f>SUM(I1072:I1101)</f>
        <v>0</v>
      </c>
      <c r="J1102" s="283">
        <f>SUM(J1072:J1101)</f>
        <v>0</v>
      </c>
      <c r="K1102" s="75"/>
      <c r="L1102" s="76"/>
      <c r="M1102" s="1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</row>
    <row r="1103" spans="1:63">
      <c r="F1103" s="228"/>
      <c r="G1103" s="1"/>
      <c r="K1103" s="438" t="s">
        <v>307</v>
      </c>
      <c r="L1103" s="438"/>
      <c r="M1103" s="1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</row>
    <row r="1104" spans="1:63">
      <c r="K1104" s="438" t="s">
        <v>308</v>
      </c>
      <c r="L1104" s="438"/>
      <c r="M1104" s="1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</row>
    <row r="1105" spans="1:63">
      <c r="F1105" s="228"/>
      <c r="G1105" s="1"/>
      <c r="K1105" s="77"/>
      <c r="L1105" s="77"/>
      <c r="M1105" s="1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</row>
    <row r="1106" spans="1:63">
      <c r="A1106" s="443" t="s">
        <v>0</v>
      </c>
      <c r="B1106" s="443"/>
      <c r="C1106" s="7" t="s">
        <v>1395</v>
      </c>
      <c r="D1106" s="439" t="s">
        <v>1159</v>
      </c>
      <c r="E1106" s="439"/>
      <c r="F1106" s="439"/>
      <c r="G1106" s="439"/>
      <c r="H1106" s="439"/>
      <c r="I1106" s="439"/>
      <c r="J1106" s="439"/>
      <c r="K1106" s="8"/>
      <c r="L1106" s="8"/>
      <c r="M1106" s="1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</row>
    <row r="1107" spans="1:63" ht="27">
      <c r="A1107" s="9" t="s">
        <v>481</v>
      </c>
      <c r="B1107" s="225" t="s">
        <v>3</v>
      </c>
      <c r="C1107" s="182" t="s">
        <v>4</v>
      </c>
      <c r="D1107" s="181" t="s">
        <v>5</v>
      </c>
      <c r="E1107" s="183" t="s">
        <v>6</v>
      </c>
      <c r="F1107" s="302" t="s">
        <v>7</v>
      </c>
      <c r="G1107" s="13" t="s">
        <v>8</v>
      </c>
      <c r="H1107" s="14" t="s">
        <v>9</v>
      </c>
      <c r="I1107" s="13" t="s">
        <v>10</v>
      </c>
      <c r="J1107" s="13" t="s">
        <v>11</v>
      </c>
      <c r="K1107" s="182" t="s">
        <v>312</v>
      </c>
      <c r="L1107" s="15" t="s">
        <v>13</v>
      </c>
      <c r="M1107" s="1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</row>
    <row r="1108" spans="1:63">
      <c r="A1108" s="23">
        <v>1</v>
      </c>
      <c r="B1108" s="30" t="s">
        <v>1160</v>
      </c>
      <c r="C1108" s="141" t="s">
        <v>33</v>
      </c>
      <c r="D1108" s="30" t="s">
        <v>92</v>
      </c>
      <c r="E1108" s="36">
        <v>120</v>
      </c>
      <c r="F1108" s="149">
        <v>0</v>
      </c>
      <c r="G1108" s="280">
        <f>ROUND(F1108*(1+H1108),2)</f>
        <v>0</v>
      </c>
      <c r="H1108" s="21">
        <v>0.08</v>
      </c>
      <c r="I1108" s="280">
        <f>ROUND(E1108*F1108,2)</f>
        <v>0</v>
      </c>
      <c r="J1108" s="280">
        <f>ROUND(I1108*(1+H1108),2)</f>
        <v>0</v>
      </c>
      <c r="K1108" s="15"/>
      <c r="L1108" s="15"/>
      <c r="M1108" s="1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</row>
    <row r="1109" spans="1:63" ht="14.25" customHeight="1">
      <c r="A1109" s="23">
        <v>2</v>
      </c>
      <c r="B1109" s="30" t="s">
        <v>1160</v>
      </c>
      <c r="C1109" s="141" t="s">
        <v>33</v>
      </c>
      <c r="D1109" s="30" t="s">
        <v>31</v>
      </c>
      <c r="E1109" s="36">
        <v>800</v>
      </c>
      <c r="F1109" s="20">
        <v>0</v>
      </c>
      <c r="G1109" s="280">
        <f>ROUND(F1109*(1+H1109),2)</f>
        <v>0</v>
      </c>
      <c r="H1109" s="21">
        <v>0.08</v>
      </c>
      <c r="I1109" s="280">
        <f>ROUND(E1109*F1109,2)</f>
        <v>0</v>
      </c>
      <c r="J1109" s="280">
        <f>ROUND(I1109*(1+H1109),2)</f>
        <v>0</v>
      </c>
      <c r="K1109" s="23"/>
      <c r="L1109" s="24"/>
      <c r="M1109" s="1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</row>
    <row r="1110" spans="1:63">
      <c r="A1110" s="442"/>
      <c r="B1110" s="442"/>
      <c r="C1110" s="442"/>
      <c r="D1110" s="442"/>
      <c r="E1110" s="442"/>
      <c r="F1110" s="442"/>
      <c r="G1110" s="73"/>
      <c r="H1110" s="74" t="s">
        <v>306</v>
      </c>
      <c r="I1110" s="283">
        <f>SUM(I1108:I1109)</f>
        <v>0</v>
      </c>
      <c r="J1110" s="283">
        <f>SUM(J1108:J1109)</f>
        <v>0</v>
      </c>
      <c r="K1110" s="75"/>
      <c r="L1110" s="76"/>
      <c r="M1110" s="1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</row>
    <row r="1111" spans="1:63">
      <c r="F1111" s="228"/>
      <c r="G1111" s="1"/>
      <c r="K1111" s="438" t="s">
        <v>307</v>
      </c>
      <c r="L1111" s="438"/>
      <c r="M1111" s="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</row>
    <row r="1112" spans="1:63">
      <c r="F1112" s="228"/>
      <c r="G1112" s="1"/>
      <c r="K1112" s="438" t="s">
        <v>308</v>
      </c>
      <c r="L1112" s="438"/>
      <c r="M1112" s="1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</row>
    <row r="1113" spans="1:63">
      <c r="F1113" s="228"/>
      <c r="G1113" s="1"/>
      <c r="K1113" s="77"/>
      <c r="L1113" s="77"/>
      <c r="M1113" s="1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</row>
    <row r="1114" spans="1:63">
      <c r="A1114" s="108"/>
      <c r="B1114" s="6" t="s">
        <v>0</v>
      </c>
      <c r="C1114" s="139">
        <v>58</v>
      </c>
      <c r="D1114" s="439" t="s">
        <v>1074</v>
      </c>
      <c r="E1114" s="439"/>
      <c r="F1114" s="439"/>
      <c r="G1114" s="439"/>
      <c r="H1114" s="439"/>
      <c r="I1114" s="439"/>
      <c r="J1114" s="439"/>
      <c r="K1114" s="440"/>
      <c r="L1114" s="440"/>
      <c r="M1114" s="1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</row>
    <row r="1115" spans="1:63" ht="27">
      <c r="A1115" s="111" t="s">
        <v>425</v>
      </c>
      <c r="B1115" s="112" t="s">
        <v>3</v>
      </c>
      <c r="C1115" s="112" t="s">
        <v>4</v>
      </c>
      <c r="D1115" s="113" t="s">
        <v>5</v>
      </c>
      <c r="E1115" s="114" t="s">
        <v>6</v>
      </c>
      <c r="F1115" s="229" t="s">
        <v>486</v>
      </c>
      <c r="G1115" s="116" t="s">
        <v>8</v>
      </c>
      <c r="H1115" s="113" t="s">
        <v>9</v>
      </c>
      <c r="I1115" s="116" t="s">
        <v>10</v>
      </c>
      <c r="J1115" s="116" t="s">
        <v>11</v>
      </c>
      <c r="K1115" s="112" t="s">
        <v>312</v>
      </c>
      <c r="L1115" s="112" t="s">
        <v>13</v>
      </c>
      <c r="M1115" s="1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</row>
    <row r="1116" spans="1:63">
      <c r="A1116" s="117">
        <v>1</v>
      </c>
      <c r="B1116" s="29" t="s">
        <v>1161</v>
      </c>
      <c r="C1116" s="56" t="s">
        <v>571</v>
      </c>
      <c r="D1116" s="25" t="s">
        <v>62</v>
      </c>
      <c r="E1116" s="37">
        <v>3</v>
      </c>
      <c r="F1116" s="436">
        <v>0</v>
      </c>
      <c r="G1116" s="81">
        <f t="shared" ref="G1116:G1145" si="100">ROUND(F1116*(1+H1116),2)</f>
        <v>0</v>
      </c>
      <c r="H1116" s="51">
        <v>0.08</v>
      </c>
      <c r="I1116" s="81">
        <f t="shared" ref="I1116:I1159" si="101">ROUND(F1116*E1116,2)</f>
        <v>0</v>
      </c>
      <c r="J1116" s="81">
        <f t="shared" ref="J1116:J1159" si="102">ROUND(I1116*(1+H1116),2)</f>
        <v>0</v>
      </c>
      <c r="K1116" s="57"/>
      <c r="L1116" s="59"/>
      <c r="M1116" s="1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</row>
    <row r="1117" spans="1:63">
      <c r="A1117" s="117">
        <v>2</v>
      </c>
      <c r="B1117" s="58" t="s">
        <v>1161</v>
      </c>
      <c r="C1117" s="56" t="s">
        <v>355</v>
      </c>
      <c r="D1117" s="25" t="s">
        <v>62</v>
      </c>
      <c r="E1117" s="37">
        <v>10</v>
      </c>
      <c r="F1117" s="436">
        <v>0</v>
      </c>
      <c r="G1117" s="81">
        <f t="shared" si="100"/>
        <v>0</v>
      </c>
      <c r="H1117" s="51">
        <v>0.08</v>
      </c>
      <c r="I1117" s="81">
        <f t="shared" si="101"/>
        <v>0</v>
      </c>
      <c r="J1117" s="81">
        <f t="shared" si="102"/>
        <v>0</v>
      </c>
      <c r="K1117" s="57"/>
      <c r="L1117" s="59"/>
      <c r="M1117" s="1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</row>
    <row r="1118" spans="1:63">
      <c r="A1118" s="117">
        <v>3</v>
      </c>
      <c r="B1118" s="58" t="s">
        <v>1162</v>
      </c>
      <c r="C1118" s="56" t="s">
        <v>188</v>
      </c>
      <c r="D1118" s="25" t="s">
        <v>62</v>
      </c>
      <c r="E1118" s="37">
        <v>450</v>
      </c>
      <c r="F1118" s="436">
        <v>0</v>
      </c>
      <c r="G1118" s="81">
        <f t="shared" si="100"/>
        <v>0</v>
      </c>
      <c r="H1118" s="51">
        <v>0.08</v>
      </c>
      <c r="I1118" s="81">
        <f t="shared" si="101"/>
        <v>0</v>
      </c>
      <c r="J1118" s="81">
        <f t="shared" si="102"/>
        <v>0</v>
      </c>
      <c r="K1118" s="57"/>
      <c r="L1118" s="59"/>
      <c r="M1118" s="1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</row>
    <row r="1119" spans="1:63">
      <c r="A1119" s="117">
        <v>4</v>
      </c>
      <c r="B1119" s="58" t="s">
        <v>1163</v>
      </c>
      <c r="C1119" s="56" t="s">
        <v>781</v>
      </c>
      <c r="D1119" s="25" t="s">
        <v>151</v>
      </c>
      <c r="E1119" s="37">
        <v>200</v>
      </c>
      <c r="F1119" s="436">
        <v>0</v>
      </c>
      <c r="G1119" s="81">
        <f t="shared" si="100"/>
        <v>0</v>
      </c>
      <c r="H1119" s="51">
        <v>0.08</v>
      </c>
      <c r="I1119" s="81">
        <f t="shared" si="101"/>
        <v>0</v>
      </c>
      <c r="J1119" s="81">
        <f t="shared" si="102"/>
        <v>0</v>
      </c>
      <c r="K1119" s="57"/>
      <c r="L1119" s="59"/>
      <c r="M1119" s="1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</row>
    <row r="1120" spans="1:63">
      <c r="A1120" s="117">
        <v>5</v>
      </c>
      <c r="B1120" s="58" t="s">
        <v>1166</v>
      </c>
      <c r="C1120" s="56" t="s">
        <v>1167</v>
      </c>
      <c r="D1120" s="25" t="s">
        <v>697</v>
      </c>
      <c r="E1120" s="37">
        <v>6</v>
      </c>
      <c r="F1120" s="436">
        <v>0</v>
      </c>
      <c r="G1120" s="81">
        <f t="shared" si="100"/>
        <v>0</v>
      </c>
      <c r="H1120" s="51">
        <v>0.08</v>
      </c>
      <c r="I1120" s="81">
        <f t="shared" si="101"/>
        <v>0</v>
      </c>
      <c r="J1120" s="81">
        <f t="shared" si="102"/>
        <v>0</v>
      </c>
      <c r="K1120" s="57"/>
      <c r="L1120" s="59"/>
      <c r="M1120" s="1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</row>
    <row r="1121" spans="1:63">
      <c r="A1121" s="117">
        <v>6</v>
      </c>
      <c r="B1121" s="58" t="s">
        <v>1164</v>
      </c>
      <c r="C1121" s="56" t="s">
        <v>457</v>
      </c>
      <c r="D1121" s="25" t="s">
        <v>151</v>
      </c>
      <c r="E1121" s="37">
        <v>6</v>
      </c>
      <c r="F1121" s="436">
        <v>0</v>
      </c>
      <c r="G1121" s="81">
        <f t="shared" si="100"/>
        <v>0</v>
      </c>
      <c r="H1121" s="51">
        <v>0.08</v>
      </c>
      <c r="I1121" s="81">
        <f t="shared" si="101"/>
        <v>0</v>
      </c>
      <c r="J1121" s="81">
        <f t="shared" si="102"/>
        <v>0</v>
      </c>
      <c r="K1121" s="57"/>
      <c r="L1121" s="59"/>
      <c r="M1121" s="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</row>
    <row r="1122" spans="1:63" ht="13.5" customHeight="1">
      <c r="A1122" s="117">
        <v>7</v>
      </c>
      <c r="B1122" s="58" t="s">
        <v>1165</v>
      </c>
      <c r="C1122" s="56" t="s">
        <v>781</v>
      </c>
      <c r="D1122" s="25" t="s">
        <v>151</v>
      </c>
      <c r="E1122" s="37">
        <v>370</v>
      </c>
      <c r="F1122" s="436">
        <v>0</v>
      </c>
      <c r="G1122" s="81">
        <f t="shared" si="100"/>
        <v>0</v>
      </c>
      <c r="H1122" s="51">
        <v>0.08</v>
      </c>
      <c r="I1122" s="81">
        <f t="shared" si="101"/>
        <v>0</v>
      </c>
      <c r="J1122" s="81">
        <f t="shared" si="102"/>
        <v>0</v>
      </c>
      <c r="K1122" s="57"/>
      <c r="L1122" s="59"/>
      <c r="M1122" s="1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</row>
    <row r="1123" spans="1:63">
      <c r="A1123" s="117">
        <v>8</v>
      </c>
      <c r="B1123" s="58" t="s">
        <v>1165</v>
      </c>
      <c r="C1123" s="56" t="s">
        <v>1026</v>
      </c>
      <c r="D1123" s="25" t="s">
        <v>151</v>
      </c>
      <c r="E1123" s="37">
        <v>150</v>
      </c>
      <c r="F1123" s="436">
        <v>0</v>
      </c>
      <c r="G1123" s="81">
        <f t="shared" si="100"/>
        <v>0</v>
      </c>
      <c r="H1123" s="51">
        <v>0.08</v>
      </c>
      <c r="I1123" s="81">
        <f t="shared" si="101"/>
        <v>0</v>
      </c>
      <c r="J1123" s="81">
        <f t="shared" si="102"/>
        <v>0</v>
      </c>
      <c r="K1123" s="57"/>
      <c r="L1123" s="59"/>
      <c r="M1123" s="1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</row>
    <row r="1124" spans="1:63">
      <c r="A1124" s="117">
        <v>9</v>
      </c>
      <c r="B1124" s="58" t="s">
        <v>1168</v>
      </c>
      <c r="C1124" s="34" t="s">
        <v>1169</v>
      </c>
      <c r="D1124" s="25" t="s">
        <v>151</v>
      </c>
      <c r="E1124" s="37">
        <v>70</v>
      </c>
      <c r="F1124" s="436">
        <v>0</v>
      </c>
      <c r="G1124" s="81">
        <f t="shared" si="100"/>
        <v>0</v>
      </c>
      <c r="H1124" s="51">
        <v>0.08</v>
      </c>
      <c r="I1124" s="81">
        <f t="shared" si="101"/>
        <v>0</v>
      </c>
      <c r="J1124" s="81">
        <f t="shared" si="102"/>
        <v>0</v>
      </c>
      <c r="K1124" s="57"/>
      <c r="L1124" s="59"/>
      <c r="M1124" s="1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</row>
    <row r="1125" spans="1:63">
      <c r="A1125" s="117">
        <v>10</v>
      </c>
      <c r="B1125" s="58" t="s">
        <v>1171</v>
      </c>
      <c r="C1125" s="56" t="s">
        <v>1167</v>
      </c>
      <c r="D1125" s="25" t="s">
        <v>697</v>
      </c>
      <c r="E1125" s="37">
        <v>10</v>
      </c>
      <c r="F1125" s="436">
        <v>0</v>
      </c>
      <c r="G1125" s="81">
        <f t="shared" si="100"/>
        <v>0</v>
      </c>
      <c r="H1125" s="51">
        <v>0.08</v>
      </c>
      <c r="I1125" s="81">
        <f t="shared" si="101"/>
        <v>0</v>
      </c>
      <c r="J1125" s="81">
        <f t="shared" si="102"/>
        <v>0</v>
      </c>
      <c r="K1125" s="57"/>
      <c r="L1125" s="59"/>
      <c r="M1125" s="1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</row>
    <row r="1126" spans="1:63">
      <c r="A1126" s="117">
        <v>11</v>
      </c>
      <c r="B1126" s="58" t="s">
        <v>1174</v>
      </c>
      <c r="C1126" s="56" t="s">
        <v>571</v>
      </c>
      <c r="D1126" s="25" t="s">
        <v>16</v>
      </c>
      <c r="E1126" s="37">
        <v>115</v>
      </c>
      <c r="F1126" s="436">
        <v>0</v>
      </c>
      <c r="G1126" s="81">
        <f t="shared" si="100"/>
        <v>0</v>
      </c>
      <c r="H1126" s="51">
        <v>0.08</v>
      </c>
      <c r="I1126" s="81">
        <f t="shared" si="101"/>
        <v>0</v>
      </c>
      <c r="J1126" s="81">
        <f t="shared" si="102"/>
        <v>0</v>
      </c>
      <c r="K1126" s="57"/>
      <c r="L1126" s="59"/>
      <c r="M1126" s="1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</row>
    <row r="1127" spans="1:63">
      <c r="A1127" s="117">
        <v>12</v>
      </c>
      <c r="B1127" s="29" t="s">
        <v>1172</v>
      </c>
      <c r="C1127" s="56" t="s">
        <v>1173</v>
      </c>
      <c r="D1127" s="25" t="s">
        <v>111</v>
      </c>
      <c r="E1127" s="37">
        <v>160</v>
      </c>
      <c r="F1127" s="436">
        <v>0</v>
      </c>
      <c r="G1127" s="81">
        <f t="shared" si="100"/>
        <v>0</v>
      </c>
      <c r="H1127" s="51">
        <v>0.08</v>
      </c>
      <c r="I1127" s="81">
        <f t="shared" si="101"/>
        <v>0</v>
      </c>
      <c r="J1127" s="81">
        <f t="shared" si="102"/>
        <v>0</v>
      </c>
      <c r="K1127" s="57"/>
      <c r="L1127" s="59"/>
      <c r="M1127" s="1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</row>
    <row r="1128" spans="1:63">
      <c r="A1128" s="117">
        <v>13</v>
      </c>
      <c r="B1128" s="29" t="s">
        <v>1209</v>
      </c>
      <c r="C1128" s="56" t="s">
        <v>1210</v>
      </c>
      <c r="D1128" s="25" t="s">
        <v>151</v>
      </c>
      <c r="E1128" s="37">
        <v>10</v>
      </c>
      <c r="F1128" s="436">
        <v>0</v>
      </c>
      <c r="G1128" s="81">
        <f t="shared" si="100"/>
        <v>0</v>
      </c>
      <c r="H1128" s="51">
        <v>0.08</v>
      </c>
      <c r="I1128" s="81">
        <f t="shared" si="101"/>
        <v>0</v>
      </c>
      <c r="J1128" s="81">
        <f t="shared" si="102"/>
        <v>0</v>
      </c>
      <c r="K1128" s="57"/>
      <c r="L1128" s="59"/>
      <c r="M1128" s="1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</row>
    <row r="1129" spans="1:63">
      <c r="A1129" s="117">
        <v>14</v>
      </c>
      <c r="B1129" s="29" t="s">
        <v>1209</v>
      </c>
      <c r="C1129" s="56" t="s">
        <v>1211</v>
      </c>
      <c r="D1129" s="25" t="s">
        <v>111</v>
      </c>
      <c r="E1129" s="37">
        <v>40</v>
      </c>
      <c r="F1129" s="436">
        <v>0</v>
      </c>
      <c r="G1129" s="81">
        <f t="shared" si="100"/>
        <v>0</v>
      </c>
      <c r="H1129" s="51">
        <v>0.08</v>
      </c>
      <c r="I1129" s="81">
        <f t="shared" si="101"/>
        <v>0</v>
      </c>
      <c r="J1129" s="81">
        <f t="shared" si="102"/>
        <v>0</v>
      </c>
      <c r="K1129" s="57"/>
      <c r="L1129" s="59"/>
      <c r="M1129" s="1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</row>
    <row r="1130" spans="1:63">
      <c r="A1130" s="117">
        <v>15</v>
      </c>
      <c r="B1130" s="58" t="s">
        <v>1175</v>
      </c>
      <c r="C1130" s="431" t="s">
        <v>336</v>
      </c>
      <c r="D1130" s="25" t="s">
        <v>111</v>
      </c>
      <c r="E1130" s="37">
        <v>30</v>
      </c>
      <c r="F1130" s="436">
        <v>0</v>
      </c>
      <c r="G1130" s="81">
        <f t="shared" si="100"/>
        <v>0</v>
      </c>
      <c r="H1130" s="51">
        <v>0.08</v>
      </c>
      <c r="I1130" s="81">
        <f t="shared" si="101"/>
        <v>0</v>
      </c>
      <c r="J1130" s="81">
        <f t="shared" si="102"/>
        <v>0</v>
      </c>
      <c r="K1130" s="57"/>
      <c r="L1130" s="59"/>
      <c r="M1130" s="1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</row>
    <row r="1131" spans="1:63">
      <c r="A1131" s="117">
        <v>16</v>
      </c>
      <c r="B1131" s="58" t="s">
        <v>1178</v>
      </c>
      <c r="C1131" s="82" t="s">
        <v>1179</v>
      </c>
      <c r="D1131" s="25" t="s">
        <v>151</v>
      </c>
      <c r="E1131" s="37">
        <v>5</v>
      </c>
      <c r="F1131" s="436">
        <v>0</v>
      </c>
      <c r="G1131" s="291">
        <f t="shared" si="100"/>
        <v>0</v>
      </c>
      <c r="H1131" s="21">
        <v>0.08</v>
      </c>
      <c r="I1131" s="81">
        <f t="shared" si="101"/>
        <v>0</v>
      </c>
      <c r="J1131" s="289">
        <f>ROUND(I1131*(1+H1131),2)</f>
        <v>0</v>
      </c>
      <c r="K1131" s="23"/>
      <c r="L1131" s="24"/>
      <c r="M1131" s="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</row>
    <row r="1132" spans="1:63">
      <c r="A1132" s="117">
        <v>17</v>
      </c>
      <c r="B1132" s="29" t="s">
        <v>1176</v>
      </c>
      <c r="C1132" s="56" t="s">
        <v>1177</v>
      </c>
      <c r="D1132" s="25" t="s">
        <v>151</v>
      </c>
      <c r="E1132" s="37">
        <v>240</v>
      </c>
      <c r="F1132" s="436">
        <v>0</v>
      </c>
      <c r="G1132" s="81">
        <f t="shared" si="100"/>
        <v>0</v>
      </c>
      <c r="H1132" s="51">
        <v>0.08</v>
      </c>
      <c r="I1132" s="81">
        <f t="shared" si="101"/>
        <v>0</v>
      </c>
      <c r="J1132" s="81">
        <f t="shared" si="102"/>
        <v>0</v>
      </c>
      <c r="K1132" s="57"/>
      <c r="L1132" s="59"/>
      <c r="M1132" s="1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</row>
    <row r="1133" spans="1:63">
      <c r="A1133" s="117">
        <v>18</v>
      </c>
      <c r="B1133" s="254" t="s">
        <v>1027</v>
      </c>
      <c r="C1133" s="30" t="s">
        <v>1028</v>
      </c>
      <c r="D1133" s="30" t="s">
        <v>697</v>
      </c>
      <c r="E1133" s="60">
        <v>15</v>
      </c>
      <c r="F1133" s="436">
        <v>0</v>
      </c>
      <c r="G1133" s="81">
        <f t="shared" si="100"/>
        <v>0</v>
      </c>
      <c r="H1133" s="51">
        <v>0.08</v>
      </c>
      <c r="I1133" s="81">
        <f t="shared" si="101"/>
        <v>0</v>
      </c>
      <c r="J1133" s="81">
        <f t="shared" si="102"/>
        <v>0</v>
      </c>
      <c r="K1133" s="57"/>
      <c r="L1133" s="59"/>
      <c r="M1133" s="1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</row>
    <row r="1134" spans="1:63">
      <c r="A1134" s="117">
        <v>19</v>
      </c>
      <c r="B1134" s="58" t="s">
        <v>1184</v>
      </c>
      <c r="C1134" s="56" t="s">
        <v>571</v>
      </c>
      <c r="D1134" s="25" t="s">
        <v>271</v>
      </c>
      <c r="E1134" s="37">
        <v>180</v>
      </c>
      <c r="F1134" s="436">
        <v>0</v>
      </c>
      <c r="G1134" s="81">
        <f t="shared" si="100"/>
        <v>0</v>
      </c>
      <c r="H1134" s="51">
        <v>0.08</v>
      </c>
      <c r="I1134" s="81">
        <f t="shared" si="101"/>
        <v>0</v>
      </c>
      <c r="J1134" s="81">
        <f t="shared" si="102"/>
        <v>0</v>
      </c>
      <c r="K1134" s="57"/>
      <c r="L1134" s="59"/>
      <c r="M1134" s="1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</row>
    <row r="1135" spans="1:63">
      <c r="A1135" s="117">
        <v>20</v>
      </c>
      <c r="B1135" s="58" t="s">
        <v>1181</v>
      </c>
      <c r="C1135" s="56" t="s">
        <v>20</v>
      </c>
      <c r="D1135" s="25" t="s">
        <v>16</v>
      </c>
      <c r="E1135" s="37">
        <v>10</v>
      </c>
      <c r="F1135" s="436">
        <v>0</v>
      </c>
      <c r="G1135" s="81">
        <f t="shared" si="100"/>
        <v>0</v>
      </c>
      <c r="H1135" s="51">
        <v>0.08</v>
      </c>
      <c r="I1135" s="81">
        <f t="shared" si="101"/>
        <v>0</v>
      </c>
      <c r="J1135" s="81">
        <f t="shared" si="102"/>
        <v>0</v>
      </c>
      <c r="K1135" s="57"/>
      <c r="L1135" s="59"/>
      <c r="M1135" s="1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</row>
    <row r="1136" spans="1:63">
      <c r="A1136" s="117">
        <v>21</v>
      </c>
      <c r="B1136" s="58" t="s">
        <v>1180</v>
      </c>
      <c r="C1136" s="56" t="s">
        <v>1017</v>
      </c>
      <c r="D1136" s="25" t="s">
        <v>161</v>
      </c>
      <c r="E1136" s="37">
        <v>150</v>
      </c>
      <c r="F1136" s="436">
        <v>0</v>
      </c>
      <c r="G1136" s="81">
        <f t="shared" si="100"/>
        <v>0</v>
      </c>
      <c r="H1136" s="51">
        <v>0.08</v>
      </c>
      <c r="I1136" s="81">
        <f t="shared" si="101"/>
        <v>0</v>
      </c>
      <c r="J1136" s="81">
        <f t="shared" si="102"/>
        <v>0</v>
      </c>
      <c r="K1136" s="57"/>
      <c r="L1136" s="59"/>
      <c r="M1136" s="1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</row>
    <row r="1137" spans="1:63">
      <c r="A1137" s="117">
        <v>22</v>
      </c>
      <c r="B1137" s="58" t="s">
        <v>1182</v>
      </c>
      <c r="C1137" s="56" t="s">
        <v>1183</v>
      </c>
      <c r="D1137" s="25" t="s">
        <v>151</v>
      </c>
      <c r="E1137" s="37">
        <v>50</v>
      </c>
      <c r="F1137" s="436">
        <v>0</v>
      </c>
      <c r="G1137" s="81">
        <f t="shared" si="100"/>
        <v>0</v>
      </c>
      <c r="H1137" s="51">
        <v>0.08</v>
      </c>
      <c r="I1137" s="81">
        <f t="shared" si="101"/>
        <v>0</v>
      </c>
      <c r="J1137" s="81">
        <f t="shared" si="102"/>
        <v>0</v>
      </c>
      <c r="K1137" s="57"/>
      <c r="L1137" s="59"/>
      <c r="M1137" s="1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</row>
    <row r="1138" spans="1:63">
      <c r="A1138" s="117">
        <v>23</v>
      </c>
      <c r="B1138" s="58" t="s">
        <v>1185</v>
      </c>
      <c r="C1138" s="56" t="s">
        <v>1186</v>
      </c>
      <c r="D1138" s="25" t="s">
        <v>470</v>
      </c>
      <c r="E1138" s="37">
        <v>30</v>
      </c>
      <c r="F1138" s="436">
        <v>0</v>
      </c>
      <c r="G1138" s="81">
        <f t="shared" si="100"/>
        <v>0</v>
      </c>
      <c r="H1138" s="51">
        <v>0.08</v>
      </c>
      <c r="I1138" s="81">
        <f t="shared" si="101"/>
        <v>0</v>
      </c>
      <c r="J1138" s="81">
        <f t="shared" si="102"/>
        <v>0</v>
      </c>
      <c r="K1138" s="57"/>
      <c r="L1138" s="59"/>
      <c r="M1138" s="1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</row>
    <row r="1139" spans="1:63">
      <c r="A1139" s="117">
        <v>24</v>
      </c>
      <c r="B1139" s="58" t="s">
        <v>1187</v>
      </c>
      <c r="C1139" s="56" t="s">
        <v>1188</v>
      </c>
      <c r="D1139" s="25" t="s">
        <v>470</v>
      </c>
      <c r="E1139" s="37">
        <v>6</v>
      </c>
      <c r="F1139" s="436">
        <v>0</v>
      </c>
      <c r="G1139" s="81">
        <f t="shared" si="100"/>
        <v>0</v>
      </c>
      <c r="H1139" s="51">
        <v>0.08</v>
      </c>
      <c r="I1139" s="81">
        <f t="shared" si="101"/>
        <v>0</v>
      </c>
      <c r="J1139" s="81">
        <f t="shared" si="102"/>
        <v>0</v>
      </c>
      <c r="K1139" s="57"/>
      <c r="L1139" s="59"/>
      <c r="M1139" s="1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</row>
    <row r="1140" spans="1:63">
      <c r="A1140" s="117">
        <v>25</v>
      </c>
      <c r="B1140" s="58" t="s">
        <v>1187</v>
      </c>
      <c r="C1140" s="56" t="s">
        <v>1189</v>
      </c>
      <c r="D1140" s="25" t="s">
        <v>366</v>
      </c>
      <c r="E1140" s="37">
        <v>220</v>
      </c>
      <c r="F1140" s="436">
        <v>0</v>
      </c>
      <c r="G1140" s="81">
        <f t="shared" si="100"/>
        <v>0</v>
      </c>
      <c r="H1140" s="51">
        <v>0.08</v>
      </c>
      <c r="I1140" s="81">
        <f t="shared" si="101"/>
        <v>0</v>
      </c>
      <c r="J1140" s="81">
        <f t="shared" si="102"/>
        <v>0</v>
      </c>
      <c r="K1140" s="57"/>
      <c r="L1140" s="59"/>
      <c r="M1140" s="1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</row>
    <row r="1141" spans="1:63" ht="15.75" customHeight="1">
      <c r="A1141" s="117">
        <v>26</v>
      </c>
      <c r="B1141" s="58" t="s">
        <v>1190</v>
      </c>
      <c r="C1141" s="56" t="s">
        <v>365</v>
      </c>
      <c r="D1141" s="25" t="s">
        <v>151</v>
      </c>
      <c r="E1141" s="37">
        <v>100</v>
      </c>
      <c r="F1141" s="436">
        <v>0</v>
      </c>
      <c r="G1141" s="81">
        <f t="shared" si="100"/>
        <v>0</v>
      </c>
      <c r="H1141" s="51">
        <v>0.08</v>
      </c>
      <c r="I1141" s="81">
        <f t="shared" si="101"/>
        <v>0</v>
      </c>
      <c r="J1141" s="81">
        <f t="shared" si="102"/>
        <v>0</v>
      </c>
      <c r="K1141" s="57"/>
      <c r="L1141" s="59"/>
      <c r="M1141" s="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</row>
    <row r="1142" spans="1:63">
      <c r="A1142" s="117">
        <v>27</v>
      </c>
      <c r="B1142" s="58" t="s">
        <v>1190</v>
      </c>
      <c r="C1142" s="56" t="s">
        <v>1191</v>
      </c>
      <c r="D1142" s="25" t="s">
        <v>688</v>
      </c>
      <c r="E1142" s="37">
        <v>900</v>
      </c>
      <c r="F1142" s="436">
        <v>0</v>
      </c>
      <c r="G1142" s="81">
        <f t="shared" si="100"/>
        <v>0</v>
      </c>
      <c r="H1142" s="51">
        <v>0.08</v>
      </c>
      <c r="I1142" s="81">
        <f t="shared" si="101"/>
        <v>0</v>
      </c>
      <c r="J1142" s="81">
        <f t="shared" si="102"/>
        <v>0</v>
      </c>
      <c r="K1142" s="57"/>
      <c r="L1142" s="59"/>
      <c r="M1142" s="1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</row>
    <row r="1143" spans="1:63">
      <c r="A1143" s="117">
        <v>28</v>
      </c>
      <c r="B1143" s="58" t="s">
        <v>1190</v>
      </c>
      <c r="C1143" s="56" t="s">
        <v>1192</v>
      </c>
      <c r="D1143" s="25" t="s">
        <v>688</v>
      </c>
      <c r="E1143" s="37">
        <v>300</v>
      </c>
      <c r="F1143" s="436">
        <v>0</v>
      </c>
      <c r="G1143" s="81">
        <f t="shared" si="100"/>
        <v>0</v>
      </c>
      <c r="H1143" s="51">
        <v>0.08</v>
      </c>
      <c r="I1143" s="81">
        <f t="shared" si="101"/>
        <v>0</v>
      </c>
      <c r="J1143" s="81">
        <f t="shared" si="102"/>
        <v>0</v>
      </c>
      <c r="K1143" s="57"/>
      <c r="L1143" s="59"/>
      <c r="M1143" s="1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</row>
    <row r="1144" spans="1:63">
      <c r="A1144" s="117">
        <v>29</v>
      </c>
      <c r="B1144" s="58" t="s">
        <v>1190</v>
      </c>
      <c r="C1144" s="56" t="s">
        <v>568</v>
      </c>
      <c r="D1144" s="25" t="s">
        <v>151</v>
      </c>
      <c r="E1144" s="37">
        <v>400</v>
      </c>
      <c r="F1144" s="436">
        <v>0</v>
      </c>
      <c r="G1144" s="81">
        <f t="shared" si="100"/>
        <v>0</v>
      </c>
      <c r="H1144" s="51">
        <v>0.08</v>
      </c>
      <c r="I1144" s="81">
        <f t="shared" si="101"/>
        <v>0</v>
      </c>
      <c r="J1144" s="81">
        <f t="shared" si="102"/>
        <v>0</v>
      </c>
      <c r="K1144" s="57"/>
      <c r="L1144" s="59"/>
      <c r="M1144" s="1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</row>
    <row r="1145" spans="1:63">
      <c r="A1145" s="117">
        <v>30</v>
      </c>
      <c r="B1145" s="58" t="s">
        <v>1193</v>
      </c>
      <c r="C1145" s="56" t="s">
        <v>67</v>
      </c>
      <c r="D1145" s="25" t="s">
        <v>16</v>
      </c>
      <c r="E1145" s="37">
        <v>160</v>
      </c>
      <c r="F1145" s="436">
        <v>0</v>
      </c>
      <c r="G1145" s="81">
        <f t="shared" si="100"/>
        <v>0</v>
      </c>
      <c r="H1145" s="51">
        <v>0.08</v>
      </c>
      <c r="I1145" s="81">
        <f t="shared" si="101"/>
        <v>0</v>
      </c>
      <c r="J1145" s="81">
        <f t="shared" si="102"/>
        <v>0</v>
      </c>
      <c r="K1145" s="57"/>
      <c r="L1145" s="59"/>
      <c r="M1145" s="1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</row>
    <row r="1146" spans="1:63">
      <c r="A1146" s="117">
        <v>31</v>
      </c>
      <c r="B1146" s="58" t="s">
        <v>1194</v>
      </c>
      <c r="C1146" s="56" t="s">
        <v>355</v>
      </c>
      <c r="D1146" s="25" t="s">
        <v>16</v>
      </c>
      <c r="E1146" s="37">
        <v>6</v>
      </c>
      <c r="F1146" s="436">
        <v>0</v>
      </c>
      <c r="G1146" s="291">
        <f t="shared" ref="G1146:G1161" si="103">ROUND(F1146*(1+H1146),2)</f>
        <v>0</v>
      </c>
      <c r="H1146" s="94">
        <v>0.08</v>
      </c>
      <c r="I1146" s="81">
        <f t="shared" si="101"/>
        <v>0</v>
      </c>
      <c r="J1146" s="289">
        <f>ROUND(I1146*(1+H1146),2)</f>
        <v>0</v>
      </c>
      <c r="K1146" s="82"/>
      <c r="L1146" s="157"/>
      <c r="M1146" s="1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</row>
    <row r="1147" spans="1:63">
      <c r="A1147" s="117">
        <v>32</v>
      </c>
      <c r="B1147" s="16" t="s">
        <v>1195</v>
      </c>
      <c r="C1147" s="56" t="s">
        <v>1196</v>
      </c>
      <c r="D1147" s="25" t="s">
        <v>151</v>
      </c>
      <c r="E1147" s="37">
        <v>25</v>
      </c>
      <c r="F1147" s="436">
        <v>0</v>
      </c>
      <c r="G1147" s="81">
        <f t="shared" si="103"/>
        <v>0</v>
      </c>
      <c r="H1147" s="51">
        <v>0.08</v>
      </c>
      <c r="I1147" s="81">
        <f t="shared" si="101"/>
        <v>0</v>
      </c>
      <c r="J1147" s="81">
        <f t="shared" si="102"/>
        <v>0</v>
      </c>
      <c r="K1147" s="57"/>
      <c r="L1147" s="59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</row>
    <row r="1148" spans="1:63" ht="14.25" customHeight="1">
      <c r="A1148" s="117">
        <v>33</v>
      </c>
      <c r="B1148" s="253" t="s">
        <v>1032</v>
      </c>
      <c r="C1148" s="41" t="s">
        <v>1033</v>
      </c>
      <c r="D1148" s="30" t="s">
        <v>697</v>
      </c>
      <c r="E1148" s="60">
        <v>25</v>
      </c>
      <c r="F1148" s="436">
        <v>0</v>
      </c>
      <c r="G1148" s="81">
        <f t="shared" si="103"/>
        <v>0</v>
      </c>
      <c r="H1148" s="51">
        <v>0.08</v>
      </c>
      <c r="I1148" s="81">
        <f t="shared" si="101"/>
        <v>0</v>
      </c>
      <c r="J1148" s="81">
        <f t="shared" si="102"/>
        <v>0</v>
      </c>
      <c r="K1148" s="57"/>
      <c r="L1148" s="59"/>
      <c r="M1148" s="1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</row>
    <row r="1149" spans="1:63">
      <c r="A1149" s="117">
        <v>34</v>
      </c>
      <c r="B1149" s="29" t="s">
        <v>1197</v>
      </c>
      <c r="C1149" s="56" t="s">
        <v>1198</v>
      </c>
      <c r="D1149" s="25" t="s">
        <v>111</v>
      </c>
      <c r="E1149" s="37">
        <v>360</v>
      </c>
      <c r="F1149" s="436">
        <v>0</v>
      </c>
      <c r="G1149" s="81">
        <f t="shared" si="103"/>
        <v>0</v>
      </c>
      <c r="H1149" s="51">
        <v>0.08</v>
      </c>
      <c r="I1149" s="81">
        <f t="shared" si="101"/>
        <v>0</v>
      </c>
      <c r="J1149" s="81">
        <f t="shared" si="102"/>
        <v>0</v>
      </c>
      <c r="K1149" s="57"/>
      <c r="L1149" s="5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</row>
    <row r="1150" spans="1:63">
      <c r="A1150" s="117">
        <v>35</v>
      </c>
      <c r="B1150" s="430" t="s">
        <v>1199</v>
      </c>
      <c r="C1150" s="56" t="s">
        <v>1200</v>
      </c>
      <c r="D1150" s="25" t="s">
        <v>151</v>
      </c>
      <c r="E1150" s="433">
        <v>190</v>
      </c>
      <c r="F1150" s="436">
        <v>0</v>
      </c>
      <c r="G1150" s="81">
        <f t="shared" si="103"/>
        <v>0</v>
      </c>
      <c r="H1150" s="51">
        <v>0.08</v>
      </c>
      <c r="I1150" s="81">
        <f t="shared" si="101"/>
        <v>0</v>
      </c>
      <c r="J1150" s="81">
        <f t="shared" si="102"/>
        <v>0</v>
      </c>
      <c r="K1150" s="57"/>
      <c r="L1150" s="59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</row>
    <row r="1151" spans="1:63">
      <c r="A1151" s="117">
        <v>36</v>
      </c>
      <c r="B1151" s="29" t="s">
        <v>1201</v>
      </c>
      <c r="C1151" s="56" t="s">
        <v>57</v>
      </c>
      <c r="D1151" s="25" t="s">
        <v>16</v>
      </c>
      <c r="E1151" s="37">
        <v>6</v>
      </c>
      <c r="F1151" s="436">
        <v>0</v>
      </c>
      <c r="G1151" s="81">
        <f t="shared" si="103"/>
        <v>0</v>
      </c>
      <c r="H1151" s="51">
        <v>0.08</v>
      </c>
      <c r="I1151" s="81">
        <f t="shared" si="101"/>
        <v>0</v>
      </c>
      <c r="J1151" s="81">
        <f t="shared" si="102"/>
        <v>0</v>
      </c>
      <c r="K1151" s="57"/>
      <c r="L1151" s="59"/>
      <c r="M1151" s="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</row>
    <row r="1152" spans="1:63">
      <c r="A1152" s="117">
        <v>37</v>
      </c>
      <c r="B1152" s="40" t="s">
        <v>1202</v>
      </c>
      <c r="C1152" s="56" t="s">
        <v>518</v>
      </c>
      <c r="D1152" s="25" t="s">
        <v>151</v>
      </c>
      <c r="E1152" s="432">
        <v>220</v>
      </c>
      <c r="F1152" s="436">
        <v>0</v>
      </c>
      <c r="G1152" s="81">
        <f t="shared" si="103"/>
        <v>0</v>
      </c>
      <c r="H1152" s="51">
        <v>0.08</v>
      </c>
      <c r="I1152" s="81">
        <f t="shared" si="101"/>
        <v>0</v>
      </c>
      <c r="J1152" s="81">
        <f t="shared" si="102"/>
        <v>0</v>
      </c>
      <c r="K1152" s="57"/>
      <c r="L1152" s="59"/>
      <c r="M1152" s="1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</row>
    <row r="1153" spans="1:63">
      <c r="A1153" s="117">
        <v>38</v>
      </c>
      <c r="B1153" s="29" t="s">
        <v>1203</v>
      </c>
      <c r="C1153" s="56" t="s">
        <v>699</v>
      </c>
      <c r="D1153" s="25" t="s">
        <v>1045</v>
      </c>
      <c r="E1153" s="37">
        <v>10</v>
      </c>
      <c r="F1153" s="436">
        <v>0</v>
      </c>
      <c r="G1153" s="81">
        <f t="shared" si="103"/>
        <v>0</v>
      </c>
      <c r="H1153" s="51">
        <v>0.08</v>
      </c>
      <c r="I1153" s="81">
        <f t="shared" si="101"/>
        <v>0</v>
      </c>
      <c r="J1153" s="81">
        <f t="shared" si="102"/>
        <v>0</v>
      </c>
      <c r="K1153" s="57"/>
      <c r="L1153" s="59"/>
      <c r="M1153" s="1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</row>
    <row r="1154" spans="1:63">
      <c r="A1154" s="117">
        <v>39</v>
      </c>
      <c r="B1154" s="29" t="s">
        <v>1205</v>
      </c>
      <c r="C1154" s="56" t="s">
        <v>360</v>
      </c>
      <c r="D1154" s="25" t="s">
        <v>42</v>
      </c>
      <c r="E1154" s="37">
        <v>12</v>
      </c>
      <c r="F1154" s="436">
        <v>0</v>
      </c>
      <c r="G1154" s="81">
        <f t="shared" si="103"/>
        <v>0</v>
      </c>
      <c r="H1154" s="51">
        <v>0.08</v>
      </c>
      <c r="I1154" s="81">
        <f t="shared" si="101"/>
        <v>0</v>
      </c>
      <c r="J1154" s="81">
        <f t="shared" si="102"/>
        <v>0</v>
      </c>
      <c r="K1154" s="57"/>
      <c r="L1154" s="59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</row>
    <row r="1155" spans="1:63">
      <c r="A1155" s="117">
        <v>40</v>
      </c>
      <c r="B1155" s="29" t="s">
        <v>1204</v>
      </c>
      <c r="C1155" s="56" t="s">
        <v>57</v>
      </c>
      <c r="D1155" s="25" t="s">
        <v>42</v>
      </c>
      <c r="E1155" s="37">
        <v>55</v>
      </c>
      <c r="F1155" s="436">
        <v>0</v>
      </c>
      <c r="G1155" s="81">
        <f t="shared" si="103"/>
        <v>0</v>
      </c>
      <c r="H1155" s="51">
        <v>0.08</v>
      </c>
      <c r="I1155" s="81">
        <f t="shared" si="101"/>
        <v>0</v>
      </c>
      <c r="J1155" s="81">
        <f t="shared" si="102"/>
        <v>0</v>
      </c>
      <c r="K1155" s="57"/>
      <c r="L1155" s="59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</row>
    <row r="1156" spans="1:63">
      <c r="A1156" s="117">
        <v>41</v>
      </c>
      <c r="B1156" s="29" t="s">
        <v>1206</v>
      </c>
      <c r="C1156" s="56" t="s">
        <v>1026</v>
      </c>
      <c r="D1156" s="25" t="s">
        <v>151</v>
      </c>
      <c r="E1156" s="37">
        <v>15</v>
      </c>
      <c r="F1156" s="436">
        <v>0</v>
      </c>
      <c r="G1156" s="81">
        <f t="shared" si="103"/>
        <v>0</v>
      </c>
      <c r="H1156" s="51">
        <v>0.08</v>
      </c>
      <c r="I1156" s="81">
        <f t="shared" si="101"/>
        <v>0</v>
      </c>
      <c r="J1156" s="81">
        <f t="shared" si="102"/>
        <v>0</v>
      </c>
      <c r="K1156" s="57"/>
      <c r="L1156" s="59"/>
      <c r="M1156" s="1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</row>
    <row r="1157" spans="1:63" ht="18">
      <c r="A1157" s="117">
        <v>42</v>
      </c>
      <c r="B1157" s="29" t="s">
        <v>1207</v>
      </c>
      <c r="C1157" s="25" t="s">
        <v>1208</v>
      </c>
      <c r="D1157" s="25" t="s">
        <v>151</v>
      </c>
      <c r="E1157" s="37">
        <v>380</v>
      </c>
      <c r="F1157" s="436">
        <v>0</v>
      </c>
      <c r="G1157" s="81">
        <f t="shared" si="103"/>
        <v>0</v>
      </c>
      <c r="H1157" s="51">
        <v>0.08</v>
      </c>
      <c r="I1157" s="81">
        <f t="shared" si="101"/>
        <v>0</v>
      </c>
      <c r="J1157" s="81">
        <f t="shared" si="102"/>
        <v>0</v>
      </c>
      <c r="K1157" s="57"/>
      <c r="L1157" s="59"/>
      <c r="M1157" s="1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</row>
    <row r="1158" spans="1:63">
      <c r="A1158" s="117">
        <v>43</v>
      </c>
      <c r="B1158" s="253" t="s">
        <v>1048</v>
      </c>
      <c r="C1158" s="30" t="s">
        <v>110</v>
      </c>
      <c r="D1158" s="32" t="s">
        <v>1049</v>
      </c>
      <c r="E1158" s="60">
        <v>10</v>
      </c>
      <c r="F1158" s="436">
        <v>0</v>
      </c>
      <c r="G1158" s="81">
        <f t="shared" si="103"/>
        <v>0</v>
      </c>
      <c r="H1158" s="51">
        <v>0.08</v>
      </c>
      <c r="I1158" s="81">
        <f t="shared" si="101"/>
        <v>0</v>
      </c>
      <c r="J1158" s="81">
        <f t="shared" si="102"/>
        <v>0</v>
      </c>
      <c r="K1158" s="57"/>
      <c r="L1158" s="59"/>
      <c r="M1158" s="1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</row>
    <row r="1159" spans="1:63">
      <c r="A1159" s="117">
        <v>44</v>
      </c>
      <c r="B1159" s="253" t="s">
        <v>1048</v>
      </c>
      <c r="C1159" s="30" t="s">
        <v>518</v>
      </c>
      <c r="D1159" s="32" t="s">
        <v>1049</v>
      </c>
      <c r="E1159" s="60">
        <v>30</v>
      </c>
      <c r="F1159" s="436">
        <v>0</v>
      </c>
      <c r="G1159" s="81">
        <f t="shared" si="103"/>
        <v>0</v>
      </c>
      <c r="H1159" s="51">
        <v>0.08</v>
      </c>
      <c r="I1159" s="81">
        <f t="shared" si="101"/>
        <v>0</v>
      </c>
      <c r="J1159" s="81">
        <f t="shared" si="102"/>
        <v>0</v>
      </c>
      <c r="K1159" s="57"/>
      <c r="L1159" s="59"/>
      <c r="M1159" s="1"/>
    </row>
    <row r="1160" spans="1:63">
      <c r="A1160" s="117">
        <v>45</v>
      </c>
      <c r="B1160" s="82" t="s">
        <v>1214</v>
      </c>
      <c r="C1160" s="30" t="s">
        <v>781</v>
      </c>
      <c r="D1160" s="25" t="s">
        <v>80</v>
      </c>
      <c r="E1160" s="37">
        <v>5</v>
      </c>
      <c r="F1160" s="436">
        <v>0</v>
      </c>
      <c r="G1160" s="291">
        <f t="shared" si="103"/>
        <v>0</v>
      </c>
      <c r="H1160" s="94">
        <v>0.08</v>
      </c>
      <c r="I1160" s="289">
        <f>ROUND(E1160*F1160,2)</f>
        <v>0</v>
      </c>
      <c r="J1160" s="289">
        <f>ROUND(I1160*(1+H1160),2)</f>
        <v>0</v>
      </c>
      <c r="K1160" s="157"/>
      <c r="L1160" s="157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</row>
    <row r="1161" spans="1:63">
      <c r="A1161" s="117">
        <v>46</v>
      </c>
      <c r="B1161" s="29" t="s">
        <v>1212</v>
      </c>
      <c r="C1161" s="57" t="s">
        <v>1213</v>
      </c>
      <c r="D1161" s="25" t="s">
        <v>259</v>
      </c>
      <c r="E1161" s="37">
        <v>5</v>
      </c>
      <c r="F1161" s="436">
        <v>0</v>
      </c>
      <c r="G1161" s="291">
        <f t="shared" si="103"/>
        <v>0</v>
      </c>
      <c r="H1161" s="94">
        <v>0.08</v>
      </c>
      <c r="I1161" s="289">
        <f>ROUND(E1161*F1161,2)</f>
        <v>0</v>
      </c>
      <c r="J1161" s="289">
        <f>ROUND(I1161*(1+H1161),2)</f>
        <v>0</v>
      </c>
      <c r="K1161" s="157"/>
      <c r="L1161" s="157"/>
      <c r="M1161" s="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</row>
    <row r="1162" spans="1:63">
      <c r="A1162" s="105"/>
      <c r="B1162" s="120"/>
      <c r="C1162" s="122"/>
      <c r="D1162" s="122"/>
      <c r="E1162" s="123"/>
      <c r="F1162" s="124"/>
      <c r="G1162" s="125"/>
      <c r="H1162" s="126" t="s">
        <v>422</v>
      </c>
      <c r="I1162" s="127">
        <f>SUM(I1116:I1161)</f>
        <v>0</v>
      </c>
      <c r="J1162" s="127">
        <f>SUM(J1116:J1161)</f>
        <v>0</v>
      </c>
      <c r="K1162" s="128"/>
      <c r="L1162" s="129"/>
      <c r="M1162" s="1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</row>
    <row r="1163" spans="1:63">
      <c r="A1163" s="105"/>
      <c r="C1163" s="122"/>
      <c r="D1163" s="122"/>
      <c r="E1163" s="123"/>
      <c r="F1163" s="124"/>
      <c r="G1163" s="125"/>
      <c r="H1163" s="130"/>
      <c r="I1163" s="104"/>
      <c r="J1163" s="104"/>
      <c r="K1163" s="438" t="s">
        <v>307</v>
      </c>
      <c r="L1163" s="438"/>
      <c r="M1163" s="1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</row>
    <row r="1164" spans="1:63">
      <c r="A1164" s="105"/>
      <c r="C1164" s="122"/>
      <c r="D1164" s="122"/>
      <c r="E1164" s="123"/>
      <c r="F1164" s="124"/>
      <c r="G1164" s="125"/>
      <c r="H1164" s="130"/>
      <c r="I1164" s="104"/>
      <c r="J1164" s="104"/>
      <c r="K1164" s="438" t="s">
        <v>308</v>
      </c>
      <c r="L1164" s="438"/>
      <c r="M1164" s="1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</row>
    <row r="1165" spans="1:63">
      <c r="A1165" s="105"/>
      <c r="B1165" s="120"/>
      <c r="C1165" s="147"/>
      <c r="D1165" s="122"/>
      <c r="E1165" s="123"/>
      <c r="F1165" s="124"/>
      <c r="G1165" s="125"/>
      <c r="H1165" s="130"/>
      <c r="K1165" s="434"/>
      <c r="L1165" s="434"/>
      <c r="M1165" s="1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</row>
    <row r="1166" spans="1:63">
      <c r="A1166" s="108"/>
      <c r="B1166" s="6" t="s">
        <v>0</v>
      </c>
      <c r="C1166" s="139">
        <v>59</v>
      </c>
      <c r="D1166" s="439" t="s">
        <v>1080</v>
      </c>
      <c r="E1166" s="439"/>
      <c r="F1166" s="439"/>
      <c r="G1166" s="439"/>
      <c r="H1166" s="439"/>
      <c r="I1166" s="439"/>
      <c r="J1166" s="439"/>
      <c r="K1166" s="440"/>
      <c r="L1166" s="440"/>
      <c r="M1166" s="1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</row>
    <row r="1167" spans="1:63" ht="27">
      <c r="A1167" s="111" t="s">
        <v>425</v>
      </c>
      <c r="B1167" s="112" t="s">
        <v>3</v>
      </c>
      <c r="C1167" s="112" t="s">
        <v>4</v>
      </c>
      <c r="D1167" s="113" t="s">
        <v>5</v>
      </c>
      <c r="E1167" s="114" t="s">
        <v>6</v>
      </c>
      <c r="F1167" s="229" t="s">
        <v>486</v>
      </c>
      <c r="G1167" s="116" t="s">
        <v>8</v>
      </c>
      <c r="H1167" s="113" t="s">
        <v>9</v>
      </c>
      <c r="I1167" s="116" t="s">
        <v>10</v>
      </c>
      <c r="J1167" s="116" t="s">
        <v>11</v>
      </c>
      <c r="K1167" s="112" t="s">
        <v>312</v>
      </c>
      <c r="L1167" s="112" t="s">
        <v>13</v>
      </c>
      <c r="M1167" s="1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</row>
    <row r="1168" spans="1:63" ht="18">
      <c r="A1168" s="117">
        <v>1</v>
      </c>
      <c r="B1168" s="32" t="s">
        <v>476</v>
      </c>
      <c r="C1168" s="30" t="s">
        <v>477</v>
      </c>
      <c r="D1168" s="118" t="s">
        <v>169</v>
      </c>
      <c r="E1168" s="236">
        <v>320</v>
      </c>
      <c r="F1168" s="20">
        <v>0</v>
      </c>
      <c r="G1168" s="81">
        <f>ROUND(F1168*(1+H1168),2)</f>
        <v>0</v>
      </c>
      <c r="H1168" s="51">
        <v>0.08</v>
      </c>
      <c r="I1168" s="81">
        <f>ROUND(F1168*E1168,2)</f>
        <v>0</v>
      </c>
      <c r="J1168" s="81">
        <f>ROUND(I1168*(1+H1168),2)</f>
        <v>0</v>
      </c>
      <c r="K1168" s="52"/>
      <c r="L1168" s="53"/>
      <c r="M1168" s="1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</row>
    <row r="1169" spans="1:63" ht="18">
      <c r="A1169" s="117">
        <v>2</v>
      </c>
      <c r="B1169" s="32" t="s">
        <v>476</v>
      </c>
      <c r="C1169" s="30" t="s">
        <v>478</v>
      </c>
      <c r="D1169" s="118" t="s">
        <v>169</v>
      </c>
      <c r="E1169" s="236">
        <v>1200</v>
      </c>
      <c r="F1169" s="20">
        <v>0</v>
      </c>
      <c r="G1169" s="81">
        <f>ROUND(F1169*(1+H1169),2)</f>
        <v>0</v>
      </c>
      <c r="H1169" s="51">
        <v>0.08</v>
      </c>
      <c r="I1169" s="81">
        <f>ROUND(F1169*E1169,2)</f>
        <v>0</v>
      </c>
      <c r="J1169" s="81">
        <f>ROUND(I1169*(1+H1169),2)</f>
        <v>0</v>
      </c>
      <c r="K1169" s="52"/>
      <c r="L1169" s="53"/>
      <c r="M1169" s="1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</row>
    <row r="1170" spans="1:63">
      <c r="A1170" s="105"/>
      <c r="B1170" s="120"/>
      <c r="C1170" s="122"/>
      <c r="D1170" s="122"/>
      <c r="E1170" s="123"/>
      <c r="F1170" s="124"/>
      <c r="G1170" s="125"/>
      <c r="H1170" s="126" t="s">
        <v>422</v>
      </c>
      <c r="I1170" s="127">
        <f>SUM(I1168:I1169)</f>
        <v>0</v>
      </c>
      <c r="J1170" s="127">
        <f>SUM(J1168:J1169)</f>
        <v>0</v>
      </c>
      <c r="K1170" s="128"/>
      <c r="L1170" s="129"/>
      <c r="M1170" s="1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</row>
    <row r="1171" spans="1:63">
      <c r="M1171" s="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</row>
    <row r="1172" spans="1:63">
      <c r="K1172" s="438" t="s">
        <v>307</v>
      </c>
      <c r="L1172" s="438"/>
      <c r="M1172" s="1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</row>
    <row r="1173" spans="1:63">
      <c r="K1173" s="438" t="s">
        <v>308</v>
      </c>
      <c r="L1173" s="438"/>
      <c r="M1173" s="1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</row>
    <row r="1174" spans="1:63"/>
  </sheetData>
  <sortState xmlns:xlrd2="http://schemas.microsoft.com/office/spreadsheetml/2017/richdata2" ref="B1117:F1161">
    <sortCondition ref="B1116"/>
  </sortState>
  <mergeCells count="276">
    <mergeCell ref="K1172:L1172"/>
    <mergeCell ref="K1173:L1173"/>
    <mergeCell ref="K310:L310"/>
    <mergeCell ref="A312:B312"/>
    <mergeCell ref="D312:J312"/>
    <mergeCell ref="A315:F315"/>
    <mergeCell ref="K316:L316"/>
    <mergeCell ref="K317:L317"/>
    <mergeCell ref="D319:J319"/>
    <mergeCell ref="K319:L319"/>
    <mergeCell ref="B321:B322"/>
    <mergeCell ref="D379:J379"/>
    <mergeCell ref="A384:F384"/>
    <mergeCell ref="K385:L385"/>
    <mergeCell ref="K386:L386"/>
    <mergeCell ref="D388:J388"/>
    <mergeCell ref="K324:L324"/>
    <mergeCell ref="K325:L325"/>
    <mergeCell ref="D327:J327"/>
    <mergeCell ref="K327:L327"/>
    <mergeCell ref="K347:L347"/>
    <mergeCell ref="K348:L348"/>
    <mergeCell ref="D350:J350"/>
    <mergeCell ref="A388:B388"/>
    <mergeCell ref="D1:L1"/>
    <mergeCell ref="K169:L169"/>
    <mergeCell ref="K170:L170"/>
    <mergeCell ref="D172:L172"/>
    <mergeCell ref="K263:L263"/>
    <mergeCell ref="K264:L264"/>
    <mergeCell ref="D266:J266"/>
    <mergeCell ref="K266:L266"/>
    <mergeCell ref="K309:L309"/>
    <mergeCell ref="A375:F375"/>
    <mergeCell ref="A350:B350"/>
    <mergeCell ref="K376:L376"/>
    <mergeCell ref="K377:L377"/>
    <mergeCell ref="A379:B379"/>
    <mergeCell ref="A434:F434"/>
    <mergeCell ref="K435:L435"/>
    <mergeCell ref="K436:L436"/>
    <mergeCell ref="A438:B438"/>
    <mergeCell ref="D438:J438"/>
    <mergeCell ref="A448:F448"/>
    <mergeCell ref="K449:L449"/>
    <mergeCell ref="B451:F451"/>
    <mergeCell ref="K451:L451"/>
    <mergeCell ref="A410:F410"/>
    <mergeCell ref="K411:L411"/>
    <mergeCell ref="K412:L412"/>
    <mergeCell ref="A414:B414"/>
    <mergeCell ref="D414:J414"/>
    <mergeCell ref="A424:F424"/>
    <mergeCell ref="K425:L425"/>
    <mergeCell ref="K426:L426"/>
    <mergeCell ref="A428:B428"/>
    <mergeCell ref="D428:J428"/>
    <mergeCell ref="K490:L490"/>
    <mergeCell ref="K491:L491"/>
    <mergeCell ref="D493:J493"/>
    <mergeCell ref="K500:L500"/>
    <mergeCell ref="K501:L501"/>
    <mergeCell ref="A493:B493"/>
    <mergeCell ref="A475:B475"/>
    <mergeCell ref="A453:B453"/>
    <mergeCell ref="D453:J453"/>
    <mergeCell ref="A471:F471"/>
    <mergeCell ref="K472:L472"/>
    <mergeCell ref="K473:L473"/>
    <mergeCell ref="D475:J475"/>
    <mergeCell ref="A503:B503"/>
    <mergeCell ref="D503:J503"/>
    <mergeCell ref="K549:L549"/>
    <mergeCell ref="K550:L550"/>
    <mergeCell ref="K629:L629"/>
    <mergeCell ref="K630:L630"/>
    <mergeCell ref="D632:K632"/>
    <mergeCell ref="A552:B552"/>
    <mergeCell ref="D552:J552"/>
    <mergeCell ref="A558:F558"/>
    <mergeCell ref="K559:L559"/>
    <mergeCell ref="K560:L560"/>
    <mergeCell ref="D561:J561"/>
    <mergeCell ref="K561:L561"/>
    <mergeCell ref="K587:L587"/>
    <mergeCell ref="K588:L588"/>
    <mergeCell ref="A590:B590"/>
    <mergeCell ref="D590:J590"/>
    <mergeCell ref="A628:F628"/>
    <mergeCell ref="A639:F639"/>
    <mergeCell ref="K640:L640"/>
    <mergeCell ref="K641:L641"/>
    <mergeCell ref="A712:F712"/>
    <mergeCell ref="D692:J692"/>
    <mergeCell ref="K697:L697"/>
    <mergeCell ref="K698:L698"/>
    <mergeCell ref="A700:B700"/>
    <mergeCell ref="D700:J700"/>
    <mergeCell ref="A642:B642"/>
    <mergeCell ref="D642:J642"/>
    <mergeCell ref="K689:L689"/>
    <mergeCell ref="K690:L690"/>
    <mergeCell ref="A692:B692"/>
    <mergeCell ref="A760:B760"/>
    <mergeCell ref="D760:J760"/>
    <mergeCell ref="K713:L713"/>
    <mergeCell ref="K714:L714"/>
    <mergeCell ref="A716:B716"/>
    <mergeCell ref="D716:J716"/>
    <mergeCell ref="K741:L741"/>
    <mergeCell ref="K802:L802"/>
    <mergeCell ref="B763:B764"/>
    <mergeCell ref="C763:C764"/>
    <mergeCell ref="B765:B766"/>
    <mergeCell ref="C765:C766"/>
    <mergeCell ref="B770:B771"/>
    <mergeCell ref="C770:C771"/>
    <mergeCell ref="A742:B742"/>
    <mergeCell ref="D742:J742"/>
    <mergeCell ref="K746:L746"/>
    <mergeCell ref="K747:L747"/>
    <mergeCell ref="K739:L739"/>
    <mergeCell ref="K740:L740"/>
    <mergeCell ref="K757:L757"/>
    <mergeCell ref="A749:B749"/>
    <mergeCell ref="D749:J749"/>
    <mergeCell ref="K758:L758"/>
    <mergeCell ref="K803:L803"/>
    <mergeCell ref="B805:K805"/>
    <mergeCell ref="B807:I807"/>
    <mergeCell ref="A809:B809"/>
    <mergeCell ref="D809:J809"/>
    <mergeCell ref="A812:F812"/>
    <mergeCell ref="A785:F785"/>
    <mergeCell ref="K786:L786"/>
    <mergeCell ref="K787:L787"/>
    <mergeCell ref="A789:B789"/>
    <mergeCell ref="D789:J789"/>
    <mergeCell ref="K794:L794"/>
    <mergeCell ref="K795:L795"/>
    <mergeCell ref="A797:B797"/>
    <mergeCell ref="D797:J797"/>
    <mergeCell ref="A801:F801"/>
    <mergeCell ref="K831:L831"/>
    <mergeCell ref="K832:L832"/>
    <mergeCell ref="A834:B834"/>
    <mergeCell ref="D834:J834"/>
    <mergeCell ref="A843:F843"/>
    <mergeCell ref="K844:L844"/>
    <mergeCell ref="K813:L813"/>
    <mergeCell ref="K814:L814"/>
    <mergeCell ref="B816:K816"/>
    <mergeCell ref="B818:I818"/>
    <mergeCell ref="A820:B820"/>
    <mergeCell ref="D820:J820"/>
    <mergeCell ref="A823:F823"/>
    <mergeCell ref="K824:L824"/>
    <mergeCell ref="K825:L825"/>
    <mergeCell ref="A827:B827"/>
    <mergeCell ref="D827:J827"/>
    <mergeCell ref="K868:L868"/>
    <mergeCell ref="A870:B870"/>
    <mergeCell ref="D870:J870"/>
    <mergeCell ref="A873:F873"/>
    <mergeCell ref="K874:L874"/>
    <mergeCell ref="K875:L875"/>
    <mergeCell ref="D877:J877"/>
    <mergeCell ref="K881:L881"/>
    <mergeCell ref="K845:L845"/>
    <mergeCell ref="A847:B847"/>
    <mergeCell ref="D847:J847"/>
    <mergeCell ref="K860:L860"/>
    <mergeCell ref="K861:L861"/>
    <mergeCell ref="A863:B863"/>
    <mergeCell ref="D863:J863"/>
    <mergeCell ref="A866:F866"/>
    <mergeCell ref="K867:L867"/>
    <mergeCell ref="A877:B877"/>
    <mergeCell ref="K943:L943"/>
    <mergeCell ref="K944:L944"/>
    <mergeCell ref="A946:B946"/>
    <mergeCell ref="A949:F949"/>
    <mergeCell ref="K950:L950"/>
    <mergeCell ref="K952:L952"/>
    <mergeCell ref="K882:L882"/>
    <mergeCell ref="D884:J884"/>
    <mergeCell ref="K889:L889"/>
    <mergeCell ref="K890:L890"/>
    <mergeCell ref="D892:J892"/>
    <mergeCell ref="K892:L892"/>
    <mergeCell ref="K932:L932"/>
    <mergeCell ref="K933:L933"/>
    <mergeCell ref="A884:B884"/>
    <mergeCell ref="A935:B935"/>
    <mergeCell ref="D935:J935"/>
    <mergeCell ref="A942:F942"/>
    <mergeCell ref="K951:L951"/>
    <mergeCell ref="A953:B953"/>
    <mergeCell ref="A956:F956"/>
    <mergeCell ref="K957:L957"/>
    <mergeCell ref="K958:L958"/>
    <mergeCell ref="A960:B960"/>
    <mergeCell ref="D960:G960"/>
    <mergeCell ref="K965:L965"/>
    <mergeCell ref="K966:L966"/>
    <mergeCell ref="A968:B968"/>
    <mergeCell ref="D968:J968"/>
    <mergeCell ref="A994:B994"/>
    <mergeCell ref="D994:J994"/>
    <mergeCell ref="K999:L999"/>
    <mergeCell ref="K1000:L1000"/>
    <mergeCell ref="A1002:B1002"/>
    <mergeCell ref="D1002:J1002"/>
    <mergeCell ref="K972:L972"/>
    <mergeCell ref="K973:L973"/>
    <mergeCell ref="D975:J975"/>
    <mergeCell ref="K984:L984"/>
    <mergeCell ref="K985:L985"/>
    <mergeCell ref="K991:L991"/>
    <mergeCell ref="K992:L992"/>
    <mergeCell ref="A987:B987"/>
    <mergeCell ref="A975:B975"/>
    <mergeCell ref="A1005:F1005"/>
    <mergeCell ref="K1006:L1006"/>
    <mergeCell ref="K1007:L1007"/>
    <mergeCell ref="A1009:B1009"/>
    <mergeCell ref="D1009:J1009"/>
    <mergeCell ref="A1012:F1012"/>
    <mergeCell ref="K1013:L1013"/>
    <mergeCell ref="K1014:L1014"/>
    <mergeCell ref="D1016:J1016"/>
    <mergeCell ref="K1016:L1016"/>
    <mergeCell ref="K1032:L1032"/>
    <mergeCell ref="K1033:L1033"/>
    <mergeCell ref="A1035:B1035"/>
    <mergeCell ref="A1038:F1038"/>
    <mergeCell ref="K1039:L1039"/>
    <mergeCell ref="K1040:L1040"/>
    <mergeCell ref="A1042:B1042"/>
    <mergeCell ref="D1042:L1042"/>
    <mergeCell ref="A1045:F1045"/>
    <mergeCell ref="A1070:B1070"/>
    <mergeCell ref="D1070:J1070"/>
    <mergeCell ref="B1046:F1046"/>
    <mergeCell ref="K1046:L1046"/>
    <mergeCell ref="K1047:L1047"/>
    <mergeCell ref="A1049:B1049"/>
    <mergeCell ref="D1049:J1049"/>
    <mergeCell ref="A1052:F1052"/>
    <mergeCell ref="K1053:L1053"/>
    <mergeCell ref="K1054:L1054"/>
    <mergeCell ref="D1056:J1056"/>
    <mergeCell ref="K1164:L1164"/>
    <mergeCell ref="K450:L450"/>
    <mergeCell ref="D1166:J1166"/>
    <mergeCell ref="K1166:L1166"/>
    <mergeCell ref="K1163:L1163"/>
    <mergeCell ref="B450:E450"/>
    <mergeCell ref="A1102:F1102"/>
    <mergeCell ref="K1103:L1103"/>
    <mergeCell ref="K1104:L1104"/>
    <mergeCell ref="A1106:B1106"/>
    <mergeCell ref="D1106:J1106"/>
    <mergeCell ref="A1110:F1110"/>
    <mergeCell ref="K1111:L1111"/>
    <mergeCell ref="K1112:L1112"/>
    <mergeCell ref="D1114:J1114"/>
    <mergeCell ref="K1114:L1114"/>
    <mergeCell ref="A1059:F1059"/>
    <mergeCell ref="K1060:L1060"/>
    <mergeCell ref="K1061:L1061"/>
    <mergeCell ref="A1063:B1063"/>
    <mergeCell ref="D1063:J1063"/>
    <mergeCell ref="A1066:F1066"/>
    <mergeCell ref="K1067:L1067"/>
    <mergeCell ref="K1068:L1068"/>
  </mergeCells>
  <pageMargins left="0" right="0" top="0.39374999999999999" bottom="0.39374999999999999" header="0" footer="0"/>
  <pageSetup paperSize="9" firstPageNumber="0" orientation="landscape" horizontalDpi="300" verticalDpi="300" r:id="rId1"/>
  <headerFooter>
    <oddHeader>&amp;C&amp;A</oddHead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3"/>
  <sheetViews>
    <sheetView workbookViewId="0">
      <selection activeCell="J24" sqref="J24"/>
    </sheetView>
  </sheetViews>
  <sheetFormatPr defaultRowHeight="14"/>
  <cols>
    <col min="3" max="3" width="11.75" customWidth="1"/>
    <col min="4" max="4" width="13.75" customWidth="1"/>
  </cols>
  <sheetData>
    <row r="1" spans="1:14">
      <c r="A1" s="1"/>
      <c r="B1" s="1"/>
      <c r="C1" s="2"/>
      <c r="D1" s="2"/>
      <c r="E1" s="1"/>
      <c r="F1" s="1"/>
      <c r="G1" s="1"/>
      <c r="H1" s="3"/>
      <c r="I1" s="1"/>
      <c r="J1" s="1"/>
      <c r="K1" s="1"/>
      <c r="L1" s="1"/>
      <c r="M1" s="1"/>
      <c r="N1" s="1"/>
    </row>
    <row r="2" spans="1:14">
      <c r="B2" s="230" t="s">
        <v>0</v>
      </c>
      <c r="C2" s="231" t="s">
        <v>1241</v>
      </c>
      <c r="D2" s="231" t="s">
        <v>1242</v>
      </c>
      <c r="E2" s="3"/>
      <c r="F2" s="1"/>
      <c r="G2" s="1"/>
      <c r="H2" s="1"/>
      <c r="I2" s="1"/>
      <c r="J2" s="1"/>
      <c r="K2" s="1"/>
      <c r="L2" s="4"/>
      <c r="M2" s="1"/>
      <c r="N2" s="1"/>
    </row>
    <row r="3" spans="1:14">
      <c r="B3" s="255" t="s">
        <v>1243</v>
      </c>
      <c r="C3" s="232">
        <v>149309.30999999997</v>
      </c>
      <c r="D3" s="293">
        <v>161263.89000000001</v>
      </c>
      <c r="E3" s="1"/>
      <c r="F3" s="1"/>
      <c r="G3" s="1"/>
      <c r="H3" s="1"/>
      <c r="I3" s="1"/>
      <c r="J3" s="1"/>
      <c r="K3" s="4"/>
      <c r="L3" s="1"/>
      <c r="M3" s="1"/>
      <c r="N3" s="1"/>
    </row>
    <row r="4" spans="1:14">
      <c r="B4" s="255" t="s">
        <v>1244</v>
      </c>
      <c r="C4" s="232">
        <v>388513.87000000005</v>
      </c>
      <c r="D4" s="293">
        <v>419594.99000000005</v>
      </c>
      <c r="E4" s="1"/>
      <c r="F4" s="1"/>
      <c r="G4" s="1"/>
      <c r="H4" s="1"/>
      <c r="I4" s="1"/>
      <c r="J4" s="1"/>
      <c r="K4" s="4"/>
      <c r="L4" s="1"/>
      <c r="M4" s="1"/>
      <c r="N4" s="1"/>
    </row>
    <row r="5" spans="1:14">
      <c r="B5" s="255" t="s">
        <v>1245</v>
      </c>
      <c r="C5" s="232">
        <v>438483.68</v>
      </c>
      <c r="D5" s="293">
        <v>473562.36999999988</v>
      </c>
      <c r="E5" s="1"/>
      <c r="F5" s="1"/>
      <c r="G5" s="1"/>
      <c r="H5" s="1"/>
      <c r="I5" s="1"/>
      <c r="J5" s="1"/>
      <c r="K5" s="4"/>
      <c r="L5" s="1"/>
      <c r="M5" s="1"/>
      <c r="N5" s="1"/>
    </row>
    <row r="6" spans="1:14">
      <c r="B6" s="255" t="s">
        <v>1246</v>
      </c>
      <c r="C6" s="232">
        <v>11838</v>
      </c>
      <c r="D6" s="293">
        <v>12785.04</v>
      </c>
      <c r="E6" s="1"/>
      <c r="F6" s="1"/>
      <c r="G6" s="1"/>
      <c r="H6" s="1"/>
      <c r="I6" s="1"/>
      <c r="J6" s="1"/>
      <c r="K6" s="4"/>
      <c r="L6" s="1"/>
      <c r="M6" s="1"/>
      <c r="N6" s="1"/>
    </row>
    <row r="7" spans="1:14">
      <c r="B7" s="255" t="s">
        <v>1247</v>
      </c>
      <c r="C7" s="232">
        <v>9685.4399999999987</v>
      </c>
      <c r="D7" s="293">
        <v>10460.27</v>
      </c>
      <c r="E7" s="1"/>
      <c r="F7" s="1"/>
      <c r="G7" s="1"/>
      <c r="H7" s="1"/>
      <c r="I7" s="1"/>
      <c r="J7" s="1"/>
      <c r="K7" s="4"/>
      <c r="L7" s="1"/>
      <c r="M7" s="1"/>
      <c r="N7" s="1"/>
    </row>
    <row r="8" spans="1:14">
      <c r="B8" s="256" t="s">
        <v>1248</v>
      </c>
      <c r="C8" s="232">
        <v>57772.78</v>
      </c>
      <c r="D8" s="293">
        <v>62394.609999999986</v>
      </c>
      <c r="E8" s="1"/>
      <c r="F8" s="1"/>
      <c r="G8" s="1"/>
      <c r="H8" s="1"/>
      <c r="I8" s="1"/>
      <c r="J8" s="1"/>
      <c r="K8" s="4"/>
      <c r="L8" s="1"/>
      <c r="M8" s="1"/>
      <c r="N8" s="1"/>
    </row>
    <row r="9" spans="1:14">
      <c r="B9" s="255" t="s">
        <v>1249</v>
      </c>
      <c r="C9" s="232">
        <v>44351.179999999993</v>
      </c>
      <c r="D9" s="293">
        <v>47899.29</v>
      </c>
      <c r="E9" s="1"/>
      <c r="F9" s="1"/>
      <c r="G9" s="1"/>
      <c r="H9" s="1"/>
      <c r="I9" s="1"/>
      <c r="J9" s="1"/>
      <c r="K9" s="4"/>
      <c r="L9" s="1"/>
      <c r="M9" s="1"/>
      <c r="N9" s="1"/>
    </row>
    <row r="10" spans="1:14">
      <c r="B10" s="255" t="s">
        <v>1250</v>
      </c>
      <c r="C10" s="232">
        <v>10856.76</v>
      </c>
      <c r="D10" s="293">
        <v>11725.3</v>
      </c>
      <c r="E10" s="1"/>
      <c r="F10" s="1"/>
      <c r="G10" s="1"/>
      <c r="H10" s="1"/>
      <c r="I10" s="1"/>
      <c r="J10" s="1"/>
      <c r="K10" s="4"/>
      <c r="L10" s="1"/>
      <c r="M10" s="1"/>
      <c r="N10" s="1"/>
    </row>
    <row r="11" spans="1:14">
      <c r="B11" s="255" t="s">
        <v>1251</v>
      </c>
      <c r="C11" s="232">
        <v>67377.3</v>
      </c>
      <c r="D11" s="293">
        <v>72767.47</v>
      </c>
      <c r="E11" s="1"/>
      <c r="F11" s="1"/>
      <c r="G11" s="1"/>
      <c r="H11" s="1"/>
      <c r="I11" s="1"/>
      <c r="J11" s="1"/>
      <c r="K11" s="4"/>
      <c r="L11" s="1"/>
      <c r="M11" s="1"/>
      <c r="N11" s="1"/>
    </row>
    <row r="12" spans="1:14">
      <c r="B12" s="255" t="s">
        <v>1252</v>
      </c>
      <c r="C12" s="233">
        <v>284935.06</v>
      </c>
      <c r="D12" s="293">
        <v>307729.87</v>
      </c>
      <c r="E12" s="1"/>
      <c r="F12" s="1"/>
      <c r="G12" s="1"/>
      <c r="H12" s="1"/>
      <c r="I12" s="1"/>
      <c r="J12" s="1"/>
      <c r="K12" s="4"/>
      <c r="L12" s="1"/>
      <c r="M12" s="1"/>
      <c r="N12" s="1"/>
    </row>
    <row r="13" spans="1:14">
      <c r="B13" s="255" t="s">
        <v>1253</v>
      </c>
      <c r="C13" s="232">
        <v>21939.360000000001</v>
      </c>
      <c r="D13" s="293">
        <v>23694.51</v>
      </c>
      <c r="E13" s="1"/>
      <c r="F13" s="1"/>
      <c r="G13" s="1"/>
      <c r="H13" s="1"/>
      <c r="I13" s="1"/>
      <c r="J13" s="1"/>
      <c r="K13" s="4"/>
      <c r="L13" s="1"/>
      <c r="M13" s="1"/>
      <c r="N13" s="1"/>
    </row>
    <row r="14" spans="1:14" ht="15" customHeight="1">
      <c r="B14" s="255" t="s">
        <v>1254</v>
      </c>
      <c r="C14" s="232">
        <v>176862</v>
      </c>
      <c r="D14" s="293">
        <v>191010.96000000002</v>
      </c>
      <c r="E14" s="1"/>
      <c r="F14" s="1"/>
      <c r="G14" s="1"/>
      <c r="H14" s="1"/>
      <c r="I14" s="1"/>
      <c r="J14" s="1"/>
      <c r="K14" s="4"/>
      <c r="L14" s="1"/>
      <c r="M14" s="1"/>
      <c r="N14" s="1"/>
    </row>
    <row r="15" spans="1:14">
      <c r="B15" s="255" t="s">
        <v>1255</v>
      </c>
      <c r="C15" s="232">
        <v>40111.12000000001</v>
      </c>
      <c r="D15" s="293">
        <v>43319.990000000005</v>
      </c>
      <c r="E15" s="1"/>
      <c r="F15" s="1"/>
      <c r="G15" s="1"/>
      <c r="H15" s="1"/>
      <c r="I15" s="1"/>
      <c r="J15" s="1"/>
      <c r="K15" s="4"/>
      <c r="L15" s="1"/>
      <c r="M15" s="1"/>
      <c r="N15" s="1"/>
    </row>
    <row r="16" spans="1:14">
      <c r="B16" s="255" t="s">
        <v>1256</v>
      </c>
      <c r="C16" s="232">
        <v>9938.31</v>
      </c>
      <c r="D16" s="293">
        <v>10733.39</v>
      </c>
      <c r="E16" s="1"/>
      <c r="F16" s="1"/>
      <c r="G16" s="1"/>
      <c r="H16" s="1"/>
      <c r="I16" s="1"/>
      <c r="J16" s="1"/>
      <c r="K16" s="4"/>
      <c r="L16" s="1"/>
      <c r="M16" s="1"/>
      <c r="N16" s="1"/>
    </row>
    <row r="17" spans="2:14">
      <c r="B17" s="256" t="s">
        <v>1257</v>
      </c>
      <c r="C17" s="232">
        <v>1740</v>
      </c>
      <c r="D17" s="293">
        <v>1879.2000000000003</v>
      </c>
      <c r="E17" s="1"/>
      <c r="F17" s="1"/>
      <c r="G17" s="1"/>
      <c r="H17" s="1"/>
      <c r="I17" s="1"/>
      <c r="J17" s="1"/>
      <c r="K17" s="4"/>
      <c r="L17" s="1"/>
      <c r="M17" s="1"/>
      <c r="N17" s="1"/>
    </row>
    <row r="18" spans="2:14">
      <c r="B18" s="255" t="s">
        <v>1258</v>
      </c>
      <c r="C18" s="232">
        <v>75384.859999999971</v>
      </c>
      <c r="D18" s="293">
        <v>81415.629999999961</v>
      </c>
      <c r="E18" s="1"/>
      <c r="F18" s="1"/>
      <c r="G18" s="1"/>
      <c r="H18" s="1"/>
      <c r="I18" s="1"/>
      <c r="J18" s="1"/>
      <c r="K18" s="4"/>
      <c r="L18" s="1"/>
      <c r="M18" s="1"/>
      <c r="N18" s="1"/>
    </row>
    <row r="19" spans="2:14">
      <c r="B19" s="255" t="s">
        <v>1259</v>
      </c>
      <c r="C19" s="232">
        <v>1075.8699999999999</v>
      </c>
      <c r="D19" s="293">
        <v>1161.94</v>
      </c>
      <c r="E19" s="1"/>
      <c r="F19" s="1"/>
      <c r="G19" s="1"/>
      <c r="H19" s="1"/>
      <c r="I19" s="1"/>
      <c r="J19" s="1"/>
      <c r="K19" s="4"/>
      <c r="L19" s="1"/>
      <c r="M19" s="1"/>
      <c r="N19" s="1"/>
    </row>
    <row r="20" spans="2:14">
      <c r="B20" s="255" t="s">
        <v>1260</v>
      </c>
      <c r="C20" s="232">
        <v>6506.74</v>
      </c>
      <c r="D20" s="293">
        <v>7027.2800000000007</v>
      </c>
      <c r="E20" s="1"/>
      <c r="F20" s="1"/>
      <c r="G20" s="1"/>
      <c r="H20" s="1"/>
      <c r="I20" s="1"/>
      <c r="J20" s="1"/>
      <c r="K20" s="4"/>
      <c r="L20" s="1"/>
      <c r="M20" s="1"/>
      <c r="N20" s="1"/>
    </row>
    <row r="21" spans="2:14">
      <c r="B21" s="255" t="s">
        <v>1261</v>
      </c>
      <c r="C21" s="232">
        <v>33863.9</v>
      </c>
      <c r="D21" s="293">
        <v>36573.019999999997</v>
      </c>
      <c r="E21" s="1"/>
      <c r="F21" s="1"/>
      <c r="G21" s="1"/>
      <c r="H21" s="1"/>
      <c r="I21" s="1"/>
      <c r="J21" s="1"/>
      <c r="K21" s="4"/>
      <c r="L21" s="1"/>
      <c r="M21" s="1"/>
      <c r="N21" s="1"/>
    </row>
    <row r="22" spans="2:14">
      <c r="B22" s="255" t="s">
        <v>1262</v>
      </c>
      <c r="C22" s="232">
        <v>46554.36</v>
      </c>
      <c r="D22" s="293">
        <v>50278.71</v>
      </c>
      <c r="E22" s="1"/>
      <c r="F22" s="1"/>
      <c r="G22" s="1"/>
      <c r="H22" s="1"/>
      <c r="I22" s="1"/>
      <c r="J22" s="1"/>
      <c r="K22" s="4"/>
      <c r="L22" s="1"/>
      <c r="M22" s="1"/>
      <c r="N22" s="1"/>
    </row>
    <row r="23" spans="2:14">
      <c r="B23" s="255" t="s">
        <v>1263</v>
      </c>
      <c r="C23" s="232">
        <v>22909.8</v>
      </c>
      <c r="D23" s="293">
        <v>24742.550000000007</v>
      </c>
      <c r="E23" s="1"/>
      <c r="F23" s="1"/>
      <c r="G23" s="1"/>
      <c r="H23" s="1"/>
      <c r="I23" s="1"/>
      <c r="J23" s="1"/>
      <c r="K23" s="4"/>
      <c r="L23" s="1"/>
      <c r="M23" s="1"/>
      <c r="N23" s="1"/>
    </row>
    <row r="24" spans="2:14">
      <c r="B24" s="255" t="s">
        <v>1264</v>
      </c>
      <c r="C24" s="232">
        <v>4099.5</v>
      </c>
      <c r="D24" s="293">
        <v>4427.46</v>
      </c>
      <c r="E24" s="1"/>
      <c r="F24" s="1"/>
      <c r="G24" s="1"/>
      <c r="H24" s="1"/>
      <c r="I24" s="1"/>
      <c r="J24" s="1"/>
      <c r="K24" s="4"/>
      <c r="L24" s="1"/>
      <c r="M24" s="1"/>
      <c r="N24" s="1"/>
    </row>
    <row r="25" spans="2:14">
      <c r="B25" s="255" t="s">
        <v>1265</v>
      </c>
      <c r="C25" s="232">
        <v>168023.5</v>
      </c>
      <c r="D25" s="293">
        <v>181465.38</v>
      </c>
      <c r="E25" s="1"/>
      <c r="F25" s="1"/>
      <c r="G25" s="1"/>
      <c r="H25" s="1"/>
      <c r="I25" s="1"/>
      <c r="J25" s="1"/>
      <c r="K25" s="4"/>
      <c r="L25" s="1"/>
      <c r="M25" s="1"/>
      <c r="N25" s="1"/>
    </row>
    <row r="26" spans="2:14">
      <c r="B26" s="255" t="s">
        <v>1266</v>
      </c>
      <c r="C26" s="232">
        <v>514821.62000000005</v>
      </c>
      <c r="D26" s="293">
        <v>556007.35</v>
      </c>
      <c r="E26" s="1"/>
      <c r="F26" s="1"/>
      <c r="G26" s="1"/>
      <c r="H26" s="1"/>
      <c r="I26" s="1"/>
      <c r="J26" s="1"/>
      <c r="K26" s="4"/>
      <c r="L26" s="1"/>
      <c r="M26" s="1"/>
      <c r="N26" s="1"/>
    </row>
    <row r="27" spans="2:14">
      <c r="B27" s="255" t="s">
        <v>1267</v>
      </c>
      <c r="C27" s="232">
        <v>79405.2</v>
      </c>
      <c r="D27" s="293">
        <v>85757.62</v>
      </c>
      <c r="E27" s="1"/>
      <c r="F27" s="1"/>
      <c r="G27" s="1"/>
      <c r="H27" s="1"/>
      <c r="I27" s="1"/>
      <c r="J27" s="1"/>
      <c r="K27" s="4"/>
      <c r="L27" s="1"/>
      <c r="M27" s="1"/>
      <c r="N27" s="1"/>
    </row>
    <row r="28" spans="2:14">
      <c r="B28" s="255" t="s">
        <v>1268</v>
      </c>
      <c r="C28" s="232">
        <v>1000</v>
      </c>
      <c r="D28" s="293">
        <v>1050</v>
      </c>
      <c r="E28" s="1"/>
      <c r="F28" s="1"/>
      <c r="G28" s="1"/>
      <c r="H28" s="1"/>
      <c r="I28" s="1"/>
      <c r="J28" s="1"/>
      <c r="K28" s="4"/>
      <c r="L28" s="1"/>
      <c r="M28" s="1"/>
      <c r="N28" s="1"/>
    </row>
    <row r="29" spans="2:14">
      <c r="B29" s="255" t="s">
        <v>1269</v>
      </c>
      <c r="C29" s="232">
        <v>79801.34</v>
      </c>
      <c r="D29" s="293">
        <v>84923.659999999989</v>
      </c>
      <c r="E29" s="1"/>
      <c r="F29" s="1"/>
      <c r="G29" s="1"/>
      <c r="H29" s="1"/>
      <c r="I29" s="1"/>
      <c r="J29" s="1"/>
      <c r="K29" s="4"/>
      <c r="L29" s="1"/>
      <c r="M29" s="1"/>
      <c r="N29" s="1"/>
    </row>
    <row r="30" spans="2:14">
      <c r="B30" s="255" t="s">
        <v>1270</v>
      </c>
      <c r="C30" s="232">
        <v>43680</v>
      </c>
      <c r="D30" s="293">
        <v>47174.399999999994</v>
      </c>
      <c r="E30" s="1"/>
      <c r="F30" s="1"/>
      <c r="G30" s="1"/>
      <c r="H30" s="1"/>
      <c r="I30" s="1"/>
      <c r="J30" s="1"/>
      <c r="K30" s="4"/>
      <c r="L30" s="1"/>
      <c r="M30" s="1"/>
      <c r="N30" s="1"/>
    </row>
    <row r="31" spans="2:14">
      <c r="B31" s="255" t="s">
        <v>1271</v>
      </c>
      <c r="C31" s="232">
        <v>4327.2300000000005</v>
      </c>
      <c r="D31" s="293">
        <v>4673.41</v>
      </c>
      <c r="E31" s="1"/>
      <c r="F31" s="1"/>
      <c r="G31" s="1"/>
      <c r="H31" s="1"/>
      <c r="I31" s="1"/>
      <c r="J31" s="1"/>
      <c r="K31" s="4"/>
      <c r="L31" s="1"/>
      <c r="M31" s="1"/>
      <c r="N31" s="1"/>
    </row>
    <row r="32" spans="2:14">
      <c r="B32" s="255" t="s">
        <v>935</v>
      </c>
      <c r="C32" s="232">
        <v>3603.6</v>
      </c>
      <c r="D32" s="293">
        <v>3891.89</v>
      </c>
      <c r="E32" s="1"/>
      <c r="F32" s="1"/>
      <c r="G32" s="1"/>
      <c r="H32" s="1"/>
      <c r="I32" s="1"/>
      <c r="J32" s="1"/>
      <c r="K32" s="4"/>
      <c r="L32" s="1"/>
      <c r="M32" s="1"/>
      <c r="N32" s="1"/>
    </row>
    <row r="33" spans="2:14">
      <c r="B33" s="255" t="s">
        <v>1272</v>
      </c>
      <c r="C33" s="232">
        <v>6000</v>
      </c>
      <c r="D33" s="293">
        <v>6480</v>
      </c>
      <c r="E33" s="1"/>
      <c r="F33" s="1"/>
      <c r="G33" s="1"/>
      <c r="H33" s="1"/>
      <c r="I33" s="1"/>
      <c r="J33" s="1"/>
      <c r="K33" s="4"/>
      <c r="L33" s="1"/>
      <c r="M33" s="1"/>
      <c r="N33" s="1"/>
    </row>
    <row r="34" spans="2:14">
      <c r="B34" s="255" t="s">
        <v>945</v>
      </c>
      <c r="C34" s="232">
        <v>2822.4</v>
      </c>
      <c r="D34" s="293">
        <v>3048.19</v>
      </c>
      <c r="E34" s="1"/>
      <c r="F34" s="1"/>
      <c r="G34" s="1"/>
      <c r="H34" s="1"/>
      <c r="I34" s="1"/>
      <c r="J34" s="1"/>
      <c r="K34" s="4"/>
      <c r="L34" s="1"/>
      <c r="M34" s="1"/>
      <c r="N34" s="1"/>
    </row>
    <row r="35" spans="2:14">
      <c r="B35" s="255" t="s">
        <v>1273</v>
      </c>
      <c r="C35" s="232">
        <v>5498.22</v>
      </c>
      <c r="D35" s="293">
        <v>5938.08</v>
      </c>
      <c r="E35" s="1"/>
      <c r="F35" s="1"/>
      <c r="G35" s="1"/>
      <c r="H35" s="1"/>
      <c r="I35" s="1"/>
      <c r="J35" s="1"/>
      <c r="K35" s="4"/>
      <c r="L35" s="1"/>
      <c r="M35" s="1"/>
      <c r="N35" s="1"/>
    </row>
    <row r="36" spans="2:14">
      <c r="B36" s="255" t="s">
        <v>1274</v>
      </c>
      <c r="C36" s="232">
        <v>21716.68</v>
      </c>
      <c r="D36" s="293">
        <v>23454.01</v>
      </c>
      <c r="E36" s="1"/>
      <c r="F36" s="1"/>
      <c r="G36" s="1"/>
      <c r="H36" s="1"/>
      <c r="I36" s="1"/>
      <c r="J36" s="1"/>
      <c r="K36" s="4"/>
      <c r="L36" s="1"/>
      <c r="M36" s="1"/>
      <c r="N36" s="1"/>
    </row>
    <row r="37" spans="2:14">
      <c r="B37" s="255" t="s">
        <v>1275</v>
      </c>
      <c r="C37" s="232">
        <v>31680</v>
      </c>
      <c r="D37" s="293">
        <v>34214.400000000001</v>
      </c>
      <c r="E37" s="1"/>
      <c r="F37" s="1"/>
      <c r="G37" s="1"/>
      <c r="H37" s="1"/>
      <c r="I37" s="1"/>
      <c r="J37" s="1"/>
      <c r="K37" s="4"/>
      <c r="L37" s="1"/>
      <c r="M37" s="1"/>
      <c r="N37" s="1"/>
    </row>
    <row r="38" spans="2:14">
      <c r="B38" s="255" t="s">
        <v>1276</v>
      </c>
      <c r="C38" s="232">
        <v>7481.7</v>
      </c>
      <c r="D38" s="293">
        <v>8080.24</v>
      </c>
      <c r="E38" s="1"/>
      <c r="F38" s="1"/>
      <c r="G38" s="1"/>
      <c r="H38" s="1"/>
      <c r="I38" s="1"/>
      <c r="J38" s="1"/>
      <c r="K38" s="4"/>
      <c r="L38" s="1"/>
      <c r="M38" s="1"/>
      <c r="N38" s="1"/>
    </row>
    <row r="39" spans="2:14">
      <c r="B39" s="255" t="s">
        <v>1277</v>
      </c>
      <c r="C39" s="232">
        <v>18550</v>
      </c>
      <c r="D39" s="293">
        <v>20034</v>
      </c>
      <c r="E39" s="1"/>
      <c r="F39" s="1"/>
      <c r="G39" s="1"/>
      <c r="H39" s="1"/>
      <c r="I39" s="1"/>
      <c r="J39" s="1"/>
      <c r="K39" s="4"/>
      <c r="L39" s="1"/>
      <c r="M39" s="1"/>
      <c r="N39" s="1"/>
    </row>
    <row r="40" spans="2:14">
      <c r="B40" s="255" t="s">
        <v>1278</v>
      </c>
      <c r="C40" s="232">
        <v>50110</v>
      </c>
      <c r="D40" s="293">
        <v>54118.8</v>
      </c>
      <c r="E40" s="1"/>
      <c r="F40" s="1"/>
      <c r="G40" s="1"/>
      <c r="H40" s="1"/>
      <c r="I40" s="1"/>
      <c r="J40" s="1"/>
      <c r="K40" s="4"/>
      <c r="L40" s="1"/>
      <c r="M40" s="1"/>
      <c r="N40" s="1"/>
    </row>
    <row r="41" spans="2:14">
      <c r="B41" s="255" t="s">
        <v>1279</v>
      </c>
      <c r="C41" s="232">
        <v>33625.18</v>
      </c>
      <c r="D41" s="293">
        <v>36315.210000000006</v>
      </c>
      <c r="E41" s="1"/>
      <c r="F41" s="1"/>
      <c r="G41" s="1"/>
      <c r="H41" s="1"/>
      <c r="I41" s="1"/>
      <c r="J41" s="1"/>
      <c r="K41" s="4"/>
      <c r="L41" s="1"/>
      <c r="M41" s="1"/>
      <c r="N41" s="1"/>
    </row>
    <row r="42" spans="2:14">
      <c r="B42" s="255" t="s">
        <v>1281</v>
      </c>
      <c r="C42" s="232">
        <v>61754</v>
      </c>
      <c r="D42" s="293">
        <v>66694.320000000007</v>
      </c>
      <c r="E42" s="1"/>
      <c r="F42" s="1"/>
      <c r="G42" s="1"/>
      <c r="H42" s="1"/>
      <c r="I42" s="1"/>
      <c r="J42" s="1"/>
      <c r="K42" s="4"/>
      <c r="L42" s="1"/>
      <c r="M42" s="1"/>
      <c r="N42" s="1"/>
    </row>
    <row r="43" spans="2:14">
      <c r="B43" s="255" t="s">
        <v>1282</v>
      </c>
      <c r="C43" s="232">
        <v>6776</v>
      </c>
      <c r="D43" s="293">
        <v>7318.08</v>
      </c>
      <c r="E43" s="1"/>
      <c r="F43" s="1"/>
      <c r="G43" s="1"/>
      <c r="H43" s="1"/>
      <c r="I43" s="1"/>
      <c r="J43" s="1"/>
      <c r="K43" s="4"/>
      <c r="L43" s="1"/>
      <c r="M43" s="1"/>
      <c r="N43" s="1"/>
    </row>
    <row r="44" spans="2:14">
      <c r="B44" s="255" t="s">
        <v>1283</v>
      </c>
      <c r="C44" s="232">
        <v>60000</v>
      </c>
      <c r="D44" s="293">
        <v>64800</v>
      </c>
      <c r="E44" s="1"/>
      <c r="F44" s="1"/>
      <c r="G44" s="1"/>
      <c r="H44" s="1"/>
      <c r="I44" s="1"/>
      <c r="J44" s="1"/>
      <c r="K44" s="4"/>
      <c r="L44" s="1"/>
      <c r="M44" s="1"/>
      <c r="N44" s="1"/>
    </row>
    <row r="45" spans="2:14">
      <c r="B45" s="255" t="s">
        <v>1284</v>
      </c>
      <c r="C45" s="232">
        <v>23595.599999999999</v>
      </c>
      <c r="D45" s="293">
        <v>25483.25</v>
      </c>
      <c r="E45" s="1"/>
      <c r="F45" s="1"/>
      <c r="G45" s="1"/>
      <c r="H45" s="1"/>
      <c r="I45" s="1"/>
      <c r="J45" s="1"/>
      <c r="K45" s="4"/>
      <c r="L45" s="1"/>
      <c r="M45" s="1"/>
      <c r="N45" s="1"/>
    </row>
    <row r="46" spans="2:14">
      <c r="B46" s="255" t="s">
        <v>1285</v>
      </c>
      <c r="C46" s="232">
        <v>13078.8</v>
      </c>
      <c r="D46" s="293">
        <v>14125.1</v>
      </c>
      <c r="E46" s="1"/>
      <c r="F46" s="1"/>
      <c r="G46" s="1"/>
      <c r="H46" s="1"/>
      <c r="I46" s="1"/>
      <c r="J46" s="1"/>
      <c r="K46" s="4"/>
      <c r="L46" s="1"/>
      <c r="M46" s="1"/>
      <c r="N46" s="1"/>
    </row>
    <row r="47" spans="2:14">
      <c r="B47" s="255" t="s">
        <v>1286</v>
      </c>
      <c r="C47" s="232">
        <v>13824.6</v>
      </c>
      <c r="D47" s="293">
        <v>14930.57</v>
      </c>
      <c r="E47" s="1"/>
      <c r="F47" s="1"/>
      <c r="G47" s="1"/>
      <c r="H47" s="1"/>
      <c r="I47" s="1"/>
      <c r="J47" s="1"/>
      <c r="K47" s="4"/>
      <c r="L47" s="1"/>
      <c r="M47" s="1"/>
      <c r="N47" s="1"/>
    </row>
    <row r="48" spans="2:14">
      <c r="B48" s="255" t="s">
        <v>1287</v>
      </c>
      <c r="C48" s="232">
        <v>44349.599999999999</v>
      </c>
      <c r="D48" s="293">
        <v>47897.57</v>
      </c>
      <c r="E48" s="1"/>
      <c r="F48" s="1"/>
      <c r="G48" s="1"/>
      <c r="H48" s="1"/>
      <c r="I48" s="1"/>
      <c r="J48" s="1"/>
      <c r="K48" s="4"/>
      <c r="L48" s="1"/>
      <c r="M48" s="1"/>
      <c r="N48" s="1"/>
    </row>
    <row r="49" spans="1:64">
      <c r="B49" s="255" t="s">
        <v>1288</v>
      </c>
      <c r="C49" s="232">
        <v>26508.6</v>
      </c>
      <c r="D49" s="293">
        <v>28629.280000000002</v>
      </c>
      <c r="E49" s="1"/>
      <c r="F49" s="1"/>
      <c r="G49" s="1"/>
      <c r="H49" s="1"/>
      <c r="I49" s="1"/>
      <c r="J49" s="1"/>
      <c r="K49" s="4"/>
      <c r="L49" s="1"/>
      <c r="M49" s="1"/>
      <c r="N49" s="1"/>
    </row>
    <row r="50" spans="1:64">
      <c r="B50" s="255" t="s">
        <v>1289</v>
      </c>
      <c r="C50" s="232">
        <v>9149.4</v>
      </c>
      <c r="D50" s="293">
        <v>9881.35</v>
      </c>
      <c r="E50" s="1"/>
      <c r="F50" s="1"/>
      <c r="G50" s="1"/>
      <c r="H50" s="1"/>
      <c r="I50" s="1"/>
      <c r="J50" s="1"/>
      <c r="K50" s="4"/>
      <c r="L50" s="1"/>
      <c r="M50" s="1"/>
      <c r="N50" s="1"/>
    </row>
    <row r="51" spans="1:64">
      <c r="B51" s="255" t="s">
        <v>1290</v>
      </c>
      <c r="C51" s="232">
        <v>3543.78</v>
      </c>
      <c r="D51" s="293">
        <v>3827.28</v>
      </c>
      <c r="E51" s="1"/>
      <c r="F51" s="1"/>
      <c r="G51" s="1"/>
      <c r="H51" s="1"/>
      <c r="I51" s="1"/>
      <c r="J51" s="1"/>
      <c r="K51" s="4"/>
      <c r="L51" s="1"/>
      <c r="M51" s="1"/>
      <c r="N51" s="1"/>
    </row>
    <row r="52" spans="1:64">
      <c r="B52" s="255" t="s">
        <v>1291</v>
      </c>
      <c r="C52" s="232">
        <v>7362.3</v>
      </c>
      <c r="D52" s="293">
        <v>7951.2999999999993</v>
      </c>
      <c r="E52" s="1"/>
      <c r="F52" s="1"/>
      <c r="G52" s="1"/>
      <c r="H52" s="1"/>
      <c r="I52" s="1"/>
      <c r="J52" s="1"/>
      <c r="K52" s="4"/>
      <c r="L52" s="1"/>
      <c r="M52" s="1"/>
      <c r="N52" s="1"/>
    </row>
    <row r="53" spans="1:64" ht="15.75" customHeight="1">
      <c r="B53" s="255" t="s">
        <v>1292</v>
      </c>
      <c r="C53" s="232">
        <v>2376</v>
      </c>
      <c r="D53" s="293">
        <v>2566.08</v>
      </c>
      <c r="E53" s="1"/>
      <c r="F53" s="1"/>
      <c r="G53" s="1"/>
      <c r="H53" s="1"/>
      <c r="I53" s="1"/>
      <c r="J53" s="1"/>
      <c r="K53" s="4"/>
      <c r="L53" s="1"/>
      <c r="M53" s="1"/>
      <c r="N53" s="1"/>
    </row>
    <row r="54" spans="1:64">
      <c r="B54" s="255" t="s">
        <v>1293</v>
      </c>
      <c r="C54" s="232">
        <v>3307.2</v>
      </c>
      <c r="D54" s="293">
        <v>3571.78</v>
      </c>
      <c r="E54" s="1"/>
      <c r="F54" s="1"/>
      <c r="G54" s="1"/>
      <c r="H54" s="1"/>
      <c r="I54" s="1"/>
      <c r="J54" s="1"/>
      <c r="K54" s="4"/>
      <c r="L54" s="1"/>
      <c r="M54" s="1"/>
      <c r="N54" s="1"/>
    </row>
    <row r="55" spans="1:64">
      <c r="B55" s="255" t="s">
        <v>1294</v>
      </c>
      <c r="C55" s="232">
        <v>57750</v>
      </c>
      <c r="D55" s="293">
        <v>62370</v>
      </c>
      <c r="E55" s="1"/>
      <c r="F55" s="1"/>
      <c r="G55" s="1"/>
      <c r="H55" s="1"/>
      <c r="I55" s="1"/>
      <c r="J55" s="1"/>
      <c r="K55" s="4"/>
      <c r="L55" s="1"/>
      <c r="M55" s="1"/>
      <c r="N55" s="1"/>
    </row>
    <row r="56" spans="1:64">
      <c r="B56" s="255" t="s">
        <v>1295</v>
      </c>
      <c r="C56" s="232">
        <v>28620</v>
      </c>
      <c r="D56" s="293">
        <v>30909.599999999999</v>
      </c>
      <c r="E56" s="1"/>
      <c r="F56" s="1"/>
      <c r="G56" s="1"/>
      <c r="H56" s="1"/>
      <c r="I56" s="1"/>
      <c r="J56" s="1"/>
      <c r="K56" s="4"/>
      <c r="L56" s="1"/>
      <c r="M56" s="1"/>
      <c r="N56" s="1"/>
    </row>
    <row r="57" spans="1:64">
      <c r="B57" s="255" t="s">
        <v>1296</v>
      </c>
      <c r="C57" s="232">
        <v>68720.399999999994</v>
      </c>
      <c r="D57" s="293">
        <v>74218.03</v>
      </c>
      <c r="E57" s="1"/>
      <c r="F57" s="1"/>
      <c r="G57" s="1"/>
      <c r="H57" s="1"/>
      <c r="I57" s="1"/>
      <c r="J57" s="1"/>
      <c r="K57" s="4"/>
      <c r="L57" s="1"/>
      <c r="M57" s="1"/>
      <c r="N57" s="4"/>
    </row>
    <row r="58" spans="1:64">
      <c r="B58" s="255" t="s">
        <v>1297</v>
      </c>
      <c r="C58" s="232">
        <v>156796.64000000001</v>
      </c>
      <c r="D58" s="293">
        <v>169340.36999999994</v>
      </c>
      <c r="E58" s="1"/>
      <c r="F58" s="1"/>
      <c r="G58" s="1"/>
      <c r="H58" s="1"/>
      <c r="I58" s="1"/>
      <c r="J58" s="1"/>
      <c r="K58" s="4"/>
      <c r="L58" s="1"/>
      <c r="M58" s="1"/>
      <c r="N58" s="4"/>
    </row>
    <row r="59" spans="1:64">
      <c r="B59" s="255" t="s">
        <v>1298</v>
      </c>
      <c r="C59" s="232">
        <v>65512.800000000003</v>
      </c>
      <c r="D59" s="293">
        <v>70753.819999999992</v>
      </c>
      <c r="E59" s="1"/>
      <c r="F59" s="1"/>
      <c r="G59" s="1"/>
      <c r="H59" s="1"/>
      <c r="I59" s="1"/>
      <c r="J59" s="1"/>
      <c r="K59" s="4"/>
      <c r="L59" s="1"/>
      <c r="M59" s="1"/>
      <c r="N59" s="4"/>
    </row>
    <row r="60" spans="1:64">
      <c r="B60" s="255" t="s">
        <v>1299</v>
      </c>
      <c r="C60" s="232">
        <v>209217.89</v>
      </c>
      <c r="D60" s="293">
        <v>225955.33000000002</v>
      </c>
      <c r="E60" s="1"/>
      <c r="F60" s="1"/>
      <c r="G60" s="1"/>
      <c r="H60" s="1"/>
      <c r="I60" s="1"/>
      <c r="J60" s="1"/>
      <c r="K60" s="4"/>
      <c r="L60" s="1"/>
      <c r="M60" s="1"/>
      <c r="N60" s="4"/>
    </row>
    <row r="61" spans="1:64">
      <c r="B61" s="255" t="s">
        <v>1300</v>
      </c>
      <c r="C61" s="232">
        <v>34560</v>
      </c>
      <c r="D61" s="293">
        <v>37324.800000000003</v>
      </c>
      <c r="E61" s="1"/>
      <c r="F61" s="1"/>
      <c r="G61" s="1"/>
      <c r="H61" s="1"/>
      <c r="I61" s="1"/>
      <c r="J61" s="1"/>
      <c r="K61" s="4"/>
      <c r="L61" s="1"/>
      <c r="M61" s="1"/>
      <c r="N61" s="4"/>
    </row>
    <row r="62" spans="1:64">
      <c r="B62" s="255" t="s">
        <v>1215</v>
      </c>
      <c r="C62" s="232">
        <v>3873059.4800000009</v>
      </c>
      <c r="D62" s="293">
        <v>4181622.2899999986</v>
      </c>
      <c r="E62" s="1"/>
      <c r="F62" s="1"/>
      <c r="G62" s="1"/>
      <c r="H62" s="1"/>
      <c r="I62" s="1"/>
      <c r="J62" s="1"/>
      <c r="K62" s="4"/>
      <c r="L62" s="1"/>
      <c r="M62" s="1"/>
      <c r="N62" s="4"/>
    </row>
    <row r="63" spans="1:64">
      <c r="A63" s="1"/>
      <c r="B63" s="1"/>
      <c r="C63" s="2"/>
      <c r="D63" s="2"/>
      <c r="E63" s="1"/>
      <c r="F63" s="1"/>
      <c r="G63" s="1"/>
      <c r="H63" s="3"/>
      <c r="I63" s="1"/>
      <c r="J63" s="1"/>
      <c r="K63" s="1"/>
      <c r="L63" s="1"/>
      <c r="M63" s="1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ŁUKASZ MATUSIAK</cp:lastModifiedBy>
  <cp:lastPrinted>2023-10-16T07:04:55Z</cp:lastPrinted>
  <dcterms:created xsi:type="dcterms:W3CDTF">2018-07-23T08:09:00Z</dcterms:created>
  <dcterms:modified xsi:type="dcterms:W3CDTF">2023-11-15T12:04:01Z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