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D\!!!!!!!!!!SWZ\SWZ 2025\ZIELONA GÓRA\03.OFERTA\01.OFERTA\"/>
    </mc:Choice>
  </mc:AlternateContent>
  <xr:revisionPtr revIDLastSave="0" documentId="13_ncr:1_{ACA68F8B-02A6-4098-A41B-66FB1AAA6D3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1" sheetId="1" r:id="rId1"/>
    <sheet name="2" sheetId="2" r:id="rId2"/>
    <sheet name="3" sheetId="3" r:id="rId3"/>
  </sheets>
  <definedNames>
    <definedName name="_xlnm.Print_Area" localSheetId="0">'1'!$A$1:$K$14</definedName>
    <definedName name="_xlnm.Print_Area" localSheetId="1">'2'!$A$1:$K$19</definedName>
    <definedName name="_xlnm.Print_Area" localSheetId="2">'3'!$A$1:$K$26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9" i="1" l="1"/>
  <c r="H9" i="1"/>
  <c r="F9" i="1"/>
</calcChain>
</file>

<file path=xl/sharedStrings.xml><?xml version="1.0" encoding="utf-8"?>
<sst xmlns="http://schemas.openxmlformats.org/spreadsheetml/2006/main" count="94" uniqueCount="58">
  <si>
    <t>Lp.</t>
  </si>
  <si>
    <t>Przedmiot  zamówienia</t>
  </si>
  <si>
    <t>Jednostka miary</t>
  </si>
  <si>
    <t>Stawka     VAT (%)</t>
  </si>
  <si>
    <t>szt.</t>
  </si>
  <si>
    <t>Razem
Netto:</t>
  </si>
  <si>
    <t>Razem
Brutto:</t>
  </si>
  <si>
    <t>1.</t>
  </si>
  <si>
    <t>zestaw</t>
  </si>
  <si>
    <t>Cena jednostkowa brutto               9=8/4</t>
  </si>
  <si>
    <t>Wartość brutto (zł) 8=6+7</t>
  </si>
  <si>
    <t>Wartość netto 6=4x5</t>
  </si>
  <si>
    <t>Ilość - 24 m-ce</t>
  </si>
  <si>
    <t>bloczek</t>
  </si>
  <si>
    <t>Papier Hellige MAC-1200/1600/2000 210 x 295 x 150</t>
  </si>
  <si>
    <t>16.</t>
  </si>
  <si>
    <t>rolka</t>
  </si>
  <si>
    <t xml:space="preserve">Papier w kratkę do kardiodefibrylatora - Lifepack 12 i 20 50 mm x 30 m </t>
  </si>
  <si>
    <t>15.</t>
  </si>
  <si>
    <t>Papier do defibrylatora Mindray BeneHeart D3 bez zadruku / 50x30</t>
  </si>
  <si>
    <t>14.</t>
  </si>
  <si>
    <t>Papier do drukarki USG-TYPE V (HIGH GLOSSY) UPP-110 HG 110 mm x 18 mm</t>
  </si>
  <si>
    <t>13.</t>
  </si>
  <si>
    <t>Papier Sony UPP 210HD 210 mm x 25 m</t>
  </si>
  <si>
    <t>12.</t>
  </si>
  <si>
    <t>Papier Hellige MAC 400 80 mm x 90 mm x 250 kartek</t>
  </si>
  <si>
    <t>11.</t>
  </si>
  <si>
    <t>Papier Hellige MAC 600 80 mm x 90 mm x 250 kartek</t>
  </si>
  <si>
    <t>10.</t>
  </si>
  <si>
    <t>Papier Sony UPP 110 HD 110 mm x 20 m</t>
  </si>
  <si>
    <t>9.</t>
  </si>
  <si>
    <t>Papier do KTG Bistos 130 mm x 120 mm x 250 kartek</t>
  </si>
  <si>
    <t>8.</t>
  </si>
  <si>
    <t>Papier do EKG Ascard MR Gold 210 mm x 25 m</t>
  </si>
  <si>
    <t>7.</t>
  </si>
  <si>
    <t>Papier do EKG Farum E-600 110 mm x 35 m</t>
  </si>
  <si>
    <t>6.</t>
  </si>
  <si>
    <t>Papier do EKG Ascard B5 60 mm x 25 m</t>
  </si>
  <si>
    <t>5.</t>
  </si>
  <si>
    <t xml:space="preserve">Papier kompatybilny z EKG Lifepack 106 mm x 22 </t>
  </si>
  <si>
    <t>4.</t>
  </si>
  <si>
    <t>szt</t>
  </si>
  <si>
    <t>Papier do KTG HP M1911A 150mm x 100 mm x 150 kartek</t>
  </si>
  <si>
    <t>3.</t>
  </si>
  <si>
    <t>Papier do EKG Ascard A4 112 mm x 25 m</t>
  </si>
  <si>
    <t>2.</t>
  </si>
  <si>
    <t>Papier do USG Mitsubishi K61b 110mm x 20 m</t>
  </si>
  <si>
    <t>PRODUCENT,
Nazwa własna lub inne określenie identyfikujące 
wyrób w sposób jednoznaczny, np. numer katalogowy;
wielkość opakowania</t>
  </si>
  <si>
    <t>Cena jednostkowa brutto               
9=8/4</t>
  </si>
  <si>
    <t>PRODUCENT,
Nazwa własna lub inne określenie identyfikujące 
wyrób w sposób jednoznaczny, np. numer katalogowy; wielkość opakowania</t>
  </si>
  <si>
    <t>Zestaw z oksygenatorem 1,9m2 , dla przepływów krwi min. 1,0-7,0l/min, ze zintegrowanymi czujnikami ciśnienia, wymiennikiem ciepła oraz powłoką heparynowo-albuminową i kompletem drenów krwi, umożliwiający użycie przez 29 dni</t>
  </si>
  <si>
    <t xml:space="preserve">Cena 
jednostkowa netto 
</t>
  </si>
  <si>
    <t>Ilość 
(24 m-ce)</t>
  </si>
  <si>
    <r>
      <rPr>
        <b/>
        <sz val="12"/>
        <rFont val="Calibri"/>
        <family val="2"/>
        <charset val="238"/>
        <scheme val="minor"/>
      </rPr>
      <t>Załącznik nr 4 do SWZ
Załącznik nr 1 do umowy nr NZ.261.6.3.2025                                                                                                                                                                                                                                                                                                                                                                                                                                                                                                                                                                                                                                                                                                                                                                                                                                                                                                                                                                                                                   Formularz cenowo-techniczny – ZADANIE NR 3</t>
    </r>
    <r>
      <rPr>
        <sz val="12"/>
        <rFont val="Calibri"/>
        <family val="2"/>
        <charset val="238"/>
        <scheme val="minor"/>
      </rPr>
      <t xml:space="preserve">
1. Przedmiotem zamówienia są sukcesywne dostawy papierów medycznych do posiadanych przez Zamawiającego aparatów wskazanych w tabeli,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 (dotyczy wyrobów sterylnych),
    -  oznakowanie CE,
    -  inne oznaczenia i informacje wymagane na podstawie odrębnych przepisów.
Uwaga: Okres ważności wyrobów powinien wynosić minimum 24 miesiące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do …  dni roboczych od daty przesłania zamówienia za pośrednictwem poczty elektronicznej na adres e-mail: ………………………………………………………………… .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                               </t>
    </r>
  </si>
  <si>
    <r>
      <rPr>
        <b/>
        <sz val="12"/>
        <rFont val="Calibri"/>
        <family val="2"/>
        <charset val="238"/>
        <scheme val="minor"/>
      </rPr>
      <t>Załącznik nr 3 do SWZ
Załącznik nr 1 do umowy nr NZ.261.6.2.2025                                                                                                                                                                                                                                                                                                                                                                                                                                                                                                                                                                                                                                                                                                                                                                                                                                                                                                                                                                                                                   Formularz cenowo-techniczny – ZADANIE NR 2</t>
    </r>
    <r>
      <rPr>
        <sz val="12"/>
        <rFont val="Calibri"/>
        <family val="2"/>
        <charset val="238"/>
        <scheme val="minor"/>
      </rPr>
      <t xml:space="preserve">
1. Przedmiotem zamówienia są sukcesywne dostawy prowadnic do posiadanej przez Zamawiającego sondy Canon PVT-475BT,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 (dotyczy wyrobów sterylnych),
    -  oznakowanie CE,
    -  inne oznaczenia i informacje wymagane na podstawie odrębnych przepisów.
Uwaga: Okres ważności wyrobów powinien wynosić minimum 24 miesiące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do …  dni roboczych od daty przesłania zamówienia za pośrednictwem poczty elektronicznej na adres e-mail: ………………………………………………………………… .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                               </t>
    </r>
  </si>
  <si>
    <t xml:space="preserve">
Prowadnice jednorazowe, sterylne
Zestaw zawiera:
- komplet prowadnic z pełną gamą kanałów roboczych z wyraźnym oznaczeniem 14 rozmiarów: 12F, 10F, 9F, 8F, 7F, 14Ga, 15Ga, 16Ga, 17Ga, 18Ga, 20Ga, 21Ga, 22Ga oraz 25Ga,
- osłona składana teleskopowo 14 x 91,5 cm,
- żel,
- elastyczne opaski,
Możliwość ustawienia 5 różnych stałych głębokości wkłucia lub wykonywania biopsji metodą „free hand”
Unikalna konstrukcja kanału roboczego pozwala odejść prowadnicy od narzędzia podczas nakłucia.
</t>
  </si>
  <si>
    <t>XENIOS A.G. / Xlung kit 230 F32000014 / 1 zestaw</t>
  </si>
  <si>
    <r>
      <rPr>
        <b/>
        <sz val="12"/>
        <rFont val="Calibri"/>
        <family val="2"/>
        <charset val="238"/>
        <scheme val="minor"/>
      </rPr>
      <t>Załącznik nr 2 do SWZ
Załącznik nr 1 do umowy nr NZ.261.6.1.2025                                                                                                                                                                                                                                                                                                                                                                                                                                                                                                          Formularz cenowo-techniczny - Zadanie 1</t>
    </r>
    <r>
      <rPr>
        <sz val="12"/>
        <rFont val="Calibri"/>
        <family val="2"/>
        <charset val="238"/>
        <scheme val="minor"/>
      </rPr>
      <t xml:space="preserve">
1. Przedmiotem zamówienia są sukcesywne dostawy zestawów do przeprowadzania procedury ECMO kompatybilnych z posiadaną przez Zamawiającego konsolą Xenios,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-  nazwa wyrobu, nazwa producenta,
-  kod partii lub serii wyrobu, 
-  wyraźnie oznakowany rozmiar,
-  oznaczenie daty, przed upływem której wyrób może być używany bezpiecznie, wyrażonej w latach i miesiącach (dotyczy wyrobów sterylnych),
-  oznakowanie CE,
-  inne oznaczenia i informacje wymagane na podstawie odrębnych przepisów.
Uwaga: Okres ważności wyrobów powinien wynosić minimum </t>
    </r>
    <r>
      <rPr>
        <sz val="12"/>
        <color rgb="FFFF0000"/>
        <rFont val="Calibri"/>
        <family val="2"/>
        <charset val="238"/>
        <scheme val="minor"/>
      </rPr>
      <t xml:space="preserve">12  miesięcy </t>
    </r>
    <r>
      <rPr>
        <sz val="12"/>
        <rFont val="Calibri"/>
        <family val="2"/>
        <charset val="238"/>
        <scheme val="minor"/>
      </rPr>
      <t xml:space="preserve">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do 5  dni roboczych od daty przesłania zamówienia za pośrednictwem poczty elektronicznej na adres e-mail: ZAMOWIENIA.PL@FRESENIUSMEDICALCARE.COM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</si>
</sst>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zł-415];[Red]\-#,##0.00\ [$zł-415]"/>
    <numFmt numFmtId="165" formatCode="#,##0.00&quot; zł&quot;"/>
    <numFmt numFmtId="166" formatCode="#,##0.00\ &quot;zł&quot;"/>
  </numFmts>
  <fonts count="19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b/>
      <sz val="10"/>
      <name val="Tahoma"/>
      <family val="2"/>
      <charset val="1"/>
    </font>
    <font>
      <b/>
      <sz val="10"/>
      <color rgb="FF000000"/>
      <name val="Tahoma"/>
      <family val="2"/>
      <charset val="1"/>
    </font>
    <font>
      <sz val="10"/>
      <color rgb="FF00000A"/>
      <name val="Tahoma"/>
      <family val="2"/>
      <charset val="1"/>
    </font>
    <font>
      <sz val="8"/>
      <name val="Calibri"/>
      <family val="2"/>
      <charset val="1"/>
    </font>
    <font>
      <sz val="11"/>
      <name val="Calibri"/>
      <family val="2"/>
      <charset val="1"/>
    </font>
    <font>
      <sz val="10"/>
      <color rgb="FF000000"/>
      <name val="Tahoma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rgb="FF00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11" fillId="0" borderId="0" applyFont="0" applyFill="0" applyBorder="0" applyAlignment="0" applyProtection="0"/>
  </cellStyleXfs>
  <cellXfs count="72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10" fontId="4" fillId="0" borderId="0" xfId="1" applyNumberFormat="1" applyFont="1" applyAlignment="1">
      <alignment wrapText="1"/>
    </xf>
    <xf numFmtId="4" fontId="13" fillId="0" borderId="1" xfId="0" applyNumberFormat="1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9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165" fontId="13" fillId="0" borderId="1" xfId="0" applyNumberFormat="1" applyFont="1" applyBorder="1" applyAlignment="1">
      <alignment horizontal="left" vertical="center" wrapText="1"/>
    </xf>
    <xf numFmtId="9" fontId="13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" fontId="14" fillId="0" borderId="2" xfId="0" applyNumberFormat="1" applyFont="1" applyBorder="1" applyAlignment="1">
      <alignment horizontal="left" vertical="top" wrapText="1"/>
    </xf>
    <xf numFmtId="164" fontId="14" fillId="0" borderId="2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wrapText="1"/>
    </xf>
    <xf numFmtId="4" fontId="16" fillId="0" borderId="0" xfId="0" applyNumberFormat="1" applyFont="1" applyAlignment="1">
      <alignment vertical="center" wrapText="1"/>
    </xf>
    <xf numFmtId="9" fontId="16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1" fontId="13" fillId="0" borderId="1" xfId="0" applyNumberFormat="1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left" vertical="top" wrapText="1"/>
    </xf>
    <xf numFmtId="166" fontId="14" fillId="0" borderId="1" xfId="0" applyNumberFormat="1" applyFont="1" applyBorder="1" applyAlignment="1">
      <alignment horizontal="left" vertical="center" wrapText="1"/>
    </xf>
    <xf numFmtId="166" fontId="13" fillId="0" borderId="1" xfId="0" applyNumberFormat="1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3" fontId="17" fillId="0" borderId="1" xfId="0" applyNumberFormat="1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3" fontId="17" fillId="2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U18"/>
  <sheetViews>
    <sheetView tabSelected="1" view="pageBreakPreview" topLeftCell="A5" zoomScale="85" zoomScaleNormal="110" zoomScaleSheetLayoutView="85" zoomScalePageLayoutView="95" workbookViewId="0">
      <selection activeCell="B1" sqref="B1:K6"/>
    </sheetView>
  </sheetViews>
  <sheetFormatPr defaultColWidth="6.140625" defaultRowHeight="15" x14ac:dyDescent="0.15"/>
  <cols>
    <col min="1" max="1" width="4.28515625" style="2" customWidth="1"/>
    <col min="2" max="2" width="48.85546875" style="3" customWidth="1"/>
    <col min="3" max="3" width="10.7109375" style="1" customWidth="1"/>
    <col min="4" max="4" width="12.7109375" style="1" customWidth="1"/>
    <col min="5" max="5" width="10.7109375" style="1" customWidth="1"/>
    <col min="6" max="6" width="15.5703125" style="4" customWidth="1"/>
    <col min="7" max="7" width="9.42578125" style="5" customWidth="1"/>
    <col min="8" max="8" width="15.85546875" style="6" bestFit="1" customWidth="1"/>
    <col min="9" max="9" width="18.28515625" style="7" customWidth="1"/>
    <col min="10" max="10" width="26" style="5" customWidth="1"/>
    <col min="11" max="11" width="25" style="8" customWidth="1"/>
    <col min="12" max="239" width="6.140625" style="8"/>
    <col min="240" max="998" width="6.140625" style="9"/>
    <col min="1011" max="1023" width="7.7109375" customWidth="1"/>
    <col min="1025" max="1025" width="11.5703125" customWidth="1"/>
  </cols>
  <sheetData>
    <row r="1" spans="1:1009" s="9" customFormat="1" ht="230.25" customHeight="1" x14ac:dyDescent="0.25">
      <c r="A1" s="2"/>
      <c r="B1" s="67" t="s">
        <v>57</v>
      </c>
      <c r="C1" s="67"/>
      <c r="D1" s="67"/>
      <c r="E1" s="67"/>
      <c r="F1" s="67"/>
      <c r="G1" s="67"/>
      <c r="H1" s="67"/>
      <c r="I1" s="67"/>
      <c r="J1" s="67"/>
      <c r="K1" s="67"/>
    </row>
    <row r="2" spans="1:1009" s="9" customFormat="1" ht="12.75" customHeight="1" x14ac:dyDescent="0.25">
      <c r="A2" s="2"/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009" s="9" customFormat="1" ht="12.75" customHeight="1" x14ac:dyDescent="0.2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009" s="9" customFormat="1" ht="56.25" customHeight="1" x14ac:dyDescent="0.2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009" s="9" customFormat="1" ht="77.25" customHeight="1" x14ac:dyDescent="0.25">
      <c r="A5" s="2"/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009" s="9" customFormat="1" ht="63.75" hidden="1" customHeight="1" x14ac:dyDescent="0.25">
      <c r="A6" s="2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009" s="10" customFormat="1" ht="122.25" customHeight="1" x14ac:dyDescent="0.25">
      <c r="A7" s="35" t="s">
        <v>0</v>
      </c>
      <c r="B7" s="35" t="s">
        <v>1</v>
      </c>
      <c r="C7" s="29" t="s">
        <v>2</v>
      </c>
      <c r="D7" s="29" t="s">
        <v>52</v>
      </c>
      <c r="E7" s="29" t="s">
        <v>51</v>
      </c>
      <c r="F7" s="29" t="s">
        <v>11</v>
      </c>
      <c r="G7" s="29" t="s">
        <v>3</v>
      </c>
      <c r="H7" s="29" t="s">
        <v>10</v>
      </c>
      <c r="I7" s="29" t="s">
        <v>48</v>
      </c>
      <c r="J7" s="29" t="s">
        <v>47</v>
      </c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</row>
    <row r="8" spans="1:1009" ht="15.75" x14ac:dyDescent="0.15">
      <c r="A8" s="36">
        <v>1</v>
      </c>
      <c r="B8" s="37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ALK8" s="12"/>
      <c r="ALL8" s="12"/>
      <c r="ALM8" s="12"/>
      <c r="ALN8" s="12"/>
      <c r="ALO8" s="12"/>
      <c r="ALP8" s="12"/>
      <c r="ALQ8" s="12"/>
      <c r="ALR8" s="12"/>
      <c r="ALS8" s="12"/>
      <c r="ALT8" s="12"/>
      <c r="ALU8" s="12"/>
    </row>
    <row r="9" spans="1:1009" ht="116.25" customHeight="1" x14ac:dyDescent="0.15">
      <c r="A9" s="27" t="s">
        <v>7</v>
      </c>
      <c r="B9" s="29" t="s">
        <v>50</v>
      </c>
      <c r="C9" s="62" t="s">
        <v>4</v>
      </c>
      <c r="D9" s="63">
        <v>2</v>
      </c>
      <c r="E9" s="23">
        <v>18000</v>
      </c>
      <c r="F9" s="38">
        <f>SUM(D9*E9)</f>
        <v>36000</v>
      </c>
      <c r="G9" s="39">
        <v>0.08</v>
      </c>
      <c r="H9" s="38">
        <f>SUM(F9*1.08)</f>
        <v>38880</v>
      </c>
      <c r="I9" s="38">
        <f>SUM(H9/D9)</f>
        <v>19440</v>
      </c>
      <c r="J9" s="27" t="s">
        <v>56</v>
      </c>
      <c r="ALK9" s="12"/>
      <c r="ALL9" s="12"/>
      <c r="ALM9" s="12"/>
      <c r="ALN9" s="12"/>
      <c r="ALO9" s="12"/>
      <c r="ALP9" s="12"/>
      <c r="ALQ9" s="12"/>
      <c r="ALR9" s="12"/>
      <c r="ALS9" s="12"/>
      <c r="ALT9" s="12"/>
      <c r="ALU9" s="12"/>
    </row>
    <row r="10" spans="1:1009" ht="30.75" customHeight="1" x14ac:dyDescent="0.25">
      <c r="A10" s="40"/>
      <c r="B10" s="41"/>
      <c r="C10" s="41"/>
      <c r="D10" s="41"/>
      <c r="E10" s="42" t="s">
        <v>5</v>
      </c>
      <c r="F10" s="43">
        <v>36000</v>
      </c>
      <c r="G10" s="42" t="s">
        <v>6</v>
      </c>
      <c r="H10" s="43">
        <v>38880</v>
      </c>
      <c r="I10" s="41"/>
      <c r="J10" s="44"/>
      <c r="IE10" s="9"/>
    </row>
    <row r="14" spans="1:1009" ht="16.5" customHeight="1" x14ac:dyDescent="0.15"/>
    <row r="15" spans="1:1009" ht="72.75" customHeight="1" x14ac:dyDescent="0.2">
      <c r="B15" s="13"/>
      <c r="C15" s="14"/>
      <c r="D15" s="14"/>
      <c r="E15" s="14"/>
      <c r="F15" s="14"/>
      <c r="G15" s="68"/>
      <c r="H15" s="68"/>
      <c r="I15" s="68"/>
      <c r="J15" s="68"/>
      <c r="K15" s="68"/>
    </row>
    <row r="16" spans="1:1009" x14ac:dyDescent="0.2">
      <c r="B16" s="15"/>
      <c r="F16" s="16"/>
      <c r="G16" s="17"/>
      <c r="H16" s="18"/>
      <c r="I16" s="19"/>
      <c r="J16" s="17"/>
      <c r="K16" s="20"/>
    </row>
    <row r="17" spans="2:11" ht="45.75" customHeight="1" x14ac:dyDescent="0.2">
      <c r="B17" s="20"/>
      <c r="F17" s="16"/>
      <c r="G17" s="69"/>
      <c r="H17" s="69"/>
      <c r="I17" s="69"/>
      <c r="J17" s="69"/>
      <c r="K17" s="69"/>
    </row>
    <row r="18" spans="2:11" ht="13.5" customHeight="1" x14ac:dyDescent="0.15">
      <c r="B18" s="1"/>
      <c r="F18" s="16"/>
      <c r="G18" s="69"/>
      <c r="H18" s="69"/>
      <c r="I18" s="69"/>
      <c r="J18" s="69"/>
      <c r="K18" s="69"/>
    </row>
  </sheetData>
  <mergeCells count="4">
    <mergeCell ref="B1:K6"/>
    <mergeCell ref="G15:K15"/>
    <mergeCell ref="G17:K17"/>
    <mergeCell ref="G18:K18"/>
  </mergeCells>
  <phoneticPr fontId="10" type="noConversion"/>
  <printOptions horizontalCentered="1"/>
  <pageMargins left="0.23622047244094491" right="0.23622047244094491" top="0.74803149606299213" bottom="0.74803149606299213" header="0.51181102362204722" footer="0.51181102362204722"/>
  <pageSetup paperSize="9" scale="68" orientation="landscape" horizontalDpi="300" verticalDpi="300" r:id="rId1"/>
  <rowBreaks count="1" manualBreakCount="1">
    <brk id="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65A5F-BCE9-4D93-A276-5D7A1941037B}">
  <sheetPr>
    <pageSetUpPr fitToPage="1"/>
  </sheetPr>
  <dimension ref="A1:ALT25"/>
  <sheetViews>
    <sheetView view="pageBreakPreview" zoomScale="85" zoomScaleNormal="90" zoomScaleSheetLayoutView="85" workbookViewId="0">
      <selection activeCell="B9" sqref="B9"/>
    </sheetView>
  </sheetViews>
  <sheetFormatPr defaultColWidth="6.140625" defaultRowHeight="15" x14ac:dyDescent="0.15"/>
  <cols>
    <col min="1" max="1" width="3.5703125" style="2" customWidth="1"/>
    <col min="2" max="2" width="54.140625" style="3" customWidth="1"/>
    <col min="3" max="3" width="12.42578125" style="1" customWidth="1"/>
    <col min="4" max="4" width="8.5703125" style="1" customWidth="1"/>
    <col min="5" max="5" width="13.85546875" style="4" customWidth="1"/>
    <col min="6" max="6" width="14.85546875" style="5" customWidth="1"/>
    <col min="7" max="7" width="8.5703125" style="6" customWidth="1"/>
    <col min="8" max="8" width="15.7109375" style="7" bestFit="1" customWidth="1"/>
    <col min="9" max="9" width="13.7109375" style="5" customWidth="1"/>
    <col min="10" max="10" width="27.5703125" style="8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s="9" customFormat="1" ht="230.85" customHeight="1" x14ac:dyDescent="0.25">
      <c r="A1" s="2"/>
      <c r="B1" s="70" t="s">
        <v>54</v>
      </c>
      <c r="C1" s="70"/>
      <c r="D1" s="70"/>
      <c r="E1" s="70"/>
      <c r="F1" s="70"/>
      <c r="G1" s="70"/>
      <c r="H1" s="70"/>
      <c r="I1" s="70"/>
      <c r="J1" s="70"/>
    </row>
    <row r="2" spans="1:1008" s="9" customFormat="1" ht="12.75" customHeight="1" x14ac:dyDescent="0.25">
      <c r="A2" s="2"/>
      <c r="B2" s="70"/>
      <c r="C2" s="70"/>
      <c r="D2" s="70"/>
      <c r="E2" s="70"/>
      <c r="F2" s="70"/>
      <c r="G2" s="70"/>
      <c r="H2" s="70"/>
      <c r="I2" s="70"/>
      <c r="J2" s="70"/>
    </row>
    <row r="3" spans="1:1008" s="9" customFormat="1" ht="12.75" customHeight="1" x14ac:dyDescent="0.25">
      <c r="A3" s="2"/>
      <c r="B3" s="70"/>
      <c r="C3" s="70"/>
      <c r="D3" s="70"/>
      <c r="E3" s="70"/>
      <c r="F3" s="70"/>
      <c r="G3" s="70"/>
      <c r="H3" s="70"/>
      <c r="I3" s="70"/>
      <c r="J3" s="70"/>
    </row>
    <row r="4" spans="1:1008" s="9" customFormat="1" ht="56.25" customHeight="1" x14ac:dyDescent="0.25">
      <c r="A4" s="2"/>
      <c r="B4" s="70"/>
      <c r="C4" s="70"/>
      <c r="D4" s="70"/>
      <c r="E4" s="70"/>
      <c r="F4" s="70"/>
      <c r="G4" s="70"/>
      <c r="H4" s="70"/>
      <c r="I4" s="70"/>
      <c r="J4" s="70"/>
    </row>
    <row r="5" spans="1:1008" s="9" customFormat="1" ht="69.75" customHeight="1" x14ac:dyDescent="0.25">
      <c r="A5" s="2"/>
      <c r="B5" s="70"/>
      <c r="C5" s="70"/>
      <c r="D5" s="70"/>
      <c r="E5" s="70"/>
      <c r="F5" s="70"/>
      <c r="G5" s="70"/>
      <c r="H5" s="70"/>
      <c r="I5" s="70"/>
      <c r="J5" s="70"/>
    </row>
    <row r="6" spans="1:1008" s="9" customFormat="1" ht="64.150000000000006" customHeight="1" x14ac:dyDescent="0.25">
      <c r="A6" s="2"/>
      <c r="B6" s="70"/>
      <c r="C6" s="70"/>
      <c r="D6" s="70"/>
      <c r="E6" s="70"/>
      <c r="F6" s="70"/>
      <c r="G6" s="70"/>
      <c r="H6" s="70"/>
      <c r="I6" s="70"/>
      <c r="J6" s="70"/>
    </row>
    <row r="7" spans="1:1008" s="10" customFormat="1" ht="114" customHeight="1" x14ac:dyDescent="0.25">
      <c r="A7" s="35" t="s">
        <v>0</v>
      </c>
      <c r="B7" s="35" t="s">
        <v>1</v>
      </c>
      <c r="C7" s="29" t="s">
        <v>2</v>
      </c>
      <c r="D7" s="29" t="s">
        <v>12</v>
      </c>
      <c r="E7" s="29" t="s">
        <v>51</v>
      </c>
      <c r="F7" s="29" t="s">
        <v>11</v>
      </c>
      <c r="G7" s="29" t="s">
        <v>3</v>
      </c>
      <c r="H7" s="29" t="s">
        <v>10</v>
      </c>
      <c r="I7" s="29" t="s">
        <v>9</v>
      </c>
      <c r="J7" s="29" t="s">
        <v>47</v>
      </c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</row>
    <row r="8" spans="1:1008" ht="15.75" x14ac:dyDescent="0.15">
      <c r="A8" s="36">
        <v>1</v>
      </c>
      <c r="B8" s="37">
        <v>2</v>
      </c>
      <c r="C8" s="29">
        <v>3</v>
      </c>
      <c r="D8" s="29">
        <v>4</v>
      </c>
      <c r="E8" s="56">
        <v>5</v>
      </c>
      <c r="F8" s="37">
        <v>6</v>
      </c>
      <c r="G8" s="56">
        <v>7</v>
      </c>
      <c r="H8" s="37">
        <v>8</v>
      </c>
      <c r="I8" s="37">
        <v>9</v>
      </c>
      <c r="J8" s="37">
        <v>10</v>
      </c>
      <c r="ALJ8" s="12"/>
      <c r="ALK8" s="12"/>
      <c r="ALL8" s="12"/>
      <c r="ALM8" s="12"/>
      <c r="ALN8" s="12"/>
      <c r="ALO8" s="12"/>
      <c r="ALP8" s="12"/>
      <c r="ALQ8" s="12"/>
      <c r="ALR8" s="12"/>
      <c r="ALS8" s="12"/>
      <c r="ALT8" s="12"/>
    </row>
    <row r="9" spans="1:1008" ht="220.5" customHeight="1" x14ac:dyDescent="0.25">
      <c r="A9" s="27" t="s">
        <v>7</v>
      </c>
      <c r="B9" s="66" t="s">
        <v>55</v>
      </c>
      <c r="C9" s="62" t="s">
        <v>8</v>
      </c>
      <c r="D9" s="63">
        <v>30</v>
      </c>
      <c r="E9" s="57"/>
      <c r="F9" s="24"/>
      <c r="G9" s="28"/>
      <c r="H9" s="58"/>
      <c r="I9" s="23"/>
      <c r="J9" s="59"/>
      <c r="ALJ9" s="12"/>
      <c r="ALK9" s="12"/>
      <c r="ALL9" s="12"/>
      <c r="ALM9" s="12"/>
      <c r="ALN9" s="12"/>
      <c r="ALO9" s="12"/>
      <c r="ALP9" s="12"/>
      <c r="ALQ9" s="12"/>
      <c r="ALR9" s="12"/>
      <c r="ALS9" s="12"/>
      <c r="ALT9" s="12"/>
    </row>
    <row r="10" spans="1:1008" ht="30.75" customHeight="1" x14ac:dyDescent="0.25">
      <c r="A10" s="40"/>
      <c r="B10" s="41"/>
      <c r="C10" s="41"/>
      <c r="D10" s="41"/>
      <c r="E10" s="60" t="s">
        <v>5</v>
      </c>
      <c r="F10" s="24"/>
      <c r="G10" s="60" t="s">
        <v>6</v>
      </c>
      <c r="H10" s="61"/>
      <c r="I10" s="41"/>
      <c r="J10" s="44"/>
      <c r="ID10" s="9"/>
    </row>
    <row r="11" spans="1:1008" ht="15.75" x14ac:dyDescent="0.2">
      <c r="A11" s="51"/>
      <c r="B11" s="46"/>
      <c r="C11" s="45"/>
      <c r="D11" s="45"/>
      <c r="E11" s="48"/>
      <c r="F11" s="46"/>
      <c r="G11" s="49"/>
      <c r="H11" s="50"/>
      <c r="I11" s="46"/>
      <c r="J11" s="47"/>
    </row>
    <row r="14" spans="1:1008" ht="16.7" customHeight="1" x14ac:dyDescent="0.15"/>
    <row r="15" spans="1:1008" ht="16.7" customHeight="1" x14ac:dyDescent="0.15"/>
    <row r="16" spans="1:1008" ht="16.7" customHeight="1" x14ac:dyDescent="0.15"/>
    <row r="17" spans="2:10" ht="16.7" customHeight="1" x14ac:dyDescent="0.15"/>
    <row r="18" spans="2:10" ht="16.7" customHeight="1" x14ac:dyDescent="0.15"/>
    <row r="19" spans="2:10" ht="16.7" customHeight="1" x14ac:dyDescent="0.15"/>
    <row r="20" spans="2:10" ht="16.7" customHeight="1" x14ac:dyDescent="0.15"/>
    <row r="21" spans="2:10" ht="16.7" customHeight="1" x14ac:dyDescent="0.15"/>
    <row r="22" spans="2:10" ht="16.7" customHeight="1" x14ac:dyDescent="0.15"/>
    <row r="23" spans="2:10" ht="73.349999999999994" customHeight="1" x14ac:dyDescent="0.2">
      <c r="B23" s="21"/>
      <c r="C23" s="14"/>
      <c r="D23" s="14"/>
      <c r="E23" s="14"/>
      <c r="F23" s="71"/>
      <c r="G23" s="71"/>
      <c r="H23" s="71"/>
      <c r="I23" s="71"/>
      <c r="J23" s="71"/>
    </row>
    <row r="24" spans="2:10" x14ac:dyDescent="0.2">
      <c r="B24" s="15"/>
      <c r="E24" s="16"/>
      <c r="F24" s="17"/>
      <c r="G24" s="18"/>
      <c r="H24" s="19"/>
      <c r="I24" s="17"/>
      <c r="J24" s="20"/>
    </row>
    <row r="25" spans="2:10" ht="13.9" customHeight="1" x14ac:dyDescent="0.15">
      <c r="B25" s="1"/>
      <c r="E25" s="16"/>
      <c r="F25" s="69"/>
      <c r="G25" s="69"/>
      <c r="H25" s="69"/>
      <c r="I25" s="69"/>
      <c r="J25" s="69"/>
    </row>
  </sheetData>
  <mergeCells count="3">
    <mergeCell ref="B1:J6"/>
    <mergeCell ref="F23:J23"/>
    <mergeCell ref="F25:J25"/>
  </mergeCells>
  <printOptions horizontalCentered="1"/>
  <pageMargins left="0.25" right="0.25" top="0.75" bottom="0.75" header="0.511811023622047" footer="0.511811023622047"/>
  <pageSetup paperSize="9" scale="79" fitToHeight="0" orientation="landscape" r:id="rId1"/>
  <rowBreaks count="1" manualBreakCount="1">
    <brk id="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2F5FB-1B34-4DA7-A933-3B916028CA8B}">
  <sheetPr>
    <pageSetUpPr fitToPage="1"/>
  </sheetPr>
  <dimension ref="A1:ALT40"/>
  <sheetViews>
    <sheetView view="pageBreakPreview" zoomScale="85" zoomScaleNormal="90" zoomScaleSheetLayoutView="85" workbookViewId="0">
      <selection activeCell="B1" sqref="B1:J6"/>
    </sheetView>
  </sheetViews>
  <sheetFormatPr defaultColWidth="6.140625" defaultRowHeight="15" x14ac:dyDescent="0.15"/>
  <cols>
    <col min="1" max="1" width="5.28515625" style="2" customWidth="1"/>
    <col min="2" max="2" width="52.42578125" style="3" customWidth="1"/>
    <col min="3" max="3" width="11.5703125" style="1" customWidth="1"/>
    <col min="4" max="4" width="8.5703125" style="1" customWidth="1"/>
    <col min="5" max="5" width="11.28515625" style="4" customWidth="1"/>
    <col min="6" max="6" width="14.85546875" style="5" customWidth="1"/>
    <col min="7" max="7" width="8.5703125" style="6" customWidth="1"/>
    <col min="8" max="8" width="13.85546875" style="7" bestFit="1" customWidth="1"/>
    <col min="9" max="9" width="13" style="5" customWidth="1"/>
    <col min="10" max="10" width="23.140625" style="8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s="9" customFormat="1" ht="230.85" customHeight="1" x14ac:dyDescent="0.25">
      <c r="A1" s="2"/>
      <c r="B1" s="70" t="s">
        <v>53</v>
      </c>
      <c r="C1" s="70"/>
      <c r="D1" s="70"/>
      <c r="E1" s="70"/>
      <c r="F1" s="70"/>
      <c r="G1" s="70"/>
      <c r="H1" s="70"/>
      <c r="I1" s="70"/>
      <c r="J1" s="70"/>
    </row>
    <row r="2" spans="1:1008" s="9" customFormat="1" ht="12.75" customHeight="1" x14ac:dyDescent="0.25">
      <c r="A2" s="2"/>
      <c r="B2" s="70"/>
      <c r="C2" s="70"/>
      <c r="D2" s="70"/>
      <c r="E2" s="70"/>
      <c r="F2" s="70"/>
      <c r="G2" s="70"/>
      <c r="H2" s="70"/>
      <c r="I2" s="70"/>
      <c r="J2" s="70"/>
    </row>
    <row r="3" spans="1:1008" s="9" customFormat="1" ht="12.75" customHeight="1" x14ac:dyDescent="0.25">
      <c r="A3" s="2"/>
      <c r="B3" s="70"/>
      <c r="C3" s="70"/>
      <c r="D3" s="70"/>
      <c r="E3" s="70"/>
      <c r="F3" s="70"/>
      <c r="G3" s="70"/>
      <c r="H3" s="70"/>
      <c r="I3" s="70"/>
      <c r="J3" s="70"/>
    </row>
    <row r="4" spans="1:1008" s="9" customFormat="1" ht="56.25" customHeight="1" x14ac:dyDescent="0.25">
      <c r="A4" s="2"/>
      <c r="B4" s="70"/>
      <c r="C4" s="70"/>
      <c r="D4" s="70"/>
      <c r="E4" s="70"/>
      <c r="F4" s="70"/>
      <c r="G4" s="70"/>
      <c r="H4" s="70"/>
      <c r="I4" s="70"/>
      <c r="J4" s="70"/>
    </row>
    <row r="5" spans="1:1008" s="9" customFormat="1" ht="69.75" customHeight="1" x14ac:dyDescent="0.25">
      <c r="A5" s="2"/>
      <c r="B5" s="70"/>
      <c r="C5" s="70"/>
      <c r="D5" s="70"/>
      <c r="E5" s="70"/>
      <c r="F5" s="70"/>
      <c r="G5" s="70"/>
      <c r="H5" s="70"/>
      <c r="I5" s="70"/>
      <c r="J5" s="70"/>
    </row>
    <row r="6" spans="1:1008" s="9" customFormat="1" ht="64.150000000000006" customHeight="1" x14ac:dyDescent="0.25">
      <c r="A6" s="2"/>
      <c r="B6" s="70"/>
      <c r="C6" s="70"/>
      <c r="D6" s="70"/>
      <c r="E6" s="70"/>
      <c r="F6" s="70"/>
      <c r="G6" s="70"/>
      <c r="H6" s="70"/>
      <c r="I6" s="70"/>
      <c r="J6" s="70"/>
    </row>
    <row r="7" spans="1:1008" s="10" customFormat="1" ht="152.25" customHeight="1" x14ac:dyDescent="0.25">
      <c r="A7" s="35" t="s">
        <v>0</v>
      </c>
      <c r="B7" s="35" t="s">
        <v>1</v>
      </c>
      <c r="C7" s="29" t="s">
        <v>2</v>
      </c>
      <c r="D7" s="29" t="s">
        <v>12</v>
      </c>
      <c r="E7" s="29" t="s">
        <v>51</v>
      </c>
      <c r="F7" s="29" t="s">
        <v>11</v>
      </c>
      <c r="G7" s="29" t="s">
        <v>3</v>
      </c>
      <c r="H7" s="29" t="s">
        <v>10</v>
      </c>
      <c r="I7" s="29" t="s">
        <v>9</v>
      </c>
      <c r="J7" s="29" t="s">
        <v>49</v>
      </c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</row>
    <row r="8" spans="1:1008" ht="15.75" x14ac:dyDescent="0.15">
      <c r="A8" s="27">
        <v>1</v>
      </c>
      <c r="B8" s="29">
        <v>2</v>
      </c>
      <c r="C8" s="29">
        <v>3</v>
      </c>
      <c r="D8" s="29">
        <v>4</v>
      </c>
      <c r="E8" s="52">
        <v>5</v>
      </c>
      <c r="F8" s="29">
        <v>6</v>
      </c>
      <c r="G8" s="52">
        <v>7</v>
      </c>
      <c r="H8" s="29">
        <v>8</v>
      </c>
      <c r="I8" s="29">
        <v>9</v>
      </c>
      <c r="J8" s="29">
        <v>10</v>
      </c>
      <c r="ALJ8" s="12"/>
      <c r="ALK8" s="12"/>
      <c r="ALL8" s="12"/>
      <c r="ALM8" s="12"/>
      <c r="ALN8" s="12"/>
      <c r="ALO8" s="12"/>
      <c r="ALP8" s="12"/>
      <c r="ALQ8" s="12"/>
      <c r="ALR8" s="12"/>
      <c r="ALS8" s="12"/>
      <c r="ALT8" s="12"/>
    </row>
    <row r="9" spans="1:1008" ht="37.5" customHeight="1" x14ac:dyDescent="0.15">
      <c r="A9" s="27" t="s">
        <v>7</v>
      </c>
      <c r="B9" s="26" t="s">
        <v>46</v>
      </c>
      <c r="C9" s="64" t="s">
        <v>16</v>
      </c>
      <c r="D9" s="65">
        <v>1120</v>
      </c>
      <c r="E9" s="25"/>
      <c r="F9" s="24"/>
      <c r="G9" s="28"/>
      <c r="H9" s="30"/>
      <c r="I9" s="23"/>
      <c r="J9" s="30"/>
      <c r="K9" s="22"/>
      <c r="ALJ9" s="12"/>
      <c r="ALK9" s="12"/>
      <c r="ALL9" s="12"/>
      <c r="ALM9" s="12"/>
      <c r="ALN9" s="12"/>
      <c r="ALO9" s="12"/>
      <c r="ALP9" s="12"/>
      <c r="ALQ9" s="12"/>
      <c r="ALR9" s="12"/>
      <c r="ALS9" s="12"/>
      <c r="ALT9" s="12"/>
    </row>
    <row r="10" spans="1:1008" ht="42" customHeight="1" x14ac:dyDescent="0.15">
      <c r="A10" s="27" t="s">
        <v>45</v>
      </c>
      <c r="B10" s="26" t="s">
        <v>44</v>
      </c>
      <c r="C10" s="64" t="s">
        <v>16</v>
      </c>
      <c r="D10" s="65">
        <v>1120</v>
      </c>
      <c r="E10" s="25"/>
      <c r="F10" s="24"/>
      <c r="G10" s="28"/>
      <c r="H10" s="30"/>
      <c r="I10" s="23"/>
      <c r="J10" s="30"/>
      <c r="K10" s="22"/>
      <c r="ALJ10" s="12"/>
      <c r="ALK10" s="12"/>
      <c r="ALL10" s="12"/>
      <c r="ALM10" s="12"/>
      <c r="ALN10" s="12"/>
      <c r="ALO10" s="12"/>
      <c r="ALP10" s="12"/>
      <c r="ALQ10" s="12"/>
      <c r="ALR10" s="12"/>
      <c r="ALS10" s="12"/>
      <c r="ALT10" s="12"/>
    </row>
    <row r="11" spans="1:1008" ht="42.75" customHeight="1" x14ac:dyDescent="0.15">
      <c r="A11" s="27" t="s">
        <v>43</v>
      </c>
      <c r="B11" s="26" t="s">
        <v>42</v>
      </c>
      <c r="C11" s="64" t="s">
        <v>41</v>
      </c>
      <c r="D11" s="65">
        <v>2600</v>
      </c>
      <c r="E11" s="25"/>
      <c r="F11" s="24"/>
      <c r="G11" s="28"/>
      <c r="H11" s="30"/>
      <c r="I11" s="23"/>
      <c r="J11" s="30"/>
      <c r="K11" s="22"/>
      <c r="ALJ11" s="12"/>
      <c r="ALK11" s="12"/>
      <c r="ALL11" s="12"/>
      <c r="ALM11" s="12"/>
      <c r="ALN11" s="12"/>
      <c r="ALO11" s="12"/>
      <c r="ALP11" s="12"/>
      <c r="ALQ11" s="12"/>
      <c r="ALR11" s="12"/>
      <c r="ALS11" s="12"/>
      <c r="ALT11" s="12"/>
    </row>
    <row r="12" spans="1:1008" ht="39" customHeight="1" x14ac:dyDescent="0.15">
      <c r="A12" s="27" t="s">
        <v>40</v>
      </c>
      <c r="B12" s="26" t="s">
        <v>39</v>
      </c>
      <c r="C12" s="64" t="s">
        <v>16</v>
      </c>
      <c r="D12" s="65">
        <v>20</v>
      </c>
      <c r="E12" s="25"/>
      <c r="F12" s="24"/>
      <c r="G12" s="28"/>
      <c r="H12" s="30"/>
      <c r="I12" s="23"/>
      <c r="J12" s="30"/>
      <c r="K12" s="22"/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</row>
    <row r="13" spans="1:1008" ht="37.5" customHeight="1" x14ac:dyDescent="0.15">
      <c r="A13" s="27" t="s">
        <v>38</v>
      </c>
      <c r="B13" s="26" t="s">
        <v>37</v>
      </c>
      <c r="C13" s="64" t="s">
        <v>16</v>
      </c>
      <c r="D13" s="65">
        <v>4</v>
      </c>
      <c r="E13" s="25"/>
      <c r="F13" s="24"/>
      <c r="G13" s="28"/>
      <c r="H13" s="30"/>
      <c r="I13" s="23"/>
      <c r="J13" s="30"/>
      <c r="K13" s="2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</row>
    <row r="14" spans="1:1008" ht="41.25" customHeight="1" x14ac:dyDescent="0.15">
      <c r="A14" s="27" t="s">
        <v>36</v>
      </c>
      <c r="B14" s="26" t="s">
        <v>35</v>
      </c>
      <c r="C14" s="64" t="s">
        <v>16</v>
      </c>
      <c r="D14" s="65">
        <v>10</v>
      </c>
      <c r="E14" s="25"/>
      <c r="F14" s="24"/>
      <c r="G14" s="28"/>
      <c r="H14" s="30"/>
      <c r="I14" s="23"/>
      <c r="J14" s="30"/>
      <c r="K14" s="2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</row>
    <row r="15" spans="1:1008" ht="42" customHeight="1" x14ac:dyDescent="0.15">
      <c r="A15" s="27" t="s">
        <v>34</v>
      </c>
      <c r="B15" s="26" t="s">
        <v>33</v>
      </c>
      <c r="C15" s="64" t="s">
        <v>16</v>
      </c>
      <c r="D15" s="65">
        <v>200</v>
      </c>
      <c r="E15" s="25"/>
      <c r="F15" s="24"/>
      <c r="G15" s="28"/>
      <c r="H15" s="30"/>
      <c r="I15" s="23"/>
      <c r="J15" s="30"/>
      <c r="K15" s="2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</row>
    <row r="16" spans="1:1008" ht="35.25" customHeight="1" x14ac:dyDescent="0.15">
      <c r="A16" s="27" t="s">
        <v>32</v>
      </c>
      <c r="B16" s="26" t="s">
        <v>31</v>
      </c>
      <c r="C16" s="64" t="s">
        <v>13</v>
      </c>
      <c r="D16" s="65">
        <v>4</v>
      </c>
      <c r="E16" s="25"/>
      <c r="F16" s="24"/>
      <c r="G16" s="28"/>
      <c r="H16" s="30"/>
      <c r="I16" s="23"/>
      <c r="J16" s="30"/>
      <c r="K16" s="22"/>
      <c r="ALJ16" s="12"/>
      <c r="ALK16" s="12"/>
      <c r="ALL16" s="12"/>
      <c r="ALM16" s="12"/>
      <c r="ALN16" s="12"/>
      <c r="ALO16" s="12"/>
      <c r="ALP16" s="12"/>
      <c r="ALQ16" s="12"/>
      <c r="ALR16" s="12"/>
      <c r="ALS16" s="12"/>
      <c r="ALT16" s="12"/>
    </row>
    <row r="17" spans="1:1008" ht="42.75" customHeight="1" x14ac:dyDescent="0.15">
      <c r="A17" s="27" t="s">
        <v>30</v>
      </c>
      <c r="B17" s="26" t="s">
        <v>29</v>
      </c>
      <c r="C17" s="64" t="s">
        <v>16</v>
      </c>
      <c r="D17" s="65">
        <v>4</v>
      </c>
      <c r="E17" s="25"/>
      <c r="F17" s="24"/>
      <c r="G17" s="28"/>
      <c r="H17" s="30"/>
      <c r="I17" s="23"/>
      <c r="J17" s="30"/>
      <c r="K17" s="22"/>
      <c r="ALJ17" s="12"/>
      <c r="ALK17" s="12"/>
      <c r="ALL17" s="12"/>
      <c r="ALM17" s="12"/>
      <c r="ALN17" s="12"/>
      <c r="ALO17" s="12"/>
      <c r="ALP17" s="12"/>
      <c r="ALQ17" s="12"/>
      <c r="ALR17" s="12"/>
      <c r="ALS17" s="12"/>
      <c r="ALT17" s="12"/>
    </row>
    <row r="18" spans="1:1008" ht="41.25" customHeight="1" x14ac:dyDescent="0.15">
      <c r="A18" s="27" t="s">
        <v>28</v>
      </c>
      <c r="B18" s="26" t="s">
        <v>27</v>
      </c>
      <c r="C18" s="64" t="s">
        <v>13</v>
      </c>
      <c r="D18" s="65">
        <v>4</v>
      </c>
      <c r="E18" s="25"/>
      <c r="F18" s="24"/>
      <c r="G18" s="28"/>
      <c r="H18" s="30"/>
      <c r="I18" s="23"/>
      <c r="J18" s="30"/>
      <c r="K18" s="22"/>
      <c r="ALJ18" s="12"/>
      <c r="ALK18" s="12"/>
      <c r="ALL18" s="12"/>
      <c r="ALM18" s="12"/>
      <c r="ALN18" s="12"/>
      <c r="ALO18" s="12"/>
      <c r="ALP18" s="12"/>
      <c r="ALQ18" s="12"/>
      <c r="ALR18" s="12"/>
      <c r="ALS18" s="12"/>
      <c r="ALT18" s="12"/>
    </row>
    <row r="19" spans="1:1008" ht="38.25" customHeight="1" x14ac:dyDescent="0.15">
      <c r="A19" s="27" t="s">
        <v>26</v>
      </c>
      <c r="B19" s="26" t="s">
        <v>25</v>
      </c>
      <c r="C19" s="64" t="s">
        <v>13</v>
      </c>
      <c r="D19" s="65">
        <v>134</v>
      </c>
      <c r="E19" s="25"/>
      <c r="F19" s="24"/>
      <c r="G19" s="28"/>
      <c r="H19" s="30"/>
      <c r="I19" s="23"/>
      <c r="J19" s="30"/>
      <c r="K19" s="22"/>
      <c r="ALJ19" s="12"/>
      <c r="ALK19" s="12"/>
      <c r="ALL19" s="12"/>
      <c r="ALM19" s="12"/>
      <c r="ALN19" s="12"/>
      <c r="ALO19" s="12"/>
      <c r="ALP19" s="12"/>
      <c r="ALQ19" s="12"/>
      <c r="ALR19" s="12"/>
      <c r="ALS19" s="12"/>
      <c r="ALT19" s="12"/>
    </row>
    <row r="20" spans="1:1008" ht="38.25" customHeight="1" x14ac:dyDescent="0.15">
      <c r="A20" s="27" t="s">
        <v>24</v>
      </c>
      <c r="B20" s="26" t="s">
        <v>23</v>
      </c>
      <c r="C20" s="64" t="s">
        <v>16</v>
      </c>
      <c r="D20" s="65">
        <v>25</v>
      </c>
      <c r="E20" s="25"/>
      <c r="F20" s="24"/>
      <c r="G20" s="28"/>
      <c r="H20" s="30"/>
      <c r="I20" s="23"/>
      <c r="J20" s="30"/>
      <c r="K20" s="22"/>
      <c r="ALJ20" s="12"/>
      <c r="ALK20" s="12"/>
      <c r="ALL20" s="12"/>
      <c r="ALM20" s="12"/>
      <c r="ALN20" s="12"/>
      <c r="ALO20" s="12"/>
      <c r="ALP20" s="12"/>
      <c r="ALQ20" s="12"/>
      <c r="ALR20" s="12"/>
      <c r="ALS20" s="12"/>
      <c r="ALT20" s="12"/>
    </row>
    <row r="21" spans="1:1008" ht="38.25" customHeight="1" x14ac:dyDescent="0.15">
      <c r="A21" s="27" t="s">
        <v>22</v>
      </c>
      <c r="B21" s="26" t="s">
        <v>21</v>
      </c>
      <c r="C21" s="64" t="s">
        <v>16</v>
      </c>
      <c r="D21" s="65">
        <v>8</v>
      </c>
      <c r="E21" s="25"/>
      <c r="F21" s="24"/>
      <c r="G21" s="28"/>
      <c r="H21" s="30"/>
      <c r="I21" s="23"/>
      <c r="J21" s="30"/>
      <c r="K21" s="22"/>
      <c r="ALJ21" s="12"/>
      <c r="ALK21" s="12"/>
      <c r="ALL21" s="12"/>
      <c r="ALM21" s="12"/>
      <c r="ALN21" s="12"/>
      <c r="ALO21" s="12"/>
      <c r="ALP21" s="12"/>
      <c r="ALQ21" s="12"/>
      <c r="ALR21" s="12"/>
      <c r="ALS21" s="12"/>
      <c r="ALT21" s="12"/>
    </row>
    <row r="22" spans="1:1008" ht="38.25" customHeight="1" x14ac:dyDescent="0.15">
      <c r="A22" s="27" t="s">
        <v>20</v>
      </c>
      <c r="B22" s="26" t="s">
        <v>19</v>
      </c>
      <c r="C22" s="64" t="s">
        <v>16</v>
      </c>
      <c r="D22" s="65">
        <v>10</v>
      </c>
      <c r="E22" s="25"/>
      <c r="F22" s="24"/>
      <c r="G22" s="28"/>
      <c r="H22" s="30"/>
      <c r="I22" s="23"/>
      <c r="J22" s="30"/>
      <c r="K22" s="2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</row>
    <row r="23" spans="1:1008" ht="38.25" customHeight="1" x14ac:dyDescent="0.15">
      <c r="A23" s="27" t="s">
        <v>18</v>
      </c>
      <c r="B23" s="26" t="s">
        <v>17</v>
      </c>
      <c r="C23" s="64" t="s">
        <v>16</v>
      </c>
      <c r="D23" s="65">
        <v>60</v>
      </c>
      <c r="E23" s="25"/>
      <c r="F23" s="24"/>
      <c r="G23" s="28"/>
      <c r="H23" s="30"/>
      <c r="I23" s="23"/>
      <c r="J23" s="30"/>
      <c r="K23" s="22"/>
      <c r="ALJ23" s="12"/>
      <c r="ALK23" s="12"/>
      <c r="ALL23" s="12"/>
      <c r="ALM23" s="12"/>
      <c r="ALN23" s="12"/>
      <c r="ALO23" s="12"/>
      <c r="ALP23" s="12"/>
      <c r="ALQ23" s="12"/>
      <c r="ALR23" s="12"/>
      <c r="ALS23" s="12"/>
      <c r="ALT23" s="12"/>
    </row>
    <row r="24" spans="1:1008" ht="40.5" customHeight="1" x14ac:dyDescent="0.15">
      <c r="A24" s="27" t="s">
        <v>15</v>
      </c>
      <c r="B24" s="26" t="s">
        <v>14</v>
      </c>
      <c r="C24" s="64" t="s">
        <v>13</v>
      </c>
      <c r="D24" s="65">
        <v>48</v>
      </c>
      <c r="E24" s="25"/>
      <c r="F24" s="24"/>
      <c r="G24" s="28"/>
      <c r="H24" s="30"/>
      <c r="I24" s="23"/>
      <c r="J24" s="30"/>
      <c r="K24" s="22"/>
      <c r="ALJ24" s="12"/>
      <c r="ALK24" s="12"/>
      <c r="ALL24" s="12"/>
      <c r="ALM24" s="12"/>
      <c r="ALN24" s="12"/>
      <c r="ALO24" s="12"/>
      <c r="ALP24" s="12"/>
      <c r="ALQ24" s="12"/>
      <c r="ALR24" s="12"/>
      <c r="ALS24" s="12"/>
      <c r="ALT24" s="12"/>
    </row>
    <row r="25" spans="1:1008" ht="30.75" customHeight="1" x14ac:dyDescent="0.25">
      <c r="A25" s="34"/>
      <c r="B25" s="32"/>
      <c r="C25" s="31"/>
      <c r="D25" s="31"/>
      <c r="E25" s="53" t="s">
        <v>5</v>
      </c>
      <c r="F25" s="54"/>
      <c r="G25" s="53" t="s">
        <v>6</v>
      </c>
      <c r="H25" s="55"/>
      <c r="I25" s="32"/>
      <c r="J25" s="33"/>
      <c r="ID25" s="9"/>
    </row>
    <row r="29" spans="1:1008" ht="16.7" customHeight="1" x14ac:dyDescent="0.15"/>
    <row r="30" spans="1:1008" ht="16.7" customHeight="1" x14ac:dyDescent="0.15"/>
    <row r="31" spans="1:1008" ht="16.7" customHeight="1" x14ac:dyDescent="0.15"/>
    <row r="32" spans="1:1008" ht="16.7" customHeight="1" x14ac:dyDescent="0.15"/>
    <row r="33" spans="2:10" ht="16.7" customHeight="1" x14ac:dyDescent="0.15"/>
    <row r="34" spans="2:10" ht="16.7" customHeight="1" x14ac:dyDescent="0.15"/>
    <row r="35" spans="2:10" ht="16.7" customHeight="1" x14ac:dyDescent="0.15"/>
    <row r="36" spans="2:10" ht="16.7" customHeight="1" x14ac:dyDescent="0.15"/>
    <row r="37" spans="2:10" ht="16.7" customHeight="1" x14ac:dyDescent="0.15"/>
    <row r="38" spans="2:10" ht="73.349999999999994" customHeight="1" x14ac:dyDescent="0.2">
      <c r="B38" s="21"/>
      <c r="C38" s="14"/>
      <c r="D38" s="14"/>
      <c r="E38" s="14"/>
      <c r="F38" s="71"/>
      <c r="G38" s="71"/>
      <c r="H38" s="71"/>
      <c r="I38" s="71"/>
      <c r="J38" s="71"/>
    </row>
    <row r="39" spans="2:10" x14ac:dyDescent="0.2">
      <c r="B39" s="15"/>
      <c r="E39" s="16"/>
      <c r="F39" s="17"/>
      <c r="G39" s="18"/>
      <c r="H39" s="19"/>
      <c r="I39" s="17"/>
      <c r="J39" s="20"/>
    </row>
    <row r="40" spans="2:10" ht="13.9" customHeight="1" x14ac:dyDescent="0.15">
      <c r="B40" s="1"/>
      <c r="E40" s="16"/>
      <c r="F40" s="69"/>
      <c r="G40" s="69"/>
      <c r="H40" s="69"/>
      <c r="I40" s="69"/>
      <c r="J40" s="69"/>
    </row>
  </sheetData>
  <mergeCells count="3">
    <mergeCell ref="B1:J6"/>
    <mergeCell ref="F38:J38"/>
    <mergeCell ref="F40:J40"/>
  </mergeCells>
  <printOptions horizontalCentered="1"/>
  <pageMargins left="0.25" right="0.25" top="0.75" bottom="0.75" header="0.511811023622047" footer="0.511811023622047"/>
  <pageSetup paperSize="9" scale="84" fitToHeight="0" orientation="landscape" r:id="rId1"/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1</vt:lpstr>
      <vt:lpstr>2</vt:lpstr>
      <vt:lpstr>3</vt:lpstr>
      <vt:lpstr>'1'!Obszar_wydruku</vt:lpstr>
      <vt:lpstr>'2'!Obszar_wydruku</vt:lpstr>
      <vt:lpstr>'3'!Obszar_wydruku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Justyna Rozwadowska</cp:lastModifiedBy>
  <cp:revision>115</cp:revision>
  <cp:lastPrinted>2025-02-07T12:44:23Z</cp:lastPrinted>
  <dcterms:created xsi:type="dcterms:W3CDTF">2019-02-04T11:59:38Z</dcterms:created>
  <dcterms:modified xsi:type="dcterms:W3CDTF">2025-02-07T13:31:08Z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