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apokorsk\Desktop\OFERTA_Sucha Beskidzka_Szpitalna_19.12\"/>
    </mc:Choice>
  </mc:AlternateContent>
  <xr:revisionPtr revIDLastSave="0" documentId="13_ncr:1_{29079714-8C27-405E-9CFF-70FE9E41E3C6}" xr6:coauthVersionLast="47" xr6:coauthVersionMax="47" xr10:uidLastSave="{00000000-0000-0000-0000-000000000000}"/>
  <bookViews>
    <workbookView xWindow="-110" yWindow="-110" windowWidth="19420" windowHeight="11620" activeTab="1" xr2:uid="{00000000-000D-0000-FFFF-FFFF00000000}"/>
  </bookViews>
  <sheets>
    <sheet name="Pakiet 40" sheetId="1" r:id="rId1"/>
    <sheet name="Pakiet 50" sheetId="2" r:id="rId2"/>
  </sheets>
  <definedNames>
    <definedName name="_xlnm.Print_Area" localSheetId="0">'Pakiet 40'!$A$1:$I$8</definedName>
    <definedName name="_xlnm.Print_Area" localSheetId="1">'Pakiet 50'!$A$1:$J$11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2" l="1"/>
  <c r="G5" i="2"/>
  <c r="H4" i="2"/>
  <c r="H3" i="2"/>
  <c r="G4" i="2"/>
  <c r="G3" i="2"/>
  <c r="H4" i="1"/>
  <c r="G4" i="1"/>
  <c r="H3" i="1"/>
  <c r="G3" i="1"/>
  <c r="F3" i="1"/>
</calcChain>
</file>

<file path=xl/sharedStrings.xml><?xml version="1.0" encoding="utf-8"?>
<sst xmlns="http://schemas.openxmlformats.org/spreadsheetml/2006/main" count="33" uniqueCount="22">
  <si>
    <t xml:space="preserve">     PAKIET 40  </t>
  </si>
  <si>
    <t>L.p.</t>
  </si>
  <si>
    <t>Nazwa Artykułu</t>
  </si>
  <si>
    <t>Ilość opakowań</t>
  </si>
  <si>
    <t>Cena jednostkowa netto</t>
  </si>
  <si>
    <t>Stawka VAT</t>
  </si>
  <si>
    <t>Cena jednostkowa brutto</t>
  </si>
  <si>
    <t>Wartość netto</t>
  </si>
  <si>
    <t>Wartość brutto</t>
  </si>
  <si>
    <t>Opis</t>
  </si>
  <si>
    <t>Darbepoetin alfa 500 mcg/ml ampułkostrzykawka</t>
  </si>
  <si>
    <t>Wartość pakietu netto:</t>
  </si>
  <si>
    <t>Wartość pakietu brutto:</t>
  </si>
  <si>
    <t>Aranesp 500mcg x 1 amp.-strz.</t>
  </si>
  <si>
    <t xml:space="preserve">     PAKIET 50</t>
  </si>
  <si>
    <t>1.</t>
  </si>
  <si>
    <t>Panitumumabum 20 mg/ml 20 ml</t>
  </si>
  <si>
    <t>2.</t>
  </si>
  <si>
    <t>Panitumumabum 20 mg/ml 5 ml</t>
  </si>
  <si>
    <t>Wykorzystanie w obrębie wartości pakietu w zależności od zapotrzebowania</t>
  </si>
  <si>
    <t>Vectibix 100 mg/5 ml x 1 fiolka</t>
  </si>
  <si>
    <t>Vectibix 400 mg/20 ml x 1 fiolka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</si>
</sst>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zł&quot;;[Red]\-#,##0.00\ &quot;zł&quot;"/>
    <numFmt numFmtId="164" formatCode="#,##0.00&quot; zł&quot;"/>
    <numFmt numFmtId="165" formatCode="#,##0.00\ [$zł-415];[Red]\-#,##0.00\ [$zł-415]"/>
    <numFmt numFmtId="166" formatCode="_-* #,##0.00\ [$zł-415]_-;\-* #,##0.00\ [$zł-415]_-;_-* &quot;-&quot;??\ [$zł-415]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1"/>
    </font>
    <font>
      <sz val="10"/>
      <name val="Times New Roman"/>
      <family val="1"/>
      <charset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Cambria"/>
      <family val="1"/>
      <charset val="238"/>
    </font>
    <font>
      <sz val="8"/>
      <color rgb="FF000000"/>
      <name val="Arial CE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164" fontId="3" fillId="0" borderId="0" xfId="0" applyNumberFormat="1" applyFont="1" applyAlignment="1">
      <alignment horizontal="center" vertical="center" textRotation="180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16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Alignment="1" applyProtection="1">
      <alignment horizontal="center" vertical="center"/>
      <protection locked="0"/>
    </xf>
    <xf numFmtId="0" fontId="3" fillId="0" borderId="0" xfId="0" applyFont="1"/>
    <xf numFmtId="0" fontId="3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right" vertical="center" textRotation="180"/>
    </xf>
    <xf numFmtId="165" fontId="3" fillId="0" borderId="0" xfId="0" applyNumberFormat="1" applyFont="1"/>
    <xf numFmtId="0" fontId="3" fillId="0" borderId="0" xfId="0" applyFont="1" applyAlignment="1">
      <alignment horizontal="left" vertical="center" wrapText="1"/>
    </xf>
    <xf numFmtId="9" fontId="2" fillId="0" borderId="1" xfId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/>
    </xf>
    <xf numFmtId="8" fontId="3" fillId="0" borderId="0" xfId="0" applyNumberFormat="1" applyFont="1"/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16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 vertical="center" textRotation="180"/>
    </xf>
    <xf numFmtId="0" fontId="8" fillId="0" borderId="0" xfId="0" applyFont="1" applyAlignment="1">
      <alignment wrapText="1"/>
    </xf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9" fillId="0" borderId="0" xfId="0" applyFont="1"/>
    <xf numFmtId="0" fontId="10" fillId="0" borderId="0" xfId="0" applyFont="1"/>
    <xf numFmtId="9" fontId="7" fillId="0" borderId="1" xfId="1" applyFont="1" applyBorder="1" applyAlignment="1" applyProtection="1">
      <alignment horizontal="center" vertical="center"/>
      <protection locked="0"/>
    </xf>
    <xf numFmtId="166" fontId="7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9"/>
  <sheetViews>
    <sheetView view="pageBreakPreview" zoomScale="90" zoomScaleNormal="100" zoomScaleSheetLayoutView="90" workbookViewId="0">
      <selection activeCell="H11" sqref="H11"/>
    </sheetView>
  </sheetViews>
  <sheetFormatPr defaultColWidth="11.54296875" defaultRowHeight="14.5" x14ac:dyDescent="0.35"/>
  <cols>
    <col min="1" max="1" width="7.81640625" customWidth="1"/>
    <col min="2" max="2" width="22.36328125" customWidth="1"/>
    <col min="3" max="6" width="11.453125" customWidth="1"/>
    <col min="7" max="7" width="13" customWidth="1"/>
    <col min="8" max="8" width="13.81640625" customWidth="1"/>
    <col min="9" max="9" width="16.1796875" customWidth="1"/>
  </cols>
  <sheetData>
    <row r="1" spans="1:9" x14ac:dyDescent="0.35">
      <c r="A1" s="1" t="s">
        <v>0</v>
      </c>
      <c r="B1" s="1"/>
      <c r="C1" s="1"/>
      <c r="D1" s="2"/>
      <c r="E1" s="2"/>
      <c r="F1" s="3"/>
      <c r="G1" s="3"/>
      <c r="H1" s="4"/>
      <c r="I1" s="5"/>
    </row>
    <row r="2" spans="1:9" ht="39" x14ac:dyDescent="0.35">
      <c r="A2" s="6" t="s">
        <v>1</v>
      </c>
      <c r="B2" s="7" t="s">
        <v>2</v>
      </c>
      <c r="C2" s="6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9" t="s">
        <v>9</v>
      </c>
    </row>
    <row r="3" spans="1:9" ht="37.5" customHeight="1" x14ac:dyDescent="0.35">
      <c r="A3" s="10">
        <v>1</v>
      </c>
      <c r="B3" s="11" t="s">
        <v>10</v>
      </c>
      <c r="C3" s="12">
        <v>100</v>
      </c>
      <c r="D3" s="13">
        <v>2666.66</v>
      </c>
      <c r="E3" s="19">
        <v>0.08</v>
      </c>
      <c r="F3" s="13">
        <f>D3*1.08</f>
        <v>2879.9928</v>
      </c>
      <c r="G3" s="13">
        <f>D3*C3</f>
        <v>266666</v>
      </c>
      <c r="H3" s="13">
        <f>G3*1.08</f>
        <v>287999.28000000003</v>
      </c>
      <c r="I3" s="20" t="s">
        <v>13</v>
      </c>
    </row>
    <row r="4" spans="1:9" x14ac:dyDescent="0.35">
      <c r="A4" s="14"/>
      <c r="B4" s="14"/>
      <c r="C4" s="14"/>
      <c r="D4" s="14"/>
      <c r="E4" s="14"/>
      <c r="F4" s="14"/>
      <c r="G4" s="21">
        <f>SUM(G3)</f>
        <v>266666</v>
      </c>
      <c r="H4" s="21">
        <f>SUM(H3)</f>
        <v>287999.28000000003</v>
      </c>
      <c r="I4" s="14"/>
    </row>
    <row r="5" spans="1:9" x14ac:dyDescent="0.35">
      <c r="A5" s="14"/>
      <c r="B5" s="15" t="s">
        <v>11</v>
      </c>
      <c r="C5" s="22">
        <v>266666</v>
      </c>
      <c r="D5" s="14"/>
      <c r="E5" s="14"/>
      <c r="F5" s="14"/>
      <c r="G5" s="14"/>
      <c r="H5" s="14"/>
      <c r="I5" s="14"/>
    </row>
    <row r="6" spans="1:9" x14ac:dyDescent="0.35">
      <c r="A6" s="14"/>
      <c r="B6" s="16"/>
      <c r="C6" s="14"/>
      <c r="D6" s="14"/>
      <c r="E6" s="14"/>
      <c r="F6" s="14"/>
      <c r="G6" s="14"/>
      <c r="H6" s="14"/>
      <c r="I6" s="14"/>
    </row>
    <row r="7" spans="1:9" x14ac:dyDescent="0.35">
      <c r="A7" s="14"/>
      <c r="B7" s="15" t="s">
        <v>12</v>
      </c>
      <c r="C7" s="22">
        <v>287999.28000000003</v>
      </c>
      <c r="D7" s="14"/>
      <c r="E7" s="14"/>
      <c r="F7" s="14"/>
      <c r="G7" s="14"/>
      <c r="H7" s="17"/>
      <c r="I7" s="14"/>
    </row>
    <row r="8" spans="1:9" x14ac:dyDescent="0.35">
      <c r="A8" s="14"/>
      <c r="B8" s="16"/>
      <c r="C8" s="14"/>
      <c r="D8" s="14"/>
      <c r="E8" s="14"/>
      <c r="F8" s="14"/>
      <c r="G8" s="14"/>
      <c r="H8" s="14"/>
      <c r="I8" s="14"/>
    </row>
    <row r="9" spans="1:9" x14ac:dyDescent="0.35">
      <c r="A9" s="14"/>
      <c r="B9" s="18"/>
      <c r="C9" s="14"/>
      <c r="D9" s="14"/>
      <c r="E9" s="14"/>
      <c r="F9" s="14"/>
      <c r="G9" s="14"/>
      <c r="H9" s="14"/>
      <c r="I9" s="14"/>
    </row>
  </sheetData>
  <mergeCells count="1">
    <mergeCell ref="A1:C1"/>
  </mergeCells>
  <pageMargins left="0.7" right="0.7" top="0.75" bottom="0.75" header="0.3" footer="0.3"/>
  <pageSetup paperSize="9" orientation="landscape" r:id="rId1"/>
  <headerFooter>
    <oddFooter>&amp;C_x000D_&amp;1#&amp;"Calibri"&amp;10&amp;K000000 Public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C49D39-5B43-4068-A5FA-1CA6AC6DC9EF}">
  <sheetPr>
    <pageSetUpPr fitToPage="1"/>
  </sheetPr>
  <dimension ref="A1:I16"/>
  <sheetViews>
    <sheetView tabSelected="1" view="pageBreakPreview" zoomScale="90" zoomScaleNormal="100" zoomScaleSheetLayoutView="90" workbookViewId="0">
      <selection activeCell="E11" sqref="E11"/>
    </sheetView>
  </sheetViews>
  <sheetFormatPr defaultColWidth="11.54296875" defaultRowHeight="14.5" x14ac:dyDescent="0.35"/>
  <cols>
    <col min="1" max="1" width="7.81640625" customWidth="1"/>
    <col min="2" max="2" width="28.6328125" customWidth="1"/>
    <col min="3" max="6" width="11.453125" customWidth="1"/>
    <col min="7" max="7" width="12.81640625" customWidth="1"/>
    <col min="8" max="8" width="13.81640625" customWidth="1"/>
    <col min="9" max="9" width="21.453125" customWidth="1"/>
  </cols>
  <sheetData>
    <row r="1" spans="1:9" x14ac:dyDescent="0.35">
      <c r="A1" s="1" t="s">
        <v>14</v>
      </c>
      <c r="B1" s="1"/>
      <c r="C1" s="1"/>
      <c r="D1" s="2"/>
      <c r="E1" s="2"/>
      <c r="F1" s="3"/>
      <c r="G1" s="3"/>
      <c r="H1" s="4"/>
      <c r="I1" s="5"/>
    </row>
    <row r="2" spans="1:9" ht="39" x14ac:dyDescent="0.35">
      <c r="A2" s="6" t="s">
        <v>1</v>
      </c>
      <c r="B2" s="7" t="s">
        <v>2</v>
      </c>
      <c r="C2" s="6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9" t="s">
        <v>9</v>
      </c>
    </row>
    <row r="3" spans="1:9" ht="26" x14ac:dyDescent="0.35">
      <c r="A3" s="23" t="s">
        <v>15</v>
      </c>
      <c r="B3" s="24" t="s">
        <v>16</v>
      </c>
      <c r="C3" s="25">
        <v>90</v>
      </c>
      <c r="D3" s="37">
        <v>3942.03</v>
      </c>
      <c r="E3" s="36">
        <v>0.08</v>
      </c>
      <c r="F3" s="37">
        <v>4257.3999999999996</v>
      </c>
      <c r="G3" s="37">
        <f>D3*C3</f>
        <v>354782.7</v>
      </c>
      <c r="H3" s="26">
        <f>G3*1.08</f>
        <v>383165.31600000005</v>
      </c>
      <c r="I3" s="38" t="s">
        <v>21</v>
      </c>
    </row>
    <row r="4" spans="1:9" ht="26" x14ac:dyDescent="0.35">
      <c r="A4" s="23" t="s">
        <v>17</v>
      </c>
      <c r="B4" s="24" t="s">
        <v>18</v>
      </c>
      <c r="C4" s="25">
        <v>90</v>
      </c>
      <c r="D4" s="37">
        <v>985.5</v>
      </c>
      <c r="E4" s="36">
        <v>0.08</v>
      </c>
      <c r="F4" s="37">
        <v>1064.3499999999999</v>
      </c>
      <c r="G4" s="37">
        <f>D4*C4</f>
        <v>88695</v>
      </c>
      <c r="H4" s="26">
        <f>G4*1.08</f>
        <v>95790.6</v>
      </c>
      <c r="I4" s="38" t="s">
        <v>20</v>
      </c>
    </row>
    <row r="5" spans="1:9" x14ac:dyDescent="0.35">
      <c r="A5" s="27"/>
      <c r="B5" s="28"/>
      <c r="C5" s="29"/>
      <c r="D5" s="30"/>
      <c r="E5" s="30"/>
      <c r="F5" s="3"/>
      <c r="G5" s="39">
        <f>SUM(G3:G4)</f>
        <v>443477.7</v>
      </c>
      <c r="H5" s="39">
        <f>SUM(H3:H4)</f>
        <v>478955.91600000008</v>
      </c>
      <c r="I5" s="5"/>
    </row>
    <row r="6" spans="1:9" ht="29.5" customHeight="1" x14ac:dyDescent="0.35">
      <c r="A6" s="27"/>
      <c r="B6" s="31" t="s">
        <v>19</v>
      </c>
      <c r="C6" s="28"/>
      <c r="D6" s="30"/>
      <c r="E6" s="30"/>
      <c r="F6" s="3"/>
      <c r="G6" s="3"/>
      <c r="H6" s="4"/>
      <c r="I6" s="5"/>
    </row>
    <row r="7" spans="1:9" x14ac:dyDescent="0.35">
      <c r="A7" s="27"/>
      <c r="B7" s="15" t="s">
        <v>11</v>
      </c>
      <c r="C7" s="39">
        <v>443477.7</v>
      </c>
      <c r="D7" s="30"/>
      <c r="E7" s="30"/>
      <c r="F7" s="3"/>
      <c r="G7" s="3"/>
      <c r="H7" s="4"/>
      <c r="I7" s="5"/>
    </row>
    <row r="8" spans="1:9" x14ac:dyDescent="0.35">
      <c r="A8" s="27"/>
      <c r="B8" s="16"/>
      <c r="C8" s="30"/>
      <c r="D8" s="30"/>
      <c r="E8" s="30"/>
      <c r="F8" s="3"/>
      <c r="G8" s="3"/>
      <c r="H8" s="4"/>
      <c r="I8" s="5"/>
    </row>
    <row r="9" spans="1:9" x14ac:dyDescent="0.35">
      <c r="A9" s="2"/>
      <c r="B9" s="15" t="s">
        <v>12</v>
      </c>
      <c r="C9" s="39">
        <v>478955.92</v>
      </c>
      <c r="D9" s="30"/>
      <c r="E9" s="30"/>
      <c r="F9" s="3"/>
      <c r="G9" s="3"/>
      <c r="H9" s="4"/>
      <c r="I9" s="5"/>
    </row>
    <row r="10" spans="1:9" x14ac:dyDescent="0.35">
      <c r="A10" s="2"/>
      <c r="B10" s="16"/>
      <c r="C10" s="30"/>
      <c r="D10" s="30"/>
      <c r="E10" s="30"/>
      <c r="F10" s="3"/>
      <c r="G10" s="3"/>
      <c r="H10" s="4"/>
      <c r="I10" s="5"/>
    </row>
    <row r="11" spans="1:9" x14ac:dyDescent="0.35">
      <c r="A11" s="2"/>
      <c r="B11" s="18"/>
      <c r="C11" s="30"/>
      <c r="D11" s="30"/>
      <c r="E11" s="30"/>
      <c r="F11" s="3"/>
      <c r="G11" s="3"/>
      <c r="H11" s="4"/>
      <c r="I11" s="5"/>
    </row>
    <row r="12" spans="1:9" x14ac:dyDescent="0.35">
      <c r="A12" s="27"/>
      <c r="B12" s="14"/>
      <c r="C12" s="5"/>
      <c r="D12" s="5"/>
      <c r="E12" s="5"/>
      <c r="F12" s="32"/>
      <c r="G12" s="32"/>
      <c r="H12" s="32"/>
      <c r="I12" s="33"/>
    </row>
    <row r="14" spans="1:9" ht="15.5" x14ac:dyDescent="0.35">
      <c r="B14" s="34"/>
    </row>
    <row r="15" spans="1:9" ht="20" x14ac:dyDescent="0.4">
      <c r="B15" s="35"/>
    </row>
    <row r="16" spans="1:9" ht="20" x14ac:dyDescent="0.4">
      <c r="B16" s="35"/>
    </row>
  </sheetData>
  <mergeCells count="1">
    <mergeCell ref="A1:C1"/>
  </mergeCells>
  <pageMargins left="0.7" right="0.7" top="0.75" bottom="0.75" header="0.3" footer="0.3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Pakiet 40</vt:lpstr>
      <vt:lpstr>Pakiet 50</vt:lpstr>
      <vt:lpstr>'Pakiet 40'!Obszar_wydruku</vt:lpstr>
      <vt:lpstr>'Pakiet 50'!Obszar_wydruku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Pokorska, Agnieszka</dc:creator>
  <cp:lastModifiedBy>Pokorska, Agnieszka</cp:lastModifiedBy>
  <cp:lastPrinted>2024-12-17T07:48:32Z</cp:lastPrinted>
  <dcterms:created xsi:type="dcterms:W3CDTF">2015-06-05T18:17:20Z</dcterms:created>
  <dcterms:modified xsi:type="dcterms:W3CDTF">2024-12-17T07:48:49Z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d793b9-73c2-43c2-b1d4-b4749f286de9_Enabled">
    <vt:lpwstr>true</vt:lpwstr>
  </property>
  <property fmtid="{D5CDD505-2E9C-101B-9397-08002B2CF9AE}" pid="3" name="MSIP_Label_d8d793b9-73c2-43c2-b1d4-b4749f286de9_SetDate">
    <vt:lpwstr>2024-12-17T07:18:44Z</vt:lpwstr>
  </property>
  <property fmtid="{D5CDD505-2E9C-101B-9397-08002B2CF9AE}" pid="4" name="MSIP_Label_d8d793b9-73c2-43c2-b1d4-b4749f286de9_Method">
    <vt:lpwstr>Privileged</vt:lpwstr>
  </property>
  <property fmtid="{D5CDD505-2E9C-101B-9397-08002B2CF9AE}" pid="5" name="MSIP_Label_d8d793b9-73c2-43c2-b1d4-b4749f286de9_Name">
    <vt:lpwstr>Public.</vt:lpwstr>
  </property>
  <property fmtid="{D5CDD505-2E9C-101B-9397-08002B2CF9AE}" pid="6" name="MSIP_Label_d8d793b9-73c2-43c2-b1d4-b4749f286de9_SiteId">
    <vt:lpwstr>4b4266a6-1368-41af-ad5a-59eb634f7ad8</vt:lpwstr>
  </property>
  <property fmtid="{D5CDD505-2E9C-101B-9397-08002B2CF9AE}" pid="7" name="MSIP_Label_d8d793b9-73c2-43c2-b1d4-b4749f286de9_ActionId">
    <vt:lpwstr>fd5d1e78-0d1e-4ede-94ac-09cd62a8ed44</vt:lpwstr>
  </property>
  <property fmtid="{D5CDD505-2E9C-101B-9397-08002B2CF9AE}" pid="8" name="MSIP_Label_d8d793b9-73c2-43c2-b1d4-b4749f286de9_ContentBits">
    <vt:lpwstr>2</vt:lpwstr>
  </property>
</Properties>
</file>