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/>
  <mc:AlternateContent xmlns:mc="http://schemas.openxmlformats.org/markup-compatibility/2006">
    <mc:Choice Requires="x15">
      <x15ac:absPath xmlns:x15ac="http://schemas.microsoft.com/office/spreadsheetml/2010/11/ac" url="https://pelionsa-my.sharepoint.com/personal/sylwia_sujka_urtica_pl/Documents/Pulpit/"/>
    </mc:Choice>
  </mc:AlternateContent>
  <xr:revisionPtr revIDLastSave="103" documentId="11_58A38ADF04D17798B26E2D20820787BC7EB8C6A8" xr6:coauthVersionLast="47" xr6:coauthVersionMax="47" xr10:uidLastSave="{3CDD0EB7-D63D-462B-A245-C09D7DFA0F4D}"/>
  <bookViews>
    <workbookView xWindow="-120" yWindow="-120" windowWidth="29040" windowHeight="15720" tabRatio="906" xr2:uid="{00000000-000D-0000-FFFF-FFFF00000000}"/>
  </bookViews>
  <sheets>
    <sheet name="wycena" sheetId="45" r:id="rId1"/>
  </sheets>
  <definedNames>
    <definedName name="_xlnm.Print_Area" localSheetId="0">wycena!$B$2:$I$24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8" i="45" l="1"/>
  <c r="H18" i="45" s="1"/>
  <c r="G6" i="45"/>
  <c r="H6" i="45" s="1"/>
  <c r="E10" i="45" s="1"/>
  <c r="F18" i="45"/>
  <c r="F6" i="45"/>
  <c r="E9" i="45" l="1"/>
  <c r="E21" i="45"/>
  <c r="E22" i="45"/>
</calcChain>
</file>

<file path=xl/sharedStrings.xml><?xml version="1.0" encoding="utf-8"?>
<sst xmlns="http://schemas.openxmlformats.org/spreadsheetml/2006/main" count="30" uniqueCount="19">
  <si>
    <t>L.p.</t>
  </si>
  <si>
    <t>Nazwa Artykułu</t>
  </si>
  <si>
    <t>Cena jednostkowa brutto</t>
  </si>
  <si>
    <t>Wartość brutto</t>
  </si>
  <si>
    <t>Cena jednostkowa netto</t>
  </si>
  <si>
    <t xml:space="preserve">Wartość netto </t>
  </si>
  <si>
    <t>Nazwa/Dawka/  Producent</t>
  </si>
  <si>
    <t xml:space="preserve">Warunki płatności: 60 dni </t>
  </si>
  <si>
    <t>Wartość pakietu netto:</t>
  </si>
  <si>
    <t>Wartość pakietu brutto:</t>
  </si>
  <si>
    <t>Ilość op.</t>
  </si>
  <si>
    <t>Program lekowy B.6</t>
  </si>
  <si>
    <t>Pakiet nr 1</t>
  </si>
  <si>
    <t>Pakiet nr 2</t>
  </si>
  <si>
    <t>Cemiplimabum 350 mg fiol</t>
  </si>
  <si>
    <t>Ofatumumabum roztwór do wstrzykiwań we wstrzykiwaczu, 20 mg</t>
  </si>
  <si>
    <t>Program lekowy B.29</t>
  </si>
  <si>
    <t>Libtayo, 350 mg/7ml, konc.d/sp.roztw.d/inf., 1fiol
REGENERON IRELAND DAC</t>
  </si>
  <si>
    <t>Kesimpta, 20 mg; 0,4 ml, roztw.do wstrz.,1 wstrzyk. 
NOVARTIS PHARMA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</si>
</sst>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#,##0.00&quot; zł&quot;"/>
    <numFmt numFmtId="165" formatCode="#,##0.00\ [$zł-415];[Red]\-#,##0.00\ [$zł-415]"/>
  </numFmts>
  <fonts count="10"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1"/>
    </font>
    <font>
      <sz val="10"/>
      <color indexed="8"/>
      <name val="RotisSansSerif"/>
      <family val="2"/>
      <charset val="238"/>
    </font>
    <font>
      <b/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0" fontId="1" fillId="0" borderId="0"/>
    <xf numFmtId="0" fontId="2" fillId="0" borderId="0" applyNumberFormat="0" applyFont="0" applyFill="0" applyBorder="0" applyAlignment="0" applyProtection="0">
      <alignment vertical="top"/>
    </xf>
    <xf numFmtId="0" fontId="3" fillId="0" borderId="0"/>
    <xf numFmtId="0" fontId="4" fillId="0" borderId="0"/>
    <xf numFmtId="0" fontId="1" fillId="0" borderId="0"/>
    <xf numFmtId="44" fontId="2" fillId="0" borderId="0" applyFont="0" applyFill="0" applyBorder="0" applyAlignment="0" applyProtection="0"/>
  </cellStyleXfs>
  <cellXfs count="29">
    <xf numFmtId="0" fontId="0" fillId="0" borderId="0" xfId="0"/>
    <xf numFmtId="0" fontId="5" fillId="0" borderId="0" xfId="0" applyFont="1" applyAlignment="1" applyProtection="1">
      <alignment horizontal="center" vertical="center" wrapText="1"/>
      <protection locked="0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165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164" fontId="7" fillId="0" borderId="2" xfId="5" applyNumberFormat="1" applyFont="1" applyBorder="1" applyAlignment="1" applyProtection="1">
      <alignment horizontal="center" vertical="center" wrapText="1"/>
      <protection locked="0"/>
    </xf>
    <xf numFmtId="0" fontId="7" fillId="0" borderId="0" xfId="0" applyFont="1" applyAlignment="1" applyProtection="1">
      <alignment horizontal="left" vertical="center" wrapText="1"/>
      <protection locked="0"/>
    </xf>
    <xf numFmtId="0" fontId="7" fillId="0" borderId="0" xfId="0" applyFont="1" applyAlignment="1">
      <alignment horizontal="right" vertical="center" textRotation="180" wrapText="1"/>
    </xf>
    <xf numFmtId="0" fontId="7" fillId="0" borderId="0" xfId="0" applyFont="1" applyAlignment="1">
      <alignment horizontal="left" vertical="center" wrapText="1"/>
    </xf>
    <xf numFmtId="0" fontId="5" fillId="0" borderId="0" xfId="0" applyFont="1" applyAlignment="1" applyProtection="1">
      <alignment horizontal="center" vertical="center"/>
      <protection locked="0"/>
    </xf>
    <xf numFmtId="49" fontId="9" fillId="0" borderId="2" xfId="0" applyNumberFormat="1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165" fontId="0" fillId="0" borderId="0" xfId="0" applyNumberFormat="1" applyAlignment="1">
      <alignment horizontal="center" vertical="center" wrapText="1"/>
    </xf>
    <xf numFmtId="165" fontId="0" fillId="0" borderId="0" xfId="0" applyNumberFormat="1" applyAlignment="1">
      <alignment vertical="center" wrapText="1"/>
    </xf>
    <xf numFmtId="0" fontId="0" fillId="0" borderId="2" xfId="0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2" xfId="0" applyFont="1" applyBorder="1" applyAlignment="1" applyProtection="1">
      <alignment horizontal="center" vertical="center"/>
      <protection locked="0"/>
    </xf>
    <xf numFmtId="165" fontId="5" fillId="2" borderId="3" xfId="0" applyNumberFormat="1" applyFont="1" applyFill="1" applyBorder="1" applyAlignment="1" applyProtection="1">
      <alignment horizontal="center" vertical="center" wrapText="1"/>
      <protection locked="0"/>
    </xf>
    <xf numFmtId="165" fontId="7" fillId="0" borderId="4" xfId="5" applyNumberFormat="1" applyFont="1" applyBorder="1" applyAlignment="1" applyProtection="1">
      <alignment horizontal="center" vertical="center" wrapText="1"/>
      <protection locked="0"/>
    </xf>
    <xf numFmtId="0" fontId="6" fillId="2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44" fontId="7" fillId="0" borderId="2" xfId="6" applyFont="1" applyBorder="1" applyAlignment="1" applyProtection="1">
      <alignment horizontal="center" vertical="center" wrapText="1"/>
      <protection locked="0"/>
    </xf>
    <xf numFmtId="164" fontId="6" fillId="0" borderId="0" xfId="0" applyNumberFormat="1" applyFont="1" applyAlignment="1">
      <alignment vertical="center" wrapText="1"/>
    </xf>
    <xf numFmtId="165" fontId="6" fillId="0" borderId="0" xfId="0" applyNumberFormat="1" applyFont="1" applyAlignment="1">
      <alignment vertical="center" wrapText="1"/>
    </xf>
    <xf numFmtId="4" fontId="0" fillId="0" borderId="0" xfId="0" applyNumberFormat="1" applyAlignment="1">
      <alignment vertical="center"/>
    </xf>
    <xf numFmtId="0" fontId="5" fillId="0" borderId="0" xfId="0" applyFont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horizontal="left" vertical="center" wrapText="1"/>
      <protection locked="0"/>
    </xf>
  </cellXfs>
  <cellStyles count="7">
    <cellStyle name="Excel Built-in Explanatory Text" xfId="1" xr:uid="{00000000-0005-0000-0000-000000000000}"/>
    <cellStyle name="Excel Built-in Normal" xfId="3" xr:uid="{00000000-0005-0000-0000-000001000000}"/>
    <cellStyle name="Normalny" xfId="0" builtinId="0"/>
    <cellStyle name="Normalny 4" xfId="4" xr:uid="{00000000-0005-0000-0000-000003000000}"/>
    <cellStyle name="Normalny 6" xfId="2" xr:uid="{00000000-0005-0000-0000-000004000000}"/>
    <cellStyle name="Normalny_Arkusz1" xfId="5" xr:uid="{00000000-0005-0000-0000-000005000000}"/>
    <cellStyle name="Walutowy" xfId="6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I26"/>
  <sheetViews>
    <sheetView tabSelected="1" view="pageBreakPreview" zoomScaleNormal="100" zoomScaleSheetLayoutView="100" workbookViewId="0">
      <selection activeCell="G26" sqref="G26:I27"/>
    </sheetView>
  </sheetViews>
  <sheetFormatPr defaultRowHeight="12.75"/>
  <cols>
    <col min="1" max="1" width="9.140625" style="11"/>
    <col min="2" max="2" width="6.7109375" style="17" customWidth="1"/>
    <col min="3" max="3" width="25.5703125" style="11" customWidth="1"/>
    <col min="4" max="4" width="10.5703125" style="11" customWidth="1"/>
    <col min="5" max="5" width="15.42578125" style="11" customWidth="1"/>
    <col min="6" max="6" width="14.7109375" style="11" customWidth="1"/>
    <col min="7" max="7" width="13.5703125" style="11" customWidth="1"/>
    <col min="8" max="8" width="14.85546875" style="11" customWidth="1"/>
    <col min="9" max="9" width="32" style="11" customWidth="1"/>
    <col min="10" max="16384" width="9.140625" style="11"/>
  </cols>
  <sheetData>
    <row r="2" spans="2:9">
      <c r="E2" s="28" t="s">
        <v>12</v>
      </c>
      <c r="F2" s="28"/>
      <c r="G2" s="28"/>
      <c r="H2" s="28"/>
      <c r="I2" s="28"/>
    </row>
    <row r="3" spans="2:9">
      <c r="B3" s="9"/>
      <c r="C3" s="27" t="s">
        <v>11</v>
      </c>
      <c r="D3" s="27"/>
      <c r="E3" s="27"/>
      <c r="F3" s="27"/>
      <c r="G3" s="27"/>
      <c r="H3" s="27"/>
      <c r="I3" s="27"/>
    </row>
    <row r="4" spans="2:9">
      <c r="B4" s="9"/>
      <c r="C4" s="1"/>
      <c r="D4" s="12"/>
      <c r="E4" s="12"/>
      <c r="F4" s="13"/>
      <c r="G4" s="13"/>
      <c r="H4" s="14"/>
      <c r="I4" s="12"/>
    </row>
    <row r="5" spans="2:9" ht="38.25">
      <c r="B5" s="2" t="s">
        <v>0</v>
      </c>
      <c r="C5" s="3" t="s">
        <v>1</v>
      </c>
      <c r="D5" s="3" t="s">
        <v>10</v>
      </c>
      <c r="E5" s="3" t="s">
        <v>4</v>
      </c>
      <c r="F5" s="4" t="s">
        <v>2</v>
      </c>
      <c r="G5" s="4" t="s">
        <v>5</v>
      </c>
      <c r="H5" s="19" t="s">
        <v>3</v>
      </c>
      <c r="I5" s="21" t="s">
        <v>6</v>
      </c>
    </row>
    <row r="6" spans="2:9" ht="54" customHeight="1">
      <c r="B6" s="18">
        <v>1</v>
      </c>
      <c r="C6" s="15" t="s">
        <v>14</v>
      </c>
      <c r="D6" s="16">
        <v>12</v>
      </c>
      <c r="E6" s="23">
        <v>9716</v>
      </c>
      <c r="F6" s="5">
        <f>E6+E6*8%</f>
        <v>10493.28</v>
      </c>
      <c r="G6" s="5">
        <f>E6*D6</f>
        <v>116592</v>
      </c>
      <c r="H6" s="20">
        <f>G6+G6*8%</f>
        <v>125919.36</v>
      </c>
      <c r="I6" s="22" t="s">
        <v>17</v>
      </c>
    </row>
    <row r="7" spans="2:9">
      <c r="E7" s="12"/>
      <c r="F7" s="12"/>
      <c r="G7" s="12"/>
      <c r="H7" s="14"/>
      <c r="I7" s="12"/>
    </row>
    <row r="8" spans="2:9">
      <c r="C8" s="12"/>
      <c r="E8" s="12"/>
      <c r="F8" s="12"/>
      <c r="G8" s="12"/>
      <c r="H8" s="14"/>
      <c r="I8" s="12"/>
    </row>
    <row r="9" spans="2:9">
      <c r="C9" s="6" t="s">
        <v>8</v>
      </c>
      <c r="D9" s="12"/>
      <c r="E9" s="24">
        <f>G6</f>
        <v>116592</v>
      </c>
      <c r="F9" s="12"/>
      <c r="G9" s="12"/>
      <c r="H9" s="14"/>
      <c r="I9" s="12"/>
    </row>
    <row r="10" spans="2:9">
      <c r="C10" s="6" t="s">
        <v>9</v>
      </c>
      <c r="D10" s="12"/>
      <c r="E10" s="25">
        <f>H6</f>
        <v>125919.36</v>
      </c>
      <c r="F10" s="12"/>
      <c r="G10" s="12"/>
      <c r="H10" s="14"/>
      <c r="I10" s="12"/>
    </row>
    <row r="11" spans="2:9">
      <c r="C11" s="7"/>
      <c r="D11" s="12"/>
      <c r="E11" s="12"/>
      <c r="F11" s="12"/>
      <c r="G11" s="12"/>
      <c r="H11" s="14"/>
      <c r="I11" s="12"/>
    </row>
    <row r="12" spans="2:9">
      <c r="C12" s="8" t="s">
        <v>7</v>
      </c>
      <c r="D12" s="12"/>
      <c r="E12" s="12"/>
      <c r="F12" s="12"/>
      <c r="G12" s="12"/>
      <c r="H12" s="14"/>
      <c r="I12" s="12"/>
    </row>
    <row r="14" spans="2:9">
      <c r="E14" s="28" t="s">
        <v>13</v>
      </c>
      <c r="F14" s="28"/>
      <c r="G14" s="28"/>
      <c r="H14" s="28"/>
      <c r="I14" s="28"/>
    </row>
    <row r="15" spans="2:9">
      <c r="B15" s="9"/>
      <c r="C15" s="27" t="s">
        <v>16</v>
      </c>
      <c r="D15" s="27"/>
      <c r="E15" s="27"/>
      <c r="F15" s="27"/>
      <c r="G15" s="27"/>
      <c r="H15" s="27"/>
      <c r="I15" s="27"/>
    </row>
    <row r="16" spans="2:9">
      <c r="B16" s="9"/>
      <c r="C16" s="1"/>
      <c r="D16" s="12"/>
      <c r="E16" s="12"/>
      <c r="F16" s="13"/>
      <c r="G16" s="13"/>
      <c r="H16" s="14"/>
      <c r="I16" s="12"/>
    </row>
    <row r="17" spans="2:9" ht="38.25">
      <c r="B17" s="2" t="s">
        <v>0</v>
      </c>
      <c r="C17" s="3" t="s">
        <v>1</v>
      </c>
      <c r="D17" s="3" t="s">
        <v>10</v>
      </c>
      <c r="E17" s="3" t="s">
        <v>4</v>
      </c>
      <c r="F17" s="4" t="s">
        <v>2</v>
      </c>
      <c r="G17" s="4" t="s">
        <v>5</v>
      </c>
      <c r="H17" s="19" t="s">
        <v>3</v>
      </c>
      <c r="I17" s="21" t="s">
        <v>6</v>
      </c>
    </row>
    <row r="18" spans="2:9" ht="65.25" customHeight="1">
      <c r="B18" s="18">
        <v>1</v>
      </c>
      <c r="C18" s="10" t="s">
        <v>15</v>
      </c>
      <c r="D18" s="16">
        <v>50</v>
      </c>
      <c r="E18" s="23">
        <v>1934.26</v>
      </c>
      <c r="F18" s="5">
        <f>E18+E18*8%</f>
        <v>2089.0007999999998</v>
      </c>
      <c r="G18" s="5">
        <f>E18*D18</f>
        <v>96713</v>
      </c>
      <c r="H18" s="20">
        <f>G18+G18*8%</f>
        <v>104450.04</v>
      </c>
      <c r="I18" s="22" t="s">
        <v>18</v>
      </c>
    </row>
    <row r="19" spans="2:9">
      <c r="E19" s="12"/>
      <c r="F19" s="12"/>
      <c r="G19" s="12"/>
      <c r="H19" s="14"/>
      <c r="I19" s="12"/>
    </row>
    <row r="20" spans="2:9">
      <c r="C20" s="12"/>
      <c r="E20" s="12"/>
      <c r="F20" s="12"/>
      <c r="G20" s="12"/>
      <c r="H20" s="14"/>
      <c r="I20" s="12"/>
    </row>
    <row r="21" spans="2:9">
      <c r="C21" s="6" t="s">
        <v>8</v>
      </c>
      <c r="D21" s="12"/>
      <c r="E21" s="24">
        <f>G18</f>
        <v>96713</v>
      </c>
      <c r="F21" s="12"/>
      <c r="G21" s="12"/>
      <c r="H21" s="14"/>
      <c r="I21" s="12"/>
    </row>
    <row r="22" spans="2:9">
      <c r="C22" s="6" t="s">
        <v>9</v>
      </c>
      <c r="D22" s="12"/>
      <c r="E22" s="25">
        <f>H18</f>
        <v>104450.04</v>
      </c>
      <c r="F22" s="12"/>
      <c r="G22" s="12"/>
      <c r="H22" s="14"/>
      <c r="I22" s="12"/>
    </row>
    <row r="23" spans="2:9">
      <c r="C23" s="8" t="s">
        <v>7</v>
      </c>
      <c r="D23" s="12"/>
      <c r="E23" s="12"/>
      <c r="F23" s="12"/>
      <c r="G23" s="12"/>
      <c r="H23" s="14"/>
      <c r="I23" s="12"/>
    </row>
    <row r="26" spans="2:9">
      <c r="G26" s="26"/>
      <c r="H26" s="26"/>
    </row>
  </sheetData>
  <mergeCells count="4">
    <mergeCell ref="C3:I3"/>
    <mergeCell ref="E2:I2"/>
    <mergeCell ref="E14:I14"/>
    <mergeCell ref="C15:I15"/>
  </mergeCells>
  <pageMargins left="0.70866141732283472" right="0.70866141732283472" top="0.74803149606299213" bottom="0.74803149606299213" header="0.31496062992125984" footer="0.31496062992125984"/>
  <pageSetup paperSize="9" orientation="landscape" r:id="rId1"/>
  <rowBreaks count="1" manualBreakCount="1">
    <brk id="1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wycena</vt:lpstr>
      <vt:lpstr>wycena!Obszar_wydruku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Uzytkownik</dc:creator>
  <cp:lastModifiedBy>Sujka, Sylwia (Urtica)</cp:lastModifiedBy>
  <cp:lastPrinted>2024-12-11T11:19:15Z</cp:lastPrinted>
  <dcterms:created xsi:type="dcterms:W3CDTF">2017-09-18T07:33:51Z</dcterms:created>
  <dcterms:modified xsi:type="dcterms:W3CDTF">2024-12-12T12:19:37Z</dcterms:modified>
</cp:coreProperties>
</file>